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hidePivotFieldList="1"/>
  <mc:AlternateContent xmlns:mc="http://schemas.openxmlformats.org/markup-compatibility/2006">
    <mc:Choice Requires="x15">
      <x15ac:absPath xmlns:x15ac="http://schemas.microsoft.com/office/spreadsheetml/2010/11/ac" url="C:\Shravan\PhD\Papers\Paper 3\Stockholm\GIS\GIS modelling\"/>
    </mc:Choice>
  </mc:AlternateContent>
  <xr:revisionPtr revIDLastSave="0" documentId="13_ncr:1_{BA33969B-27BF-4AFC-9747-0B4C37EDFA5E}" xr6:coauthVersionLast="47" xr6:coauthVersionMax="47" xr10:uidLastSave="{00000000-0000-0000-0000-000000000000}"/>
  <bookViews>
    <workbookView xWindow="28680" yWindow="-1995" windowWidth="29040" windowHeight="17640" xr2:uid="{00000000-000D-0000-FFFF-FFFF00000000}"/>
  </bookViews>
  <sheets>
    <sheet name="Initial data" sheetId="1" r:id="rId1"/>
    <sheet name="sups and tbs" sheetId="8" r:id="rId2"/>
    <sheet name="Filtered data" sheetId="2" r:id="rId3"/>
    <sheet name="Sorted and clustered" sheetId="3" r:id="rId4"/>
    <sheet name="Connection points" sheetId="5" r:id="rId5"/>
    <sheet name="Polygons - raw" sheetId="7" r:id="rId6"/>
    <sheet name="Polygons" sheetId="6" r:id="rId7"/>
    <sheet name="Already connected" sheetId="4" r:id="rId8"/>
    <sheet name="Sheet1" sheetId="9" r:id="rId9"/>
  </sheets>
  <definedNames>
    <definedName name="_xlnm._FilterDatabase" localSheetId="4" hidden="1">'Connection points'!#REF!</definedName>
    <definedName name="_xlnm._FilterDatabase" localSheetId="2" hidden="1">'Filtered data'!$B$1:$F$300</definedName>
    <definedName name="_xlnm._FilterDatabase" localSheetId="0" hidden="1">'Initial data'!$B$1:$I$338</definedName>
  </definedNames>
  <calcPr calcId="191029"/>
  <pivotCaches>
    <pivotCache cacheId="0" r:id="rId10"/>
    <pivotCache cacheId="1" r:id="rId11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00" i="1" l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199" i="1"/>
  <c r="G5" i="2"/>
  <c r="G4" i="2"/>
  <c r="C301" i="2"/>
  <c r="AH50" i="3"/>
  <c r="AH51" i="3"/>
  <c r="AH49" i="3"/>
  <c r="AH46" i="3"/>
  <c r="AH45" i="3"/>
  <c r="AH38" i="3"/>
  <c r="AH37" i="3"/>
  <c r="AH36" i="3"/>
  <c r="AH16" i="3"/>
  <c r="AH11" i="3"/>
  <c r="AH9" i="3"/>
  <c r="AH4" i="3"/>
  <c r="AH3" i="3"/>
  <c r="AD50" i="3"/>
  <c r="AD51" i="3"/>
  <c r="AD3" i="3"/>
  <c r="AD49" i="3"/>
  <c r="AD46" i="3"/>
  <c r="AD45" i="3"/>
  <c r="AD38" i="3"/>
  <c r="AD37" i="3"/>
  <c r="AD36" i="3"/>
  <c r="AD16" i="3"/>
  <c r="AD11" i="3"/>
  <c r="AD9" i="3"/>
  <c r="AD4" i="3"/>
  <c r="M51" i="3"/>
  <c r="M50" i="3"/>
  <c r="M49" i="3"/>
  <c r="M46" i="3"/>
  <c r="M43" i="3"/>
  <c r="M45" i="3"/>
  <c r="M37" i="3"/>
  <c r="D22" i="3"/>
  <c r="M36" i="3"/>
  <c r="D10" i="3"/>
  <c r="M11" i="3"/>
  <c r="M4" i="3"/>
  <c r="M3" i="3"/>
  <c r="D51" i="3"/>
  <c r="D50" i="3"/>
  <c r="D49" i="3"/>
  <c r="D48" i="3"/>
  <c r="D47" i="3"/>
  <c r="D46" i="3"/>
  <c r="D45" i="3"/>
  <c r="D44" i="3"/>
  <c r="D43" i="3"/>
  <c r="D42" i="3"/>
  <c r="D41" i="3"/>
  <c r="D40" i="3"/>
  <c r="D39" i="3"/>
  <c r="D38" i="3"/>
  <c r="D37" i="3"/>
  <c r="D36" i="3"/>
  <c r="D35" i="3"/>
  <c r="D34" i="3"/>
  <c r="D33" i="3"/>
  <c r="D32" i="3"/>
  <c r="D31" i="3"/>
  <c r="D30" i="3"/>
  <c r="D29" i="3"/>
  <c r="D28" i="3"/>
  <c r="D27" i="3"/>
  <c r="D26" i="3"/>
  <c r="D25" i="3"/>
  <c r="D24" i="3"/>
  <c r="D23" i="3"/>
  <c r="D21" i="3"/>
  <c r="D20" i="3"/>
  <c r="D19" i="3"/>
  <c r="D18" i="3"/>
  <c r="D17" i="3"/>
  <c r="D16" i="3"/>
  <c r="D15" i="3"/>
  <c r="D14" i="3"/>
  <c r="D13" i="3"/>
  <c r="D12" i="3"/>
  <c r="D11" i="3"/>
  <c r="M16" i="3"/>
  <c r="D9" i="3"/>
  <c r="D8" i="3"/>
  <c r="D7" i="3"/>
  <c r="D6" i="3"/>
  <c r="D5" i="3"/>
  <c r="D4" i="3"/>
  <c r="D3" i="3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2" i="1"/>
  <c r="J2" i="1"/>
  <c r="K29" i="2"/>
  <c r="M22" i="2"/>
  <c r="M23" i="2"/>
  <c r="M21" i="2"/>
</calcChain>
</file>

<file path=xl/sharedStrings.xml><?xml version="1.0" encoding="utf-8"?>
<sst xmlns="http://schemas.openxmlformats.org/spreadsheetml/2006/main" count="3858" uniqueCount="910">
  <si>
    <t>Name</t>
  </si>
  <si>
    <t>Annual heat (GWh)</t>
  </si>
  <si>
    <t>Size</t>
  </si>
  <si>
    <t>geometry</t>
  </si>
  <si>
    <t>Source type</t>
  </si>
  <si>
    <t>Address</t>
  </si>
  <si>
    <t>Linje</t>
  </si>
  <si>
    <t>Invigningsår</t>
  </si>
  <si>
    <t>Avstånds</t>
  </si>
  <si>
    <t>Kommun</t>
  </si>
  <si>
    <t>Stationstyp</t>
  </si>
  <si>
    <t>Source_type</t>
  </si>
  <si>
    <t>Hemköp Älvsjöhallen</t>
  </si>
  <si>
    <t>Medium</t>
  </si>
  <si>
    <t>POINT (18.0022865 59.2787601)</t>
  </si>
  <si>
    <t>supermarket</t>
  </si>
  <si>
    <t>ICA Kvantum BEA Livsmedel</t>
  </si>
  <si>
    <t>POINT (18.069943 59.2788197)</t>
  </si>
  <si>
    <t>Hemköp Gesters</t>
  </si>
  <si>
    <t>POINT (17.9678103 59.2930379)</t>
  </si>
  <si>
    <t>ICA Nära Söderberga</t>
  </si>
  <si>
    <t>Small</t>
  </si>
  <si>
    <t>POINT (17.8950339 59.3601196)</t>
  </si>
  <si>
    <t>ICA Esplanaden</t>
  </si>
  <si>
    <t>POINT (18.0817425 59.3391555)</t>
  </si>
  <si>
    <t>ICA Supermarket Alviks Torg</t>
  </si>
  <si>
    <t>POINT (17.9829618 59.3327076)</t>
  </si>
  <si>
    <t>ICA Supermarket Bromma</t>
  </si>
  <si>
    <t>POINT (17.9383011 59.3380314)</t>
  </si>
  <si>
    <t>Coop Spånga Torg</t>
  </si>
  <si>
    <t>POINT (17.8967484 59.3817291)</t>
  </si>
  <si>
    <t>Hemköp Matglädjen</t>
  </si>
  <si>
    <t>POINT (18.0862739 59.343068)</t>
  </si>
  <si>
    <t>ICA Nära Lappis</t>
  </si>
  <si>
    <t>POINT (18.0630037 59.3697186)</t>
  </si>
  <si>
    <t>Coop Storsjövägen</t>
  </si>
  <si>
    <t>POINT (18.0425 59.2992874)</t>
  </si>
  <si>
    <t>Coop Rådmansgatan</t>
  </si>
  <si>
    <t>POINT (18.0601649 59.3394952)</t>
  </si>
  <si>
    <t>Stora Coop Västberga</t>
  </si>
  <si>
    <t>Large</t>
  </si>
  <si>
    <t>POINT (18.0046477 59.2937174)</t>
  </si>
  <si>
    <t>ICA Supermarket Årsta</t>
  </si>
  <si>
    <t>POINT (18.0523255 59.2963336)</t>
  </si>
  <si>
    <t>ICA Supermarket Sandsborg</t>
  </si>
  <si>
    <t>POINT (18.0931537 59.2852736)</t>
  </si>
  <si>
    <t>Willys Älvsjö</t>
  </si>
  <si>
    <t>POINT (18.0131968 59.2749693)</t>
  </si>
  <si>
    <t>Matvärlden Tensta</t>
  </si>
  <si>
    <t>POINT (17.9030879 59.3940119)</t>
  </si>
  <si>
    <t>ICA Kvantum Åkermyntan</t>
  </si>
  <si>
    <t>POINT (17.8167354 59.3801887)</t>
  </si>
  <si>
    <t>Lidl Åkermyntan</t>
  </si>
  <si>
    <t>POINT (17.8169714 59.3804183)</t>
  </si>
  <si>
    <t>Stora Coop Vinsta</t>
  </si>
  <si>
    <t>POINT (17.8587795 59.3692154)</t>
  </si>
  <si>
    <t>Coop Rådhuset Kungsholmsgatan</t>
  </si>
  <si>
    <t>POINT (18.0448519 59.3315912)</t>
  </si>
  <si>
    <t>Coop DagLivs</t>
  </si>
  <si>
    <t>POINT (18.0326232 59.3338235)</t>
  </si>
  <si>
    <t>Coop Farsta Strand</t>
  </si>
  <si>
    <t>POINT (18.1019981 59.2351683)</t>
  </si>
  <si>
    <t>Caspian Foodstore</t>
  </si>
  <si>
    <t>POINT (17.9380156 59.406221)</t>
  </si>
  <si>
    <t>Kista Grossen</t>
  </si>
  <si>
    <t>POINT (17.9474828 59.4030627)</t>
  </si>
  <si>
    <t>Coop Kista</t>
  </si>
  <si>
    <t>POINT (17.9435504 59.4021394)</t>
  </si>
  <si>
    <t>ICA Kvantum Kista Galleria</t>
  </si>
  <si>
    <t>POINT (17.9459718 59.4022409)</t>
  </si>
  <si>
    <t>Hemköp Sjövikshallen</t>
  </si>
  <si>
    <t>POINT (18.0298102 59.3073474)</t>
  </si>
  <si>
    <t>Lidl Sveavägen</t>
  </si>
  <si>
    <t>POINT (18.0582597 59.340765)</t>
  </si>
  <si>
    <t>ICA Supermarket Vanadis</t>
  </si>
  <si>
    <t>POINT (18.0487 59.3475)</t>
  </si>
  <si>
    <t>ICA Maxi Lindhagen</t>
  </si>
  <si>
    <t>POINT (18.0098203 59.337221)</t>
  </si>
  <si>
    <t>Coop Konsum Bondegatan</t>
  </si>
  <si>
    <t>POINT (18.0928064 59.3135209)</t>
  </si>
  <si>
    <t>Coop Reimersholme</t>
  </si>
  <si>
    <t>POINT (18.0228986 59.3175339)</t>
  </si>
  <si>
    <t>Coop Gröndal</t>
  </si>
  <si>
    <t>POINT (18.0116681 59.3160719)</t>
  </si>
  <si>
    <t>Hemköp Örby</t>
  </si>
  <si>
    <t>POINT (18.0255746 59.274393)</t>
  </si>
  <si>
    <t>Coop Norrtull</t>
  </si>
  <si>
    <t>POINT (18.0470789 59.3466195)</t>
  </si>
  <si>
    <t>ICA Supermarket Baronen</t>
  </si>
  <si>
    <t>POINT (18.0579196 59.3447646)</t>
  </si>
  <si>
    <t>ICA Supermarket Sabbatsberg</t>
  </si>
  <si>
    <t>POINT (18.0471082 59.3398607)</t>
  </si>
  <si>
    <t>Hemköp Wasahallen</t>
  </si>
  <si>
    <t>POINT (18.051248 59.3403386)</t>
  </si>
  <si>
    <t>ICA HM:s Livs</t>
  </si>
  <si>
    <t>POINT (17.9567889 59.3232066)</t>
  </si>
  <si>
    <t>Coop Odengatan</t>
  </si>
  <si>
    <t>POINT (18.0608973 59.3451579)</t>
  </si>
  <si>
    <t>Coop Engströms Livs</t>
  </si>
  <si>
    <t>POINT (17.9285584 59.3288699)</t>
  </si>
  <si>
    <t>ICA Smelivs</t>
  </si>
  <si>
    <t>POINT (17.9724739 59.3209746)</t>
  </si>
  <si>
    <t>ICA Nära Bomben</t>
  </si>
  <si>
    <t>POINT (18.0785564 59.2552572)</t>
  </si>
  <si>
    <t>ICA Supermarket Medborgarplatsen</t>
  </si>
  <si>
    <t>POINT (18.0753706 59.3142974)</t>
  </si>
  <si>
    <t>Lidl Mdeborgarplatsen</t>
  </si>
  <si>
    <t>POINT (18.0749083 59.3145092)</t>
  </si>
  <si>
    <t>ICA Södra Station</t>
  </si>
  <si>
    <t>POINT (18.0574 59.3129)</t>
  </si>
  <si>
    <t>Matdax Hökarängen</t>
  </si>
  <si>
    <t>POINT (18.081828 59.2572268)</t>
  </si>
  <si>
    <t>Hemköp Telefonplan</t>
  </si>
  <si>
    <t>POINT (17.9969467 59.2988085)</t>
  </si>
  <si>
    <t>Lidl Stockholms södra</t>
  </si>
  <si>
    <t>POINT (18.0590242 59.3117214)</t>
  </si>
  <si>
    <t>ICA Supermarket Hagsätra</t>
  </si>
  <si>
    <t>POINT (18.01401 59.262219)</t>
  </si>
  <si>
    <t>ICA Nära Rågsved</t>
  </si>
  <si>
    <t>POINT (18.0277518 59.2569281)</t>
  </si>
  <si>
    <t>ICA Supermarket Fridhemsplan</t>
  </si>
  <si>
    <t>POINT (18.0317603 59.3325398)</t>
  </si>
  <si>
    <t>Hemköp Skanstull</t>
  </si>
  <si>
    <t>POINT (18.0762 59.3074)</t>
  </si>
  <si>
    <t>ICA Ringen</t>
  </si>
  <si>
    <t>POINT (18.0746948 59.308413)</t>
  </si>
  <si>
    <t>Willys Skanstull</t>
  </si>
  <si>
    <t>POINT (18.0753362 59.3108439)</t>
  </si>
  <si>
    <t>Coop Medborgarplatsen</t>
  </si>
  <si>
    <t>POINT (18.0700974 59.3149519)</t>
  </si>
  <si>
    <t>Hemköp Fatburen</t>
  </si>
  <si>
    <t>POINT (18.0649265 59.3146152)</t>
  </si>
  <si>
    <t>ICA Lansen</t>
  </si>
  <si>
    <t>POINT (18.0812163 59.3082554)</t>
  </si>
  <si>
    <t>Coop Älvsjö</t>
  </si>
  <si>
    <t>POINT (18.0099095 59.2790528)</t>
  </si>
  <si>
    <t>Hemköp Hornstull</t>
  </si>
  <si>
    <t>POINT (18.0339617 59.3167475)</t>
  </si>
  <si>
    <t>Lidl Kungsholmen</t>
  </si>
  <si>
    <t>POINT (18.0312841 59.3334553)</t>
  </si>
  <si>
    <t>ICA Supermarket Matmäster</t>
  </si>
  <si>
    <t>POINT (18.0854379 59.3154239)</t>
  </si>
  <si>
    <t>Coop Vintertullen</t>
  </si>
  <si>
    <t>POINT (18.0909 59.3081)</t>
  </si>
  <si>
    <t>Coop Zinken</t>
  </si>
  <si>
    <t>POINT (18.050979 59.3175737)</t>
  </si>
  <si>
    <t>ICA Aptiten</t>
  </si>
  <si>
    <t>POINT (18.0571716 59.3176963)</t>
  </si>
  <si>
    <t>Willys Mariatorget</t>
  </si>
  <si>
    <t>POINT (18.0572898 59.3183486)</t>
  </si>
  <si>
    <t>ICA Supermarket Kungsholmstorg</t>
  </si>
  <si>
    <t>POINT (18.0433507 59.3284894)</t>
  </si>
  <si>
    <t>ICA Hägerstensåsen</t>
  </si>
  <si>
    <t>POINT (17.982747 59.2971133)</t>
  </si>
  <si>
    <t>Coop Aspudden</t>
  </si>
  <si>
    <t>POINT (17.9893708 59.3056748)</t>
  </si>
  <si>
    <t>ICA Supermarket Fältöversten</t>
  </si>
  <si>
    <t>POINT (18.091119 59.3393244)</t>
  </si>
  <si>
    <t>Hemköp Vällingby</t>
  </si>
  <si>
    <t>POINT (17.8727893 59.3635526)</t>
  </si>
  <si>
    <t>Coop Vällingby</t>
  </si>
  <si>
    <t>POINT (17.8730468 59.3635964)</t>
  </si>
  <si>
    <t>Coop Sockenplan</t>
  </si>
  <si>
    <t>POINT (18.072513 59.2827467)</t>
  </si>
  <si>
    <t>ICA Globen</t>
  </si>
  <si>
    <t>POINT (18.0822718 59.2922069)</t>
  </si>
  <si>
    <t>Coop Östgötagatan</t>
  </si>
  <si>
    <t>POINT (18.0788922 59.3100973)</t>
  </si>
  <si>
    <t>Lidl Tensta</t>
  </si>
  <si>
    <t>POINT (17.9015819 59.3938577)</t>
  </si>
  <si>
    <t>Netto Aspudeen</t>
  </si>
  <si>
    <t>POINT (17.9932874 59.3053648)</t>
  </si>
  <si>
    <t>Lidl Akalla</t>
  </si>
  <si>
    <t>POINT (17.917468 59.413598)</t>
  </si>
  <si>
    <t>Matpressen Marieberg</t>
  </si>
  <si>
    <t>POINT (18.0174399 59.3279645)</t>
  </si>
  <si>
    <t>ICA Axelsberg</t>
  </si>
  <si>
    <t>POINT (17.9755631 59.3048107)</t>
  </si>
  <si>
    <t>Coop Konsum Kärrtorp</t>
  </si>
  <si>
    <t>POINT (18.1138745 59.2840213)</t>
  </si>
  <si>
    <t>Lidl Södra Hammarbyhamnen</t>
  </si>
  <si>
    <t>POINT (18.1020997 59.3021163)</t>
  </si>
  <si>
    <t>Coop Fruängen</t>
  </si>
  <si>
    <t>POINT (17.965423 59.2855051)</t>
  </si>
  <si>
    <t>Hemköp Hässelby Strand</t>
  </si>
  <si>
    <t>POINT (17.8326474 59.3606299)</t>
  </si>
  <si>
    <t>ICA Bredäng</t>
  </si>
  <si>
    <t>POINT (17.9348416 59.2951595)</t>
  </si>
  <si>
    <t>Hemköp Bredäng</t>
  </si>
  <si>
    <t>POINT (17.9349327 59.2953414)</t>
  </si>
  <si>
    <t>Coop Nära Östberga</t>
  </si>
  <si>
    <t>POINT (18.04198 59.2836538)</t>
  </si>
  <si>
    <t>ICA Hässelbygård</t>
  </si>
  <si>
    <t>POINT (17.8437287 59.3678447)</t>
  </si>
  <si>
    <t>Matkanonen Kista</t>
  </si>
  <si>
    <t>POINT (17.9428221 59.4011227)</t>
  </si>
  <si>
    <t>Hemköp Östermalm</t>
  </si>
  <si>
    <t>POINT (18.078438 59.3363458)</t>
  </si>
  <si>
    <t>Citygross Bromma</t>
  </si>
  <si>
    <t>POINT (17.9670566 59.3503935)</t>
  </si>
  <si>
    <t>Coop Liljeholmen</t>
  </si>
  <si>
    <t>POINT (18.0236601 59.3106427)</t>
  </si>
  <si>
    <t>Prisma Skärholmen</t>
  </si>
  <si>
    <t>POINT (17.9060145 59.2767652)</t>
  </si>
  <si>
    <t>Coop Mariatorget</t>
  </si>
  <si>
    <t>POINT (18.0622402 59.3189728)</t>
  </si>
  <si>
    <t>Lidl Liljeholmen</t>
  </si>
  <si>
    <t>POINT (18.0233359 59.3100484)</t>
  </si>
  <si>
    <t>Coop Konsum Björkhagen</t>
  </si>
  <si>
    <t>POINT (18.1167608 59.2902755)</t>
  </si>
  <si>
    <t>ICA Supermarket Spånga</t>
  </si>
  <si>
    <t>POINT (17.8978196 59.3821589)</t>
  </si>
  <si>
    <t>Lidl Farsta</t>
  </si>
  <si>
    <t>POINT (18.0930985 59.2423065)</t>
  </si>
  <si>
    <t>Coop Konsum Gubbängen</t>
  </si>
  <si>
    <t>POINT (18.08315 59.2623234)</t>
  </si>
  <si>
    <t>ICA Riddaren</t>
  </si>
  <si>
    <t>POINT (18.0639057 59.3092247)</t>
  </si>
  <si>
    <t>ICA Kvantum Liljeholmen</t>
  </si>
  <si>
    <t>POINT (18.0222688 59.3094423)</t>
  </si>
  <si>
    <t>Willys Liljeholmen</t>
  </si>
  <si>
    <t>POINT (18.021617 59.309738)</t>
  </si>
  <si>
    <t>Hemköp Stockholm City</t>
  </si>
  <si>
    <t>POINT (18.0622008 59.332435)</t>
  </si>
  <si>
    <t>Coop Midsommarkransen</t>
  </si>
  <si>
    <t>POINT (18.0126218 59.3016613)</t>
  </si>
  <si>
    <t>Stora Coop Bromma Blocks</t>
  </si>
  <si>
    <t>POINT (17.9522133 59.3565476)</t>
  </si>
  <si>
    <t>Hemköp Ängby Torg</t>
  </si>
  <si>
    <t>POINT (17.9087131 59.3469946)</t>
  </si>
  <si>
    <t>Coop Brommaplan</t>
  </si>
  <si>
    <t>POINT (17.9394738 59.3385711)</t>
  </si>
  <si>
    <t>ICA Essingen</t>
  </si>
  <si>
    <t>POINT (18.0072805 59.3249766)</t>
  </si>
  <si>
    <t>POINT (18.0520071 59.3429365)</t>
  </si>
  <si>
    <t>Hemköp Karlbergsvägen</t>
  </si>
  <si>
    <t>POINT (18.0460645 59.3430601)</t>
  </si>
  <si>
    <t>ICA Mathörnan</t>
  </si>
  <si>
    <t>POINT (18.0378725 59.3427622)</t>
  </si>
  <si>
    <t>Coop Nära Minneberg</t>
  </si>
  <si>
    <t>POINT (17.9894805 59.3393269)</t>
  </si>
  <si>
    <t>Hemköp Sköndal</t>
  </si>
  <si>
    <t>POINT (18.1143005 59.2555053)</t>
  </si>
  <si>
    <t>Matdax Högdalen</t>
  </si>
  <si>
    <t>POINT (18.0436237 59.2631483)</t>
  </si>
  <si>
    <t>ICA Supermarket Högdalen</t>
  </si>
  <si>
    <t>POINT (18.0431958 59.2633361)</t>
  </si>
  <si>
    <t>Coop Konsum</t>
  </si>
  <si>
    <t>POINT (18.0400888 59.2638549)</t>
  </si>
  <si>
    <t>Coop Konsum Bagarmossen</t>
  </si>
  <si>
    <t>POINT (18.1320168 59.2768576)</t>
  </si>
  <si>
    <t>Coop Konsum Hammarbyhöden</t>
  </si>
  <si>
    <t>POINT (18.10126 59.2954018)</t>
  </si>
  <si>
    <t>ICA Kvantum Skärholmen</t>
  </si>
  <si>
    <t>POINT (17.9094788 59.2761178)</t>
  </si>
  <si>
    <t>Lidl Skärholmen</t>
  </si>
  <si>
    <t>POINT (17.9089055 59.2769879)</t>
  </si>
  <si>
    <t>ICA Sätra</t>
  </si>
  <si>
    <t>POINT (17.9215537 59.285038)</t>
  </si>
  <si>
    <t>Willys S:t Eriksgatan</t>
  </si>
  <si>
    <t>POINT (18.0331169 59.334561)</t>
  </si>
  <si>
    <t>Picard Sveavägen</t>
  </si>
  <si>
    <t>POINT (18.0581641 59.3416144)</t>
  </si>
  <si>
    <t>Picard Karlavägen</t>
  </si>
  <si>
    <t>POINT (18.0804838 59.3394108)</t>
  </si>
  <si>
    <t>ICA Kvantum Värtan</t>
  </si>
  <si>
    <t>POINT (18.1132634 59.347186)</t>
  </si>
  <si>
    <t>Hemköp  Birger Jarlsgatan</t>
  </si>
  <si>
    <t>POINT (18.0639566 59.3419853)</t>
  </si>
  <si>
    <t>Hemköp Torsplan</t>
  </si>
  <si>
    <t>POINT (18.0337056 59.3464186)</t>
  </si>
  <si>
    <t>ICA Nära Bandhagen</t>
  </si>
  <si>
    <t>POINT (18.0491652 59.2699991)</t>
  </si>
  <si>
    <t>ICA Supermarket Hammarby Alle</t>
  </si>
  <si>
    <t>POINT (18.0883676 59.3029946)</t>
  </si>
  <si>
    <t>ICA Kvantum Farsta</t>
  </si>
  <si>
    <t>POINT (18.0892246 59.2422164)</t>
  </si>
  <si>
    <t>Lidl S:t Eriksgatan</t>
  </si>
  <si>
    <t>POINT (18.0396 59.3460827)</t>
  </si>
  <si>
    <t>MatDax Hagsätra</t>
  </si>
  <si>
    <t>POINT (18.014827 59.262297)</t>
  </si>
  <si>
    <t>Lidl Vällingby</t>
  </si>
  <si>
    <t>POINT (17.8760006 59.360605)</t>
  </si>
  <si>
    <t>Matvärlden Vällingby</t>
  </si>
  <si>
    <t>POINT (17.8755565 59.3604106)</t>
  </si>
  <si>
    <t>Järva Grossen</t>
  </si>
  <si>
    <t>POINT (17.916169 59.3944313)</t>
  </si>
  <si>
    <t>Hjulsta Gross</t>
  </si>
  <si>
    <t>POINT (17.8882621 59.396101)</t>
  </si>
  <si>
    <t>Picard Götgatan</t>
  </si>
  <si>
    <t>POINT (18.0758058 59.3098982)</t>
  </si>
  <si>
    <t>ICA Nära Älvsjö</t>
  </si>
  <si>
    <t>POINT (17.9779185 59.2726121)</t>
  </si>
  <si>
    <t>Coop Renstiernas Gata</t>
  </si>
  <si>
    <t>POINT (18.0847733 59.3138759)</t>
  </si>
  <si>
    <t>ICA Nära Annedal</t>
  </si>
  <si>
    <t>POINT (17.9490899 59.3610384)</t>
  </si>
  <si>
    <t>Lidl Rågsvedsvägen</t>
  </si>
  <si>
    <t>POINT (18.0153137 59.2574997)</t>
  </si>
  <si>
    <t>KTH T-Snabben</t>
  </si>
  <si>
    <t>POINT (18.0714647 59.3455269)</t>
  </si>
  <si>
    <t>Hemköp Basgränd</t>
  </si>
  <si>
    <t>POINT (17.8655203 59.3835186)</t>
  </si>
  <si>
    <t>Willys Hemma Torsplan</t>
  </si>
  <si>
    <t>POINT (18.0323017 59.3458197)</t>
  </si>
  <si>
    <t>Coop Norrra Djurgårdsstaden</t>
  </si>
  <si>
    <t>POINT (18.0911453 59.3585749)</t>
  </si>
  <si>
    <t>Hemköp Blackebergsplan</t>
  </si>
  <si>
    <t>POINT (17.8842386 59.3475322)</t>
  </si>
  <si>
    <t>Netto Skärholmen</t>
  </si>
  <si>
    <t>POINT (17.9097816 59.2759801)</t>
  </si>
  <si>
    <t>Lidl Vantörsvägen</t>
  </si>
  <si>
    <t>POINT (17.954949 59.2855606)</t>
  </si>
  <si>
    <t>ICA Supermarket Tellusborgsvägen</t>
  </si>
  <si>
    <t>POINT (18.0014892 59.2966808)</t>
  </si>
  <si>
    <t>Coop Konsum Lugnets Alle</t>
  </si>
  <si>
    <t>POINT (18.102812 59.3025095)</t>
  </si>
  <si>
    <t>Hemköp Djurgårdsstaden</t>
  </si>
  <si>
    <t>POINT (18.0898856 59.352763)</t>
  </si>
  <si>
    <t>Hemköp Gullmarsplan</t>
  </si>
  <si>
    <t>POINT (18.079049 59.2983658)</t>
  </si>
  <si>
    <t>Lidl Östermalm</t>
  </si>
  <si>
    <t>POINT (18.0804078 59.3362706)</t>
  </si>
  <si>
    <t>Hemköp Råcksta</t>
  </si>
  <si>
    <t>POINT (17.8837977 59.355366)</t>
  </si>
  <si>
    <t>ICA Supermarket Västermalmsgallerian</t>
  </si>
  <si>
    <t>POINT (18.0322992 59.3348287)</t>
  </si>
  <si>
    <t>Lidl Hanstavägen</t>
  </si>
  <si>
    <t>POINT (17.9466642 59.4025159)</t>
  </si>
  <si>
    <t>Goodstore</t>
  </si>
  <si>
    <t>POINT (18.0750076 59.3129484)</t>
  </si>
  <si>
    <t>ICA Kvantum Kungsholmen</t>
  </si>
  <si>
    <t>POINT (18.0449 59.3331)</t>
  </si>
  <si>
    <t>Coop Hötorget</t>
  </si>
  <si>
    <t>POINT (18.0638099 59.3353591)</t>
  </si>
  <si>
    <t>ICA Nära Karlaplan</t>
  </si>
  <si>
    <t>POINT (18.0911217 59.337217)</t>
  </si>
  <si>
    <t>Coop Erik Dahlbergsgatan</t>
  </si>
  <si>
    <t>POINT (18.0911764 59.342282)</t>
  </si>
  <si>
    <t>ICA Nära Abrahamsberg</t>
  </si>
  <si>
    <t>POINT (17.9518695 59.3361456)</t>
  </si>
  <si>
    <t>Coop Nära Västertorp</t>
  </si>
  <si>
    <t>POINT (17.9676801 59.2927486)</t>
  </si>
  <si>
    <t>ICA Gärdet</t>
  </si>
  <si>
    <t>POINT (18.11067 59.3452002)</t>
  </si>
  <si>
    <t>ICA Nära Roslagstull</t>
  </si>
  <si>
    <t>POINT (18.0594196 59.3493596)</t>
  </si>
  <si>
    <t>ICA Banér</t>
  </si>
  <si>
    <t>POINT (18.0909196 59.3324119)</t>
  </si>
  <si>
    <t>Coop Järntorget</t>
  </si>
  <si>
    <t>POINT (18.0728859 59.3226016)</t>
  </si>
  <si>
    <t>ICA Nära S:t Eriksplan</t>
  </si>
  <si>
    <t>POINT (18.0360766 59.3394145)</t>
  </si>
  <si>
    <t>Coop Nära S:t Eriksplan</t>
  </si>
  <si>
    <t>POINT (18.0358626 59.3414278)</t>
  </si>
  <si>
    <t>ICA Nära Dalastan</t>
  </si>
  <si>
    <t>POINT (18.0431142 59.3438981)</t>
  </si>
  <si>
    <t>ICA Nära Gärdet</t>
  </si>
  <si>
    <t>POINT (18.1001204 59.346649)</t>
  </si>
  <si>
    <t>Coop Nära Stora Essingen</t>
  </si>
  <si>
    <t>POINT (17.9894538 59.3218698)</t>
  </si>
  <si>
    <t>Coop Grindsgatan</t>
  </si>
  <si>
    <t>POINT (18.066938 59.3093481)</t>
  </si>
  <si>
    <t>ICA Nära Mosebacke</t>
  </si>
  <si>
    <t>POINT (18.0752599 59.3168483)</t>
  </si>
  <si>
    <t>ICA Gillet</t>
  </si>
  <si>
    <t>POINT (18.0658 59.3126)</t>
  </si>
  <si>
    <t>Coop Södra Station</t>
  </si>
  <si>
    <t>POINT (18.0651795 59.3141185)</t>
  </si>
  <si>
    <t>ICA Hornstull</t>
  </si>
  <si>
    <t>POINT (18.0329535 59.3157334)</t>
  </si>
  <si>
    <t>Coop Nytorgsgatan</t>
  </si>
  <si>
    <t>POINT (18.0819187 59.3144689)</t>
  </si>
  <si>
    <t>ICA Nära Birkastan</t>
  </si>
  <si>
    <t>POINT (18.0322926 59.3404247)</t>
  </si>
  <si>
    <t>ICA Nära Årsta</t>
  </si>
  <si>
    <t>POINT (18.063044 59.2978849)</t>
  </si>
  <si>
    <t>Coop Kristineberg</t>
  </si>
  <si>
    <t>POINT (18.0023 59.3331)</t>
  </si>
  <si>
    <t>ICA Nära Kärrtorp</t>
  </si>
  <si>
    <t>POINT (18.1140675 59.2838843)</t>
  </si>
  <si>
    <t>POINT (18.0031958 59.3010746)</t>
  </si>
  <si>
    <t>ICA Nära Humlegården</t>
  </si>
  <si>
    <t>POINT (18.069239 59.3420961)</t>
  </si>
  <si>
    <t>Lilla Coop Garnisonen</t>
  </si>
  <si>
    <t>POINT (18.0971 59.336)</t>
  </si>
  <si>
    <t>Coop Nära Östermalm</t>
  </si>
  <si>
    <t>POINT (18.0859691 59.3346864)</t>
  </si>
  <si>
    <t>Coop Nära Bromsten</t>
  </si>
  <si>
    <t>POINT (17.9141543 59.3793226)</t>
  </si>
  <si>
    <t>ICA Nära Bonden</t>
  </si>
  <si>
    <t>POINT (18.0779 59.3122)</t>
  </si>
  <si>
    <t>ICA Nära Aspudden</t>
  </si>
  <si>
    <t>POINT (18.0013445 59.3061194)</t>
  </si>
  <si>
    <t>ICA Nära Tallkrogen</t>
  </si>
  <si>
    <t>POINT (18.0840723 59.2713734)</t>
  </si>
  <si>
    <t>Coop Nära Stadion</t>
  </si>
  <si>
    <t>POINT (18.0783042 59.3403287)</t>
  </si>
  <si>
    <t>Coop Nära Skarpnäck</t>
  </si>
  <si>
    <t>POINT (18.1350479 59.2659639)</t>
  </si>
  <si>
    <t>Coop Centralen</t>
  </si>
  <si>
    <t>POINT (18.0582757 59.3299737)</t>
  </si>
  <si>
    <t>ICA Nära Ynglingagatan</t>
  </si>
  <si>
    <t>POINT (18.046845 59.3490682)</t>
  </si>
  <si>
    <t>ICA Nära Sergel</t>
  </si>
  <si>
    <t>POINT (18.0629243 59.3321058)</t>
  </si>
  <si>
    <t>ICA Nära Årstadal</t>
  </si>
  <si>
    <t>POINT (18.0251194 59.3059912)</t>
  </si>
  <si>
    <t>Farsta ishall</t>
  </si>
  <si>
    <t>POINT (18.0936149 59.2334676)</t>
  </si>
  <si>
    <t>Farstaängsvägen, 123 46 Farsta</t>
  </si>
  <si>
    <t>Kärrtorps skridskobana</t>
  </si>
  <si>
    <t>POINT (18.10147 59.2786542)</t>
  </si>
  <si>
    <t>Kärrtorpsvägen 5F, 121 55 Johanneshov</t>
  </si>
  <si>
    <t>SDC-hallen (Sätra IP)</t>
  </si>
  <si>
    <t>POINT (17.927467 59.2895454)</t>
  </si>
  <si>
    <t>Björksätravägen 2, 127 37 Skärholmen</t>
  </si>
  <si>
    <t>Götatranebergs ishall</t>
  </si>
  <si>
    <t>POINT (17.957256 59.3294656)</t>
  </si>
  <si>
    <t>Mosskroken 13, 167 56 Bromma</t>
  </si>
  <si>
    <t>Grimstahallen</t>
  </si>
  <si>
    <t>POINT (17.8510509 59.3609504)</t>
  </si>
  <si>
    <t>Gulddragargränd 49, 162 58 Vällingby</t>
  </si>
  <si>
    <t>Husby ishall</t>
  </si>
  <si>
    <t>POINT (17.8725212 59.3841723)</t>
  </si>
  <si>
    <t>Nykarlebygatan 3, 164 78 Kista</t>
  </si>
  <si>
    <t>Mälarhöjdens ishall</t>
  </si>
  <si>
    <t>POINT (17.9591312 59.27359)</t>
  </si>
  <si>
    <t>Lotta Svärds gränd 3, 129 57 Hägersten</t>
  </si>
  <si>
    <t>Segeltorpshallen ishall</t>
  </si>
  <si>
    <t>POINT (17.9376314 59.2608318)</t>
  </si>
  <si>
    <t>Långängskroken 3, 141 75 Kungens Kurva</t>
  </si>
  <si>
    <t>Gubbängen bandyhall</t>
  </si>
  <si>
    <t>POINT (18.0703069 59.2608416)</t>
  </si>
  <si>
    <t>Majrovägen 51, 122 49 Enskede</t>
  </si>
  <si>
    <t>Hovet</t>
  </si>
  <si>
    <t>POINT (18.0812002 59.2940589)</t>
  </si>
  <si>
    <t>Globentorget 1, 121 77 Johanneshov</t>
  </si>
  <si>
    <t>IVT-Hallen (Spånga IP)</t>
  </si>
  <si>
    <t>POINT (17.9018077 59.3878622)</t>
  </si>
  <si>
    <t>Solhems hagväg 8, 163 56 Spånga</t>
  </si>
  <si>
    <t>Zinkensdamms IP</t>
  </si>
  <si>
    <t>POINT (18.0497304 59.3153709)</t>
  </si>
  <si>
    <t>Ringvägen 16, 117 26 Stockholm</t>
  </si>
  <si>
    <t>Danicahallen</t>
  </si>
  <si>
    <t>POINT (18.0906584 59.3456299)</t>
  </si>
  <si>
    <t>Norra Fiskartorpsvägen 34, 114 33 Stockholm</t>
  </si>
  <si>
    <t>Vasaparkens isbana</t>
  </si>
  <si>
    <t>POINT (18.0407304 59.3401375)</t>
  </si>
  <si>
    <t>Dalagatan 11C, 113 24 Stockholm</t>
  </si>
  <si>
    <t>Ericsson Globe</t>
  </si>
  <si>
    <t>POINT (18.0813304 59.2935252)</t>
  </si>
  <si>
    <t>Globentorget 2, 121 77 Johanneshov</t>
  </si>
  <si>
    <t>Interxion Stockholm STO1 STO2 STO3 STO4</t>
  </si>
  <si>
    <t>POINT (17.9162373 59.42269899999999)</t>
  </si>
  <si>
    <t>TeliaSonera LJHN2</t>
  </si>
  <si>
    <t>POINT (18.0228223 59.3132862)</t>
  </si>
  <si>
    <t>Bahnhof - Pionen</t>
  </si>
  <si>
    <t>POINT (18.0854879 59.31238309999999)</t>
  </si>
  <si>
    <t>TeliaSonera HDN/I</t>
  </si>
  <si>
    <t>POINT (18.134746 59.1649211)</t>
  </si>
  <si>
    <t>DATASON</t>
  </si>
  <si>
    <t>POINT (17.8349801 59.2354684)</t>
  </si>
  <si>
    <t>Bahnhof - Sterik</t>
  </si>
  <si>
    <t>POINT (18.0392357 59.3475166)</t>
  </si>
  <si>
    <t>Lajka</t>
  </si>
  <si>
    <t>POINT (17.9460328 59.4072185)</t>
  </si>
  <si>
    <t>Stockholm 2</t>
  </si>
  <si>
    <t>POINT (17.9711754 59.3537019)</t>
  </si>
  <si>
    <t>IP-Only Stockholm Gärdet</t>
  </si>
  <si>
    <t>POINT (18.112259 59.3422782)</t>
  </si>
  <si>
    <t>Teknik i Media Datacenter</t>
  </si>
  <si>
    <t>POINT (18.0152983 59.3271811)</t>
  </si>
  <si>
    <t>Teracom DC</t>
  </si>
  <si>
    <t>POINT (18.1322082 59.3381236)</t>
  </si>
  <si>
    <t>Equinix Stockholm</t>
  </si>
  <si>
    <t>POINT (17.9566192 59.36246269999999)</t>
  </si>
  <si>
    <t>Verizon Stockholm</t>
  </si>
  <si>
    <t>POINT (17.9534318 59.40654170000001)</t>
  </si>
  <si>
    <t>DigiPlex Stockholm 1</t>
  </si>
  <si>
    <t>POINT (17.8973688 59.509861)</t>
  </si>
  <si>
    <t>IP-Only Stockholm Hammarby</t>
  </si>
  <si>
    <t>POINT (18.0918264 59.301338)</t>
  </si>
  <si>
    <t>Portlane Sickla</t>
  </si>
  <si>
    <t>POINT (18.1247708 59.3057027)</t>
  </si>
  <si>
    <t>High Sec Hosting</t>
  </si>
  <si>
    <t>POINT (18.0919838 59.3009906)</t>
  </si>
  <si>
    <t>IP-Only Stockholm Järfälla</t>
  </si>
  <si>
    <t>POINT (17.8352773 59.4070529)</t>
  </si>
  <si>
    <t>NSC DC02</t>
  </si>
  <si>
    <t>POINT (17.9758837 59.35353920000001)</t>
  </si>
  <si>
    <t>Thule</t>
  </si>
  <si>
    <t>POINT (18.0639737 59.33718469999999)</t>
  </si>
  <si>
    <t>Conapto Stockholm North</t>
  </si>
  <si>
    <t>POINT (17.9555846 59.4480125)</t>
  </si>
  <si>
    <t>IP-Only Stockholm Sätra</t>
  </si>
  <si>
    <t>POINT (17.9233167 59.28223449999999)</t>
  </si>
  <si>
    <t>FULLIPCOM-sweden</t>
  </si>
  <si>
    <t>POINT (18.0638291 59.31755769999999)</t>
  </si>
  <si>
    <t>Interoute Stockholm</t>
  </si>
  <si>
    <t>POINT (18.0992335 59.33555200000001)</t>
  </si>
  <si>
    <t>TelecityGroup Stockholm2</t>
  </si>
  <si>
    <t>POINT (18.1053587 59.2636689)</t>
  </si>
  <si>
    <t>TelecityGroup Stockholm3</t>
  </si>
  <si>
    <t>POINT (17.8752058 59.39094129999999)</t>
  </si>
  <si>
    <t>Conapto Stockholm South</t>
  </si>
  <si>
    <t>POINT (17.9270007 59.2835232)</t>
  </si>
  <si>
    <t>Portlane Västberga</t>
  </si>
  <si>
    <t>POINT (18.0170044 59.2906444)</t>
  </si>
  <si>
    <t>Avania Stockholm STO-01</t>
  </si>
  <si>
    <t>POINT (17.9464824 59.4024341)</t>
  </si>
  <si>
    <t>GTT Stockholm</t>
  </si>
  <si>
    <t>Sungard Stockholm Nord</t>
  </si>
  <si>
    <t>POINT (18.1120699 59.3408606)</t>
  </si>
  <si>
    <t>POINT (17.8860709 59.3877585)</t>
  </si>
  <si>
    <t>Bromma reningsverk</t>
  </si>
  <si>
    <t>POINT (17.931884492539066 59.337354642551595)</t>
  </si>
  <si>
    <t>sewage plant</t>
  </si>
  <si>
    <t>Henriksdals reningsverk</t>
  </si>
  <si>
    <t>POINT (18.1085099 59.3114403)</t>
  </si>
  <si>
    <t>Akalla</t>
  </si>
  <si>
    <t>POINT (17.912796 59.414814)</t>
  </si>
  <si>
    <t>subway station</t>
  </si>
  <si>
    <t>Blå</t>
  </si>
  <si>
    <t>1977</t>
  </si>
  <si>
    <t>14,5</t>
  </si>
  <si>
    <t>Stockholms kommun</t>
  </si>
  <si>
    <t>Bergstation</t>
  </si>
  <si>
    <t>Alby</t>
  </si>
  <si>
    <t>POINT (17.845332 59.239498)</t>
  </si>
  <si>
    <t>Röd</t>
  </si>
  <si>
    <t>1975</t>
  </si>
  <si>
    <t>20,5</t>
  </si>
  <si>
    <t>Botkyrka kommun</t>
  </si>
  <si>
    <t>Aspudden</t>
  </si>
  <si>
    <t>POINT (18.001447 59.306449)</t>
  </si>
  <si>
    <t>1964</t>
  </si>
  <si>
    <t>6,2</t>
  </si>
  <si>
    <t>Bagarmossen</t>
  </si>
  <si>
    <t>POINT (18.131467 59.276263)</t>
  </si>
  <si>
    <t>Grön</t>
  </si>
  <si>
    <t>1958</t>
  </si>
  <si>
    <t>8,5</t>
  </si>
  <si>
    <t>Bergshamra</t>
  </si>
  <si>
    <t>POINT (18.036514 59.381509)</t>
  </si>
  <si>
    <t>1978</t>
  </si>
  <si>
    <t>7,3</t>
  </si>
  <si>
    <t>Solna kommun</t>
  </si>
  <si>
    <t>Danderyds sjukhus</t>
  </si>
  <si>
    <t>POINT (18.041368 59.391901)</t>
  </si>
  <si>
    <t>8,6</t>
  </si>
  <si>
    <t>Danderyds kommun</t>
  </si>
  <si>
    <t>Betongstation</t>
  </si>
  <si>
    <t>Duvbo</t>
  </si>
  <si>
    <t>POINT (17.964618 59.367891)</t>
  </si>
  <si>
    <t>1985</t>
  </si>
  <si>
    <t>8,2</t>
  </si>
  <si>
    <t>Sundbybergs kommun</t>
  </si>
  <si>
    <t>Fridhemsplan</t>
  </si>
  <si>
    <t>POINT (18.029188 59.332203)</t>
  </si>
  <si>
    <t>2,0</t>
  </si>
  <si>
    <t>1952</t>
  </si>
  <si>
    <t>3,6</t>
  </si>
  <si>
    <t>Gamla stan</t>
  </si>
  <si>
    <t>POINT (18.067617 59.32316)</t>
  </si>
  <si>
    <t>1957</t>
  </si>
  <si>
    <t>1,1</t>
  </si>
  <si>
    <t>Gärdet</t>
  </si>
  <si>
    <t>POINT (18.098791 59.347206)</t>
  </si>
  <si>
    <t>1967</t>
  </si>
  <si>
    <t>2,9</t>
  </si>
  <si>
    <t>Hallonbergen</t>
  </si>
  <si>
    <t>POINT (17.969212 59.37545)</t>
  </si>
  <si>
    <t>8,0</t>
  </si>
  <si>
    <t>Hjulsta</t>
  </si>
  <si>
    <t>POINT (17.887716 59.396171)</t>
  </si>
  <si>
    <t>13,8</t>
  </si>
  <si>
    <t>Hornstull</t>
  </si>
  <si>
    <t>POINT (18.034024 59.315834)</t>
  </si>
  <si>
    <t>3,9</t>
  </si>
  <si>
    <t>Husby</t>
  </si>
  <si>
    <t>POINT (17.925641 59.410257)</t>
  </si>
  <si>
    <t>13,6</t>
  </si>
  <si>
    <t>Huvudsta</t>
  </si>
  <si>
    <t>POINT (17.985698 59.349544)</t>
  </si>
  <si>
    <t>5,2</t>
  </si>
  <si>
    <t>Hötorget (tidigare Kungsgatan)</t>
  </si>
  <si>
    <t>POINT (18.063536 59.335529)</t>
  </si>
  <si>
    <t>0,5</t>
  </si>
  <si>
    <t>Karlaplan</t>
  </si>
  <si>
    <t>POINT (18.090863 59.33881)</t>
  </si>
  <si>
    <t>2,1</t>
  </si>
  <si>
    <t>Kungsträdgården</t>
  </si>
  <si>
    <t>POINT (18.073298 59.330783)</t>
  </si>
  <si>
    <t>Kymlinge</t>
  </si>
  <si>
    <t>POINT (17.965 59.395)</t>
  </si>
  <si>
    <t>Aldrig öppnad</t>
  </si>
  <si>
    <t>-</t>
  </si>
  <si>
    <t>Liljeholmen</t>
  </si>
  <si>
    <t>POINT (18.023129 59.31071)</t>
  </si>
  <si>
    <t>4,9</t>
  </si>
  <si>
    <t>Mariatorget</t>
  </si>
  <si>
    <t>POINT (18.063311 59.316958)</t>
  </si>
  <si>
    <t>2,5</t>
  </si>
  <si>
    <t>Masmo</t>
  </si>
  <si>
    <t>POINT (17.880336 59.249682)</t>
  </si>
  <si>
    <t>1972</t>
  </si>
  <si>
    <t>17,6</t>
  </si>
  <si>
    <t>Huddinge kommun</t>
  </si>
  <si>
    <t>Medborgarplatsen</t>
  </si>
  <si>
    <t>POINT (18.07355 59.314342)</t>
  </si>
  <si>
    <t>1950</t>
  </si>
  <si>
    <t>Midsommarkransen</t>
  </si>
  <si>
    <t>POINT (18.012037 59.301856)</t>
  </si>
  <si>
    <t>6,1</t>
  </si>
  <si>
    <t>Mälarhöjden</t>
  </si>
  <si>
    <t>POINT (17.957283 59.300921)</t>
  </si>
  <si>
    <t>1965</t>
  </si>
  <si>
    <t>9,0</t>
  </si>
  <si>
    <t>Mörby centrum</t>
  </si>
  <si>
    <t>POINT (18.036218 59.398706)</t>
  </si>
  <si>
    <t>9,6</t>
  </si>
  <si>
    <t>Näckrosen</t>
  </si>
  <si>
    <t>POINT (17.98328 59.36674)</t>
  </si>
  <si>
    <t>7,0</t>
  </si>
  <si>
    <t>Solna och Sundbybergs kommun</t>
  </si>
  <si>
    <t>Odenplan</t>
  </si>
  <si>
    <t>POINT (18.049701 59.342954)</t>
  </si>
  <si>
    <t>1,9</t>
  </si>
  <si>
    <t>Rinkeby</t>
  </si>
  <si>
    <t>POINT (17.928778 59.388161)</t>
  </si>
  <si>
    <t>11,4</t>
  </si>
  <si>
    <t>Rissne</t>
  </si>
  <si>
    <t>POINT (17.939961 59.375837)</t>
  </si>
  <si>
    <t>9,5</t>
  </si>
  <si>
    <t>Rådhuset</t>
  </si>
  <si>
    <t>POINT (18.04207 59.330298)</t>
  </si>
  <si>
    <t>1,2</t>
  </si>
  <si>
    <t>Rådmansgatan</t>
  </si>
  <si>
    <t>POINT (18.058771 59.340572)</t>
  </si>
  <si>
    <t>1,3</t>
  </si>
  <si>
    <t>Sankt Eriksplan</t>
  </si>
  <si>
    <t>POINT (18.036991 59.339655)</t>
  </si>
  <si>
    <t>2,6</t>
  </si>
  <si>
    <t>Skanstull</t>
  </si>
  <si>
    <t>POINT (18.076229 59.307852)</t>
  </si>
  <si>
    <t>2,7</t>
  </si>
  <si>
    <t>Skarpnäck</t>
  </si>
  <si>
    <t>POINT (18.133346 59.266816)</t>
  </si>
  <si>
    <t>1994</t>
  </si>
  <si>
    <t>Skärholmen</t>
  </si>
  <si>
    <t>POINT (17.907007 59.277144)</t>
  </si>
  <si>
    <t>13,2</t>
  </si>
  <si>
    <t>Slussen</t>
  </si>
  <si>
    <t>POINT (18.072327 59.319493)</t>
  </si>
  <si>
    <t>1,5</t>
  </si>
  <si>
    <t>Solna centrum</t>
  </si>
  <si>
    <t>POINT (17.998975 59.358856)</t>
  </si>
  <si>
    <t>5,7</t>
  </si>
  <si>
    <t>Solna strand (tidigare Vreten)</t>
  </si>
  <si>
    <t>POINT (17.973985 59.354191)</t>
  </si>
  <si>
    <t>Stadion</t>
  </si>
  <si>
    <t>POINT (18.081703 59.342963)</t>
  </si>
  <si>
    <t>1973</t>
  </si>
  <si>
    <t>Stadshagen</t>
  </si>
  <si>
    <t>POINT (18.017322 59.336959)</t>
  </si>
  <si>
    <t>2,8</t>
  </si>
  <si>
    <t>Sundbybergs centrum</t>
  </si>
  <si>
    <t>POINT (17.972214 59.360897)</t>
  </si>
  <si>
    <t>7,2</t>
  </si>
  <si>
    <t>T-Centralen</t>
  </si>
  <si>
    <t>POINT (18.059266 59.330945)</t>
  </si>
  <si>
    <t>0,0</t>
  </si>
  <si>
    <t>Tekniska högskolan</t>
  </si>
  <si>
    <t>POINT (18.071716 59.345822)</t>
  </si>
  <si>
    <t>3,0</t>
  </si>
  <si>
    <t>Tensta</t>
  </si>
  <si>
    <t>POINT (17.901164 59.394481)</t>
  </si>
  <si>
    <t>12,9</t>
  </si>
  <si>
    <t>Universitetet</t>
  </si>
  <si>
    <t>POINT (18.054888 59.365571)</t>
  </si>
  <si>
    <t>5,3</t>
  </si>
  <si>
    <t>Västra skogen</t>
  </si>
  <si>
    <t>POINT (18.003991 59.347476)</t>
  </si>
  <si>
    <t>4,3</t>
  </si>
  <si>
    <t>Zinkensdamm</t>
  </si>
  <si>
    <t>POINT (18.050151 59.317776)</t>
  </si>
  <si>
    <t>3,2</t>
  </si>
  <si>
    <t>Östermalmstorg</t>
  </si>
  <si>
    <t>POINT (18.07408 59.334972)</t>
  </si>
  <si>
    <t>Water</t>
  </si>
  <si>
    <t>POINT (662913.8337358532 6581763.597727762)</t>
  </si>
  <si>
    <t>POINT (672956.6100267256 6580187.264968346)</t>
  </si>
  <si>
    <t>POINT (669555.4437967573 6579049.628150331)</t>
  </si>
  <si>
    <t>POINT (658688.4976065796 6585459.5929023065)</t>
  </si>
  <si>
    <t>POINT (674162.7171696058 6579992.4535728665)</t>
  </si>
  <si>
    <t>POINT (659349.344348178 6584451.078686477)</t>
  </si>
  <si>
    <t>POINT (671444.8792770954 6579397.073411416)</t>
  </si>
  <si>
    <t>POINT (661915.5562080371 6582453.046758432)</t>
  </si>
  <si>
    <t>POINT (669952.3770060405 6580182.985695552)</t>
  </si>
  <si>
    <t>POINT (658039.4928438677 6586452.787694683)</t>
  </si>
  <si>
    <t>POINT (674111.2481649874 6578190.214453073)</t>
  </si>
  <si>
    <t>POINT (660053.2095704008 6583936.069013982)</t>
  </si>
  <si>
    <t>POINT (665238.492031264 6576483.431113597)</t>
  </si>
  <si>
    <t>POINT (666905.5897962955 6579458.472495853)</t>
  </si>
  <si>
    <t>POINT (672862.1442487355 6581468.846680108)</t>
  </si>
  <si>
    <t>POINT (663476.9852308678 6575275.602370715)</t>
  </si>
  <si>
    <t>POINT (668685.4702209414 6583121.002576035)</t>
  </si>
  <si>
    <t>POINT (672590.6443623779 6578462.628171948)</t>
  </si>
  <si>
    <t>POINT (668638.1719637953 6578491.751688025)</t>
  </si>
  <si>
    <t>POINT (670626.2670591776 6581598.939977659)</t>
  </si>
  <si>
    <t>POINT (666336.1886955403 6577163.799890921)</t>
  </si>
  <si>
    <t>POINT (667317.8123230429 6577574.238772304)</t>
  </si>
  <si>
    <t>POINT (663249.6114160039 6574224.966147161)</t>
  </si>
  <si>
    <t>POINT (664808.2919401797 6580746.609623185)</t>
  </si>
  <si>
    <t>POINT (660658.6299861766 6583448.187742914)</t>
  </si>
  <si>
    <t>POINT (675100.071735408 6577785.060277834)</t>
  </si>
  <si>
    <t>POINT (665656.0196034979 6580074.115572989)</t>
  </si>
  <si>
    <t>POINT (663781.9264362095 6581123.697582874)</t>
  </si>
  <si>
    <t>POINT (669619.4114997521 6582069.973465017)</t>
  </si>
  <si>
    <t>POINT (671623.0230139358 6581769.999786658)</t>
  </si>
  <si>
    <t>POINT (657310.6072330149 6587171.490927789)</t>
  </si>
  <si>
    <t>POINT (671044.9625548617 6580323.572574389)</t>
  </si>
  <si>
    <t>POINT (664521.7415234817 6575312.702448307)</t>
  </si>
  <si>
    <t>POINT (677246.9910067338 6571979.480907143)</t>
  </si>
  <si>
    <t>POINT (17.912724286746144 59.405130669677504)</t>
  </si>
  <si>
    <t>ground</t>
  </si>
  <si>
    <t>Ground</t>
  </si>
  <si>
    <t>POINT (17.93986605334645 59.35101481024011)</t>
  </si>
  <si>
    <t>POINT (18.11047144340551 59.2722546468048)</t>
  </si>
  <si>
    <t>POINT (18.03990285024472 59.29047672640951)</t>
  </si>
  <si>
    <t>Ice rings</t>
  </si>
  <si>
    <t>Data centers</t>
  </si>
  <si>
    <t>Sum of Annual heat (GWh)</t>
  </si>
  <si>
    <t>Row Labels</t>
  </si>
  <si>
    <t>Grand Total</t>
  </si>
  <si>
    <t>Source Type</t>
  </si>
  <si>
    <t>Identified technical potential</t>
  </si>
  <si>
    <t>Utilised potential</t>
  </si>
  <si>
    <t>Utilised potential (% of technical potential)</t>
  </si>
  <si>
    <t>Network extension cost (€/kW)</t>
  </si>
  <si>
    <t>Connection point</t>
  </si>
  <si>
    <t xml:space="preserve"> 59°16'40.33"N,  18° 2'10.36"E</t>
  </si>
  <si>
    <t xml:space="preserve"> 59°16'44.66"N   18° 3'11.54"E</t>
  </si>
  <si>
    <t xml:space="preserve">59.2930379 17.9678103 </t>
  </si>
  <si>
    <t xml:space="preserve"> 59°21'42.43"N  17°57'58.16"E</t>
  </si>
  <si>
    <t xml:space="preserve"> 59°20'52.85"N  18° 4'33.34"E</t>
  </si>
  <si>
    <t xml:space="preserve"> 59°19'49.46"N   17°58'57.58"E</t>
  </si>
  <si>
    <t>Capacity</t>
  </si>
  <si>
    <t>done</t>
  </si>
  <si>
    <t>La</t>
  </si>
  <si>
    <t>Lon</t>
  </si>
  <si>
    <t>g</t>
  </si>
  <si>
    <t>6.27</t>
  </si>
  <si>
    <t>Lat</t>
  </si>
  <si>
    <t>28.34</t>
  </si>
  <si>
    <t>27.07</t>
  </si>
  <si>
    <t>53.98</t>
  </si>
  <si>
    <t>47.64</t>
  </si>
  <si>
    <t>18.77</t>
  </si>
  <si>
    <t>59.21</t>
  </si>
  <si>
    <t>35.20</t>
  </si>
  <si>
    <t>19.13</t>
  </si>
  <si>
    <t>51.62</t>
  </si>
  <si>
    <t>23.22</t>
  </si>
  <si>
    <t>Supply</t>
  </si>
  <si>
    <t>Demand</t>
  </si>
  <si>
    <t>Partner</t>
  </si>
  <si>
    <t>Segment</t>
  </si>
  <si>
    <t>Avtalstyp</t>
  </si>
  <si>
    <t>Location</t>
  </si>
  <si>
    <t>Bahnhof, Pionen</t>
  </si>
  <si>
    <t>Datahall</t>
  </si>
  <si>
    <t>Öppen Spot- &amp; Returvärme 2017</t>
  </si>
  <si>
    <t>Nytorget</t>
  </si>
  <si>
    <t>Bahnhof, S:t Erik</t>
  </si>
  <si>
    <t>Öppen Spotvärme 2017</t>
  </si>
  <si>
    <t>Vasastaden</t>
  </si>
  <si>
    <t>Bahnhof, Thule</t>
  </si>
  <si>
    <t>Norrmalm</t>
  </si>
  <si>
    <t>H&amp;M, Stensätra 2</t>
  </si>
  <si>
    <t>Öppen Avropsvärme 2017</t>
  </si>
  <si>
    <t>Sätra</t>
  </si>
  <si>
    <t>Öppen Fjärrkyla 2017</t>
  </si>
  <si>
    <t>Com Hem</t>
  </si>
  <si>
    <t>Öppen Returvärme Söder 2017</t>
  </si>
  <si>
    <t>?</t>
  </si>
  <si>
    <t>COOP, Rådhuset</t>
  </si>
  <si>
    <t>Livsmedel</t>
  </si>
  <si>
    <t>Öppen Spot- &amp; Returvärme 2018</t>
  </si>
  <si>
    <t>Go Green Hosting, Domarvet 40</t>
  </si>
  <si>
    <t>Lunda</t>
  </si>
  <si>
    <t>Ericsson, Isafjord 1</t>
  </si>
  <si>
    <t>Specialavtal</t>
  </si>
  <si>
    <t>Kista</t>
  </si>
  <si>
    <t>FSK, Slakthusomr. Hus 13</t>
  </si>
  <si>
    <t>Pilot</t>
  </si>
  <si>
    <t>Kylcentral</t>
  </si>
  <si>
    <t>Öppen Spotvärme</t>
  </si>
  <si>
    <t>Johanneshov</t>
  </si>
  <si>
    <t>GleSYS</t>
  </si>
  <si>
    <t>Västberga</t>
  </si>
  <si>
    <t>Ericsson, Rosersberg 11:131</t>
  </si>
  <si>
    <t>Rosersberg</t>
  </si>
  <si>
    <t>Palmfelt Center - 128355</t>
  </si>
  <si>
    <t>Öppen Spotvärme Inblandning</t>
  </si>
  <si>
    <t>Hemköp i Farsta</t>
  </si>
  <si>
    <t>Öppen Spotvärme Inblandning S 2016</t>
  </si>
  <si>
    <t>Farsta</t>
  </si>
  <si>
    <t>H&amp;M, Årstaäng</t>
  </si>
  <si>
    <t>Öppen Restvärme pilot</t>
  </si>
  <si>
    <t>Årstaäng</t>
  </si>
  <si>
    <t>IBM Svenska AB</t>
  </si>
  <si>
    <t>Öppen Returvärme Norr 2016</t>
  </si>
  <si>
    <t>Interxion</t>
  </si>
  <si>
    <t>Processkyla</t>
  </si>
  <si>
    <t>Jästbolaget</t>
  </si>
  <si>
    <t>Övrigt</t>
  </si>
  <si>
    <t>Öppen Spot- &amp; Returvärme Norr 2016</t>
  </si>
  <si>
    <t>Sollentuna</t>
  </si>
  <si>
    <t>Kyrkogårdsförvaltningen</t>
  </si>
  <si>
    <t>Öppen Spotvärme Prima och Inbl. 2016</t>
  </si>
  <si>
    <t>Råcksta</t>
  </si>
  <si>
    <t>Octapharma</t>
  </si>
  <si>
    <t>Hornsberg</t>
  </si>
  <si>
    <t>Digiplex Lunda</t>
  </si>
  <si>
    <t>Stockholm Vatten, Biokol</t>
  </si>
  <si>
    <t>Öppen Spotvärme S 2016</t>
  </si>
  <si>
    <t>Högdalen</t>
  </si>
  <si>
    <t>Vasastaden Isbanan</t>
  </si>
  <si>
    <t>Öppen Spotvärme Inblandning 2016</t>
  </si>
  <si>
    <t>Vasaparken</t>
  </si>
  <si>
    <t>2</t>
  </si>
  <si>
    <t>18</t>
  </si>
  <si>
    <t>6</t>
  </si>
  <si>
    <t>10</t>
  </si>
  <si>
    <t>3</t>
  </si>
  <si>
    <t>13</t>
  </si>
  <si>
    <t>4</t>
  </si>
  <si>
    <t>5</t>
  </si>
  <si>
    <t>11</t>
  </si>
  <si>
    <t>16</t>
  </si>
  <si>
    <t>7</t>
  </si>
  <si>
    <t>15</t>
  </si>
  <si>
    <t>17</t>
  </si>
  <si>
    <t>8</t>
  </si>
  <si>
    <t>9</t>
  </si>
  <si>
    <t>20</t>
  </si>
  <si>
    <t>12</t>
  </si>
  <si>
    <t>21</t>
  </si>
  <si>
    <t>14</t>
  </si>
  <si>
    <t>22</t>
  </si>
  <si>
    <t>23</t>
  </si>
  <si>
    <t>Number</t>
  </si>
  <si>
    <t>ID</t>
  </si>
  <si>
    <t>Srno.</t>
  </si>
  <si>
    <t>Supply Lat</t>
  </si>
  <si>
    <t>Supply Lon</t>
  </si>
  <si>
    <t>Demand  Lat</t>
  </si>
  <si>
    <t>Demand  Lon</t>
  </si>
  <si>
    <t xml:space="preserve"> 59.294289°</t>
  </si>
  <si>
    <t xml:space="preserve"> 18.074945°</t>
  </si>
  <si>
    <t xml:space="preserve"> 59.315376°</t>
  </si>
  <si>
    <t xml:space="preserve"> 18.043304°</t>
  </si>
  <si>
    <t xml:space="preserve"> 59.338776°</t>
  </si>
  <si>
    <t xml:space="preserve"> 18.047375°</t>
  </si>
  <si>
    <t xml:space="preserve"> 59.307431°</t>
  </si>
  <si>
    <t xml:space="preserve"> 18.080161°</t>
  </si>
  <si>
    <t xml:space="preserve"> 59.172127°</t>
  </si>
  <si>
    <t xml:space="preserve"> 18.199781°</t>
  </si>
  <si>
    <t xml:space="preserve"> 59.410518°</t>
  </si>
  <si>
    <t xml:space="preserve"> 17.921980°</t>
  </si>
  <si>
    <t xml:space="preserve"> 59.384528°</t>
  </si>
  <si>
    <t xml:space="preserve"> 17.863234°</t>
  </si>
  <si>
    <t xml:space="preserve"> 59.282349°</t>
  </si>
  <si>
    <t xml:space="preserve"> 17.941205°</t>
  </si>
  <si>
    <t xml:space="preserve"> 59.356858°</t>
  </si>
  <si>
    <t xml:space="preserve"> 17.968408°</t>
  </si>
  <si>
    <t xml:space="preserve"> 59.332053°</t>
  </si>
  <si>
    <t xml:space="preserve"> 17.997672°</t>
  </si>
  <si>
    <t xml:space="preserve"> 59.303844°</t>
  </si>
  <si>
    <t xml:space="preserve"> 18.125197°</t>
  </si>
  <si>
    <t xml:space="preserve"> 59.351560°</t>
  </si>
  <si>
    <t xml:space="preserve"> 18.035249°</t>
  </si>
  <si>
    <t xml:space="preserve"> 59.442970°</t>
  </si>
  <si>
    <t xml:space="preserve"> 17.897102°</t>
  </si>
  <si>
    <t xml:space="preserve"> 59.290742°</t>
  </si>
  <si>
    <t xml:space="preserve"> 18.024914°</t>
  </si>
  <si>
    <t>Demand Lat</t>
  </si>
  <si>
    <t>Demand Lon</t>
  </si>
  <si>
    <t>P2 Lat</t>
  </si>
  <si>
    <t>P2 Lon</t>
  </si>
  <si>
    <t>P3 Lat</t>
  </si>
  <si>
    <t>P3 Lon</t>
  </si>
  <si>
    <t>P4 Lat</t>
  </si>
  <si>
    <t>P4 Lon</t>
  </si>
  <si>
    <t>P1 Lat</t>
  </si>
  <si>
    <t>P1 Lon</t>
  </si>
  <si>
    <t>Sum of Capacity</t>
  </si>
  <si>
    <t>18.0909 59</t>
  </si>
  <si>
    <t>Biofuels</t>
  </si>
  <si>
    <t xml:space="preserve">Electricity </t>
  </si>
  <si>
    <t>Waste incineration</t>
  </si>
  <si>
    <t>Fossil fuels</t>
  </si>
  <si>
    <t>Excess heat</t>
  </si>
  <si>
    <t>Source</t>
  </si>
  <si>
    <t xml:space="preserve">Lat </t>
  </si>
  <si>
    <t>Long</t>
  </si>
  <si>
    <t>ice rink</t>
  </si>
  <si>
    <t>Data center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</si>
</sst>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0000"/>
  </numFmts>
  <fonts count="11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color theme="1"/>
      <name val="Calibri"/>
      <family val="2"/>
      <scheme val="minor"/>
    </font>
    <font>
      <sz val="8"/>
      <color rgb="FF212121"/>
      <name val="Segoe UI"/>
      <family val="2"/>
    </font>
    <font>
      <sz val="11"/>
      <color rgb="FF000000"/>
      <name val="Times New Roman"/>
      <family val="1"/>
    </font>
    <font>
      <b/>
      <sz val="11"/>
      <color rgb="FFFFFFFF"/>
      <name val="Times New Roman"/>
      <family val="1"/>
    </font>
    <font>
      <b/>
      <sz val="11"/>
      <color rgb="FF000000"/>
      <name val="Times New Roman"/>
      <family val="1"/>
    </font>
    <font>
      <i/>
      <sz val="11"/>
      <color rgb="FF000000"/>
      <name val="Times New Roman"/>
      <family val="1"/>
    </font>
    <font>
      <b/>
      <sz val="11"/>
      <color rgb="FF212121"/>
      <name val="Times New Roman"/>
      <family val="1"/>
    </font>
    <font>
      <i/>
      <sz val="11"/>
      <color rgb="FF212121"/>
      <name val="Times New Roman"/>
      <family val="1"/>
    </font>
    <font>
      <b/>
      <sz val="11"/>
      <name val="Calibri"/>
      <family val="2"/>
    </font>
  </fonts>
  <fills count="1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27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10" fontId="0" fillId="0" borderId="0" xfId="0" applyNumberFormat="1"/>
    <xf numFmtId="0" fontId="0" fillId="0" borderId="2" xfId="0" applyBorder="1"/>
    <xf numFmtId="164" fontId="0" fillId="0" borderId="0" xfId="0" applyNumberFormat="1"/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1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vertical="center"/>
    </xf>
    <xf numFmtId="0" fontId="0" fillId="0" borderId="0" xfId="0" quotePrefix="1" applyAlignment="1">
      <alignment horizontal="center" vertical="center"/>
    </xf>
    <xf numFmtId="0" fontId="1" fillId="0" borderId="0" xfId="0" applyFont="1" applyAlignment="1">
      <alignment vertical="center"/>
    </xf>
    <xf numFmtId="165" fontId="0" fillId="0" borderId="0" xfId="0" applyNumberFormat="1"/>
    <xf numFmtId="0" fontId="4" fillId="3" borderId="1" xfId="0" applyFont="1" applyFill="1" applyBorder="1" applyAlignment="1">
      <alignment vertical="center"/>
    </xf>
    <xf numFmtId="0" fontId="3" fillId="3" borderId="1" xfId="0" applyFont="1" applyFill="1" applyBorder="1"/>
    <xf numFmtId="0" fontId="5" fillId="4" borderId="1" xfId="0" applyFont="1" applyFill="1" applyBorder="1" applyAlignment="1">
      <alignment horizontal="center" vertical="center" wrapText="1"/>
    </xf>
    <xf numFmtId="0" fontId="6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right" vertic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right" vertical="center" wrapText="1"/>
    </xf>
    <xf numFmtId="0" fontId="8" fillId="3" borderId="1" xfId="0" applyFont="1" applyFill="1" applyBorder="1" applyAlignment="1">
      <alignment horizontal="right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right" vertical="center"/>
    </xf>
    <xf numFmtId="0" fontId="6" fillId="2" borderId="1" xfId="0" applyFont="1" applyFill="1" applyBorder="1" applyAlignment="1">
      <alignment horizontal="right" vertical="center"/>
    </xf>
    <xf numFmtId="0" fontId="0" fillId="0" borderId="5" xfId="0" applyBorder="1" applyAlignment="1">
      <alignment horizontal="center" vertical="center"/>
    </xf>
    <xf numFmtId="0" fontId="2" fillId="0" borderId="5" xfId="0" applyFont="1" applyBorder="1" applyAlignment="1">
      <alignment horizontal="center"/>
    </xf>
    <xf numFmtId="0" fontId="0" fillId="0" borderId="5" xfId="0" applyBorder="1"/>
    <xf numFmtId="0" fontId="10" fillId="0" borderId="1" xfId="0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8" xfId="0" applyFont="1" applyBorder="1" applyAlignment="1">
      <alignment vertical="center"/>
    </xf>
    <xf numFmtId="0" fontId="2" fillId="0" borderId="9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10" xfId="0" applyFont="1" applyBorder="1" applyAlignment="1">
      <alignment vertical="center"/>
    </xf>
    <xf numFmtId="0" fontId="10" fillId="0" borderId="6" xfId="0" applyFont="1" applyBorder="1" applyAlignment="1">
      <alignment vertical="center"/>
    </xf>
    <xf numFmtId="0" fontId="0" fillId="5" borderId="1" xfId="0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/>
    </xf>
    <xf numFmtId="0" fontId="0" fillId="5" borderId="1" xfId="0" applyFill="1" applyBorder="1"/>
    <xf numFmtId="0" fontId="0" fillId="5" borderId="0" xfId="0" applyFill="1"/>
    <xf numFmtId="0" fontId="0" fillId="6" borderId="1" xfId="0" applyFill="1" applyBorder="1" applyAlignment="1">
      <alignment horizontal="center" vertical="center"/>
    </xf>
    <xf numFmtId="0" fontId="2" fillId="6" borderId="1" xfId="0" applyFont="1" applyFill="1" applyBorder="1" applyAlignment="1">
      <alignment horizontal="center"/>
    </xf>
    <xf numFmtId="0" fontId="0" fillId="6" borderId="1" xfId="0" applyFill="1" applyBorder="1"/>
    <xf numFmtId="0" fontId="0" fillId="6" borderId="0" xfId="0" applyFill="1"/>
    <xf numFmtId="0" fontId="0" fillId="7" borderId="1" xfId="0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/>
    </xf>
    <xf numFmtId="0" fontId="0" fillId="7" borderId="1" xfId="0" applyFill="1" applyBorder="1"/>
    <xf numFmtId="0" fontId="0" fillId="7" borderId="0" xfId="0" applyFill="1"/>
    <xf numFmtId="0" fontId="0" fillId="8" borderId="1" xfId="0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/>
    </xf>
    <xf numFmtId="0" fontId="0" fillId="8" borderId="1" xfId="0" applyFill="1" applyBorder="1"/>
    <xf numFmtId="0" fontId="0" fillId="8" borderId="0" xfId="0" applyFill="1"/>
    <xf numFmtId="0" fontId="0" fillId="8" borderId="0" xfId="0" applyFill="1" applyAlignment="1">
      <alignment horizontal="center" vertical="center"/>
    </xf>
    <xf numFmtId="0" fontId="0" fillId="9" borderId="1" xfId="0" applyFill="1" applyBorder="1" applyAlignment="1">
      <alignment horizontal="center" vertical="center"/>
    </xf>
    <xf numFmtId="0" fontId="2" fillId="9" borderId="1" xfId="0" applyFont="1" applyFill="1" applyBorder="1" applyAlignment="1">
      <alignment horizontal="center"/>
    </xf>
    <xf numFmtId="0" fontId="0" fillId="9" borderId="1" xfId="0" applyFill="1" applyBorder="1"/>
    <xf numFmtId="0" fontId="0" fillId="9" borderId="0" xfId="0" applyFill="1"/>
    <xf numFmtId="0" fontId="0" fillId="10" borderId="1" xfId="0" applyFill="1" applyBorder="1" applyAlignment="1">
      <alignment horizontal="center" vertical="center"/>
    </xf>
    <xf numFmtId="0" fontId="2" fillId="10" borderId="1" xfId="0" applyFont="1" applyFill="1" applyBorder="1" applyAlignment="1">
      <alignment horizontal="center"/>
    </xf>
    <xf numFmtId="0" fontId="0" fillId="10" borderId="1" xfId="0" applyFill="1" applyBorder="1"/>
    <xf numFmtId="0" fontId="0" fillId="10" borderId="0" xfId="0" applyFill="1"/>
    <xf numFmtId="0" fontId="0" fillId="10" borderId="0" xfId="0" applyFill="1" applyAlignment="1">
      <alignment horizontal="center" vertical="center"/>
    </xf>
    <xf numFmtId="0" fontId="0" fillId="11" borderId="1" xfId="0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/>
    </xf>
    <xf numFmtId="0" fontId="0" fillId="11" borderId="1" xfId="0" applyFill="1" applyBorder="1"/>
    <xf numFmtId="0" fontId="0" fillId="11" borderId="0" xfId="0" applyFill="1"/>
    <xf numFmtId="0" fontId="0" fillId="12" borderId="1" xfId="0" applyFill="1" applyBorder="1" applyAlignment="1">
      <alignment horizontal="center" vertical="center"/>
    </xf>
    <xf numFmtId="0" fontId="2" fillId="12" borderId="1" xfId="0" applyFont="1" applyFill="1" applyBorder="1" applyAlignment="1">
      <alignment horizontal="center"/>
    </xf>
    <xf numFmtId="0" fontId="0" fillId="12" borderId="1" xfId="0" applyFill="1" applyBorder="1"/>
    <xf numFmtId="0" fontId="0" fillId="12" borderId="0" xfId="0" applyFill="1"/>
    <xf numFmtId="0" fontId="0" fillId="13" borderId="1" xfId="0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/>
    </xf>
    <xf numFmtId="0" fontId="0" fillId="13" borderId="1" xfId="0" applyFill="1" applyBorder="1"/>
    <xf numFmtId="0" fontId="0" fillId="13" borderId="0" xfId="0" applyFill="1"/>
    <xf numFmtId="0" fontId="0" fillId="14" borderId="1" xfId="0" applyFill="1" applyBorder="1" applyAlignment="1">
      <alignment horizontal="center" vertical="center"/>
    </xf>
    <xf numFmtId="0" fontId="2" fillId="14" borderId="1" xfId="0" applyFont="1" applyFill="1" applyBorder="1" applyAlignment="1">
      <alignment horizontal="center"/>
    </xf>
    <xf numFmtId="0" fontId="0" fillId="14" borderId="1" xfId="0" applyFill="1" applyBorder="1"/>
    <xf numFmtId="0" fontId="0" fillId="14" borderId="0" xfId="0" applyFill="1"/>
    <xf numFmtId="0" fontId="0" fillId="15" borderId="1" xfId="0" applyFill="1" applyBorder="1" applyAlignment="1">
      <alignment horizontal="center" vertical="center"/>
    </xf>
    <xf numFmtId="0" fontId="2" fillId="15" borderId="1" xfId="0" applyFont="1" applyFill="1" applyBorder="1" applyAlignment="1">
      <alignment horizontal="center"/>
    </xf>
    <xf numFmtId="0" fontId="0" fillId="15" borderId="1" xfId="0" applyFill="1" applyBorder="1"/>
    <xf numFmtId="0" fontId="0" fillId="15" borderId="0" xfId="0" applyFill="1"/>
    <xf numFmtId="0" fontId="0" fillId="15" borderId="0" xfId="0" applyFill="1" applyAlignment="1">
      <alignment horizontal="center" vertical="center"/>
    </xf>
    <xf numFmtId="0" fontId="0" fillId="16" borderId="1" xfId="0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/>
    </xf>
    <xf numFmtId="0" fontId="0" fillId="16" borderId="1" xfId="0" applyFill="1" applyBorder="1"/>
    <xf numFmtId="0" fontId="0" fillId="16" borderId="0" xfId="0" applyFill="1"/>
    <xf numFmtId="0" fontId="0" fillId="16" borderId="0" xfId="0" applyFill="1" applyAlignment="1">
      <alignment horizontal="center" vertical="center"/>
    </xf>
    <xf numFmtId="0" fontId="0" fillId="17" borderId="1" xfId="0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/>
    </xf>
    <xf numFmtId="0" fontId="0" fillId="17" borderId="1" xfId="0" applyFill="1" applyBorder="1"/>
    <xf numFmtId="0" fontId="0" fillId="17" borderId="0" xfId="0" applyFill="1"/>
    <xf numFmtId="0" fontId="2" fillId="0" borderId="1" xfId="0" applyFont="1" applyBorder="1"/>
    <xf numFmtId="0" fontId="10" fillId="0" borderId="1" xfId="0" applyFont="1" applyBorder="1" applyAlignment="1">
      <alignment vertical="top"/>
    </xf>
    <xf numFmtId="0" fontId="0" fillId="0" borderId="7" xfId="0" applyBorder="1" applyAlignment="1">
      <alignment horizontal="center"/>
    </xf>
    <xf numFmtId="0" fontId="0" fillId="0" borderId="1" xfId="0" applyBorder="1" applyAlignment="1">
      <alignment horizontal="center"/>
    </xf>
    <xf numFmtId="0" fontId="1" fillId="0" borderId="3" xfId="0" applyFont="1" applyBorder="1" applyAlignment="1">
      <alignment horizontal="center" vertical="top"/>
    </xf>
    <xf numFmtId="166" fontId="0" fillId="0" borderId="0" xfId="0" applyNumberFormat="1"/>
    <xf numFmtId="0" fontId="1" fillId="0" borderId="4" xfId="0" applyFont="1" applyBorder="1" applyAlignment="1">
      <alignment horizontal="center" vertical="top"/>
    </xf>
    <xf numFmtId="0" fontId="1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quotePrefix="1" applyAlignment="1">
      <alignment horizontal="center" vertical="center"/>
    </xf>
    <xf numFmtId="0" fontId="0" fillId="0" borderId="0" xfId="0" applyAlignment="1">
      <alignment vertical="center"/>
    </xf>
    <xf numFmtId="0" fontId="0" fillId="5" borderId="0" xfId="0" applyFill="1" applyAlignment="1">
      <alignment horizontal="center" vertical="center"/>
    </xf>
    <xf numFmtId="0" fontId="0" fillId="6" borderId="0" xfId="0" applyFill="1" applyAlignment="1">
      <alignment horizontal="center" vertical="center"/>
    </xf>
    <xf numFmtId="0" fontId="0" fillId="7" borderId="0" xfId="0" applyFill="1" applyAlignment="1">
      <alignment horizontal="center" vertical="center"/>
    </xf>
    <xf numFmtId="0" fontId="0" fillId="9" borderId="0" xfId="0" applyFill="1" applyAlignment="1">
      <alignment horizontal="center" vertical="center"/>
    </xf>
    <xf numFmtId="0" fontId="0" fillId="11" borderId="0" xfId="0" applyFill="1" applyAlignment="1">
      <alignment horizontal="center" vertical="center"/>
    </xf>
    <xf numFmtId="0" fontId="0" fillId="12" borderId="0" xfId="0" applyFill="1" applyAlignment="1">
      <alignment horizontal="center" vertical="center"/>
    </xf>
    <xf numFmtId="0" fontId="0" fillId="13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14" borderId="5" xfId="0" applyFill="1" applyBorder="1" applyAlignment="1">
      <alignment horizontal="center" vertical="center"/>
    </xf>
    <xf numFmtId="0" fontId="0" fillId="14" borderId="11" xfId="0" applyFill="1" applyBorder="1" applyAlignment="1">
      <alignment horizontal="center" vertical="center"/>
    </xf>
    <xf numFmtId="0" fontId="0" fillId="9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2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data'!$M$20</c:f>
              <c:strCache>
                <c:ptCount val="1"/>
                <c:pt idx="0">
                  <c:v>Utilised potential (% of technical potential)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data'!$J$21:$J$23</c:f>
              <c:strCache>
                <c:ptCount val="3"/>
                <c:pt idx="0">
                  <c:v>Data centers</c:v>
                </c:pt>
                <c:pt idx="1">
                  <c:v>Ice rings</c:v>
                </c:pt>
                <c:pt idx="2">
                  <c:v>sewage plant</c:v>
                </c:pt>
              </c:strCache>
            </c:strRef>
          </c:cat>
          <c:val>
            <c:numRef>
              <c:f>'Filtered data'!$M$21:$M$23</c:f>
              <c:numCache>
                <c:formatCode>0.00%</c:formatCode>
                <c:ptCount val="3"/>
                <c:pt idx="0">
                  <c:v>3.5834375000000002E-2</c:v>
                </c:pt>
                <c:pt idx="1">
                  <c:v>6.1538461538461528E-2</c:v>
                </c:pt>
                <c:pt idx="2">
                  <c:v>2.2222222222222222E-3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38B-4282-8FF8-4B63DA0A6E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1733312"/>
        <c:axId val="861731232"/>
      </c:barChart>
      <c:catAx>
        <c:axId val="8617333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61731232"/>
        <c:crosses val="autoZero"/>
        <c:auto val="1"/>
        <c:lblAlgn val="ctr"/>
        <c:lblOffset val="100"/>
        <c:noMultiLvlLbl val="0"/>
      </c:catAx>
      <c:valAx>
        <c:axId val="861731232"/>
        <c:scaling>
          <c:orientation val="minMax"/>
        </c:scaling>
        <c:delete val="0"/>
        <c:axPos val="l"/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861733312"/>
        <c:crosses val="autoZero"/>
        <c:crossBetween val="between"/>
      </c:val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'Filtered data'!$N$20</c:f>
              <c:strCache>
                <c:ptCount val="1"/>
                <c:pt idx="0">
                  <c:v>Network extension cost (€/kW)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'Filtered data'!$J$21:$J$23</c:f>
              <c:strCache>
                <c:ptCount val="3"/>
                <c:pt idx="0">
                  <c:v>Data centers</c:v>
                </c:pt>
                <c:pt idx="1">
                  <c:v>Ice rings</c:v>
                </c:pt>
                <c:pt idx="2">
                  <c:v>sewage plant</c:v>
                </c:pt>
              </c:strCache>
            </c:strRef>
          </c:cat>
          <c:val>
            <c:numRef>
              <c:f>'Filtered data'!$N$21:$N$23</c:f>
              <c:numCache>
                <c:formatCode>General</c:formatCode>
                <c:ptCount val="3"/>
                <c:pt idx="0">
                  <c:v>1240</c:v>
                </c:pt>
                <c:pt idx="1">
                  <c:v>1175</c:v>
                </c:pt>
                <c:pt idx="2">
                  <c:v>1450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3D-49DC-9517-7853F7AED2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0225584"/>
        <c:axId val="750220592"/>
      </c:barChart>
      <c:catAx>
        <c:axId val="750225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50220592"/>
        <c:crosses val="autoZero"/>
        <c:auto val="1"/>
        <c:lblAlgn val="ctr"/>
        <c:lblOffset val="100"/>
        <c:noMultiLvlLbl val="0"/>
      </c:catAx>
      <c:valAx>
        <c:axId val="7502205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SE"/>
          </a:p>
        </c:txPr>
        <c:crossAx val="7502255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r>
              <a:rPr lang="en-SE"/>
              <a:t>Share of fuels in Stockholm DHS</a:t>
            </a:r>
            <a:endParaRPr lang="en-IN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S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E94-496A-A19E-85AA053190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29F-4064-A446-07CCC067B61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129F-4064-A446-07CCC067B61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129F-4064-A446-07CCC067B614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129F-4064-A446-07CCC067B614}"/>
              </c:ext>
            </c:extLst>
          </c:dPt>
          <c:dLbls>
            <c:numFmt formatCode="0%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5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SE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Sheet1!$A$1:$A$5</c:f>
              <c:strCache>
                <c:ptCount val="5"/>
                <c:pt idx="0">
                  <c:v>Excess heat</c:v>
                </c:pt>
                <c:pt idx="1">
                  <c:v>Biofuels</c:v>
                </c:pt>
                <c:pt idx="2">
                  <c:v>Electricity </c:v>
                </c:pt>
                <c:pt idx="3">
                  <c:v>Waste incineration</c:v>
                </c:pt>
                <c:pt idx="4">
                  <c:v>Fossil fuels</c:v>
                </c:pt>
              </c:strCache>
            </c:strRef>
          </c:cat>
          <c:val>
            <c:numRef>
              <c:f>Sheet1!$B$1:$B$5</c:f>
              <c:numCache>
                <c:formatCode>0.00%</c:formatCode>
                <c:ptCount val="5"/>
                <c:pt idx="0">
                  <c:v>0.18</c:v>
                </c:pt>
                <c:pt idx="1">
                  <c:v>0.32</c:v>
                </c:pt>
                <c:pt idx="2">
                  <c:v>0.12</c:v>
                </c:pt>
                <c:pt idx="3">
                  <c:v>0.24</c:v>
                </c:pt>
                <c:pt idx="4">
                  <c:v>0.14000000000000001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E94-496A-A19E-85AA053190B3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S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</a:defRPr>
      </a:pPr>
      <a:endParaRPr lang="en-S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552450</xdr:colOff>
      <xdr:row>25</xdr:row>
      <xdr:rowOff>169862</xdr:rowOff>
    </xdr:from>
    <xdr:to>
      <xdr:col>12</xdr:col>
      <xdr:colOff>349250</xdr:colOff>
      <xdr:row>41</xdr:row>
      <xdr:rowOff>26987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936221B-188E-F660-8DE5-0EE66E6364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854075</xdr:colOff>
      <xdr:row>7</xdr:row>
      <xdr:rowOff>55562</xdr:rowOff>
    </xdr:from>
    <xdr:to>
      <xdr:col>8</xdr:col>
      <xdr:colOff>406400</xdr:colOff>
      <xdr:row>22</xdr:row>
      <xdr:rowOff>96837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5884586-0620-2FCF-D7AC-8A1F603C95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552450</xdr:colOff>
      <xdr:row>15</xdr:row>
      <xdr:rowOff>119062</xdr:rowOff>
    </xdr:from>
    <xdr:to>
      <xdr:col>17</xdr:col>
      <xdr:colOff>247650</xdr:colOff>
      <xdr:row>30</xdr:row>
      <xdr:rowOff>147637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89572A0-9C5F-B2F4-0E6E-75149CCECF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" refreshedDate="44841.49340162037" createdVersion="8" refreshedVersion="8" minRefreshableVersion="3" recordCount="299" xr:uid="{74824531-9C4F-4C82-AB51-2522A369E43E}">
  <cacheSource type="worksheet">
    <worksheetSource ref="B1:F300" sheet="Filtered data"/>
  </cacheSource>
  <cacheFields count="5">
    <cacheField name="Name" numFmtId="0">
      <sharedItems/>
    </cacheField>
    <cacheField name="Annual heat (GWh)" numFmtId="0">
      <sharedItems containsSemiMixedTypes="0" containsString="0" containsNumber="1" minValue="0.81716449999999996" maxValue="100"/>
    </cacheField>
    <cacheField name="Size" numFmtId="0">
      <sharedItems containsBlank="1"/>
    </cacheField>
    <cacheField name="Source type" numFmtId="0">
      <sharedItems count="5">
        <s v="supermarket"/>
        <s v="Ice rings"/>
        <s v="Data centers"/>
        <s v="sewage plant"/>
        <s v="subway station"/>
      </sharedItems>
    </cacheField>
    <cacheField name="Source_type" numFmtId="0">
      <sharedItems containsNonDate="0" containsString="0" containsBlank="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hravan Kumar " refreshedDate="44887.658010416664" createdVersion="8" refreshedVersion="8" minRefreshableVersion="3" recordCount="44" xr:uid="{658CD329-9C44-4612-8FB8-127BEC2CADE9}">
  <cacheSource type="worksheet">
    <worksheetSource ref="L1:M45" sheet="Connection points"/>
  </cacheSource>
  <cacheFields count="2">
    <cacheField name="Srno." numFmtId="0">
      <sharedItems containsSemiMixedTypes="0" containsString="0" containsNumber="1" containsInteger="1" minValue="1" maxValue="23" count="23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</sharedItems>
    </cacheField>
    <cacheField name="Capacity" numFmtId="0">
      <sharedItems containsSemiMixedTypes="0" containsString="0" containsNumber="1" minValue="0.14840182648401826" maxValue="11.415525114155251" count="3">
        <n v="0.14840182648401826"/>
        <n v="11.415525114155251"/>
        <n v="2.0547945205479454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99">
  <r>
    <s v="Hemköp Älvsjöhallen"/>
    <n v="1.6343289999999999"/>
    <s v="Medium"/>
    <x v="0"/>
    <m/>
  </r>
  <r>
    <s v="ICA Kvantum BEA Livsmedel"/>
    <n v="1.6343289999999999"/>
    <s v="Medium"/>
    <x v="0"/>
    <m/>
  </r>
  <r>
    <s v="Hemköp Gesters"/>
    <n v="1.6343289999999999"/>
    <s v="Medium"/>
    <x v="0"/>
    <m/>
  </r>
  <r>
    <s v="ICA Nära Söderberga"/>
    <n v="0.81716449999999996"/>
    <s v="Small"/>
    <x v="0"/>
    <m/>
  </r>
  <r>
    <s v="ICA Esplanaden"/>
    <n v="1.6343289999999999"/>
    <s v="Medium"/>
    <x v="0"/>
    <m/>
  </r>
  <r>
    <s v="ICA Supermarket Alviks Torg"/>
    <n v="1.6343289999999999"/>
    <s v="Medium"/>
    <x v="0"/>
    <m/>
  </r>
  <r>
    <s v="ICA Supermarket Bromma"/>
    <n v="1.6343289999999999"/>
    <s v="Medium"/>
    <x v="0"/>
    <m/>
  </r>
  <r>
    <s v="Coop Spånga Torg"/>
    <n v="1.6343289999999999"/>
    <s v="Medium"/>
    <x v="0"/>
    <m/>
  </r>
  <r>
    <s v="Hemköp Matglädjen"/>
    <n v="1.6343289999999999"/>
    <s v="Medium"/>
    <x v="0"/>
    <m/>
  </r>
  <r>
    <s v="ICA Nära Lappis"/>
    <n v="0.81716449999999996"/>
    <s v="Small"/>
    <x v="0"/>
    <m/>
  </r>
  <r>
    <s v="Coop Storsjövägen"/>
    <n v="1.6343289999999999"/>
    <s v="Medium"/>
    <x v="0"/>
    <m/>
  </r>
  <r>
    <s v="Coop Rådmansgatan"/>
    <n v="1.6343289999999999"/>
    <s v="Medium"/>
    <x v="0"/>
    <m/>
  </r>
  <r>
    <s v="Stora Coop Västberga"/>
    <n v="3.2686579999999998"/>
    <s v="Large"/>
    <x v="0"/>
    <m/>
  </r>
  <r>
    <s v="ICA Supermarket Årsta"/>
    <n v="1.6343289999999999"/>
    <s v="Medium"/>
    <x v="0"/>
    <m/>
  </r>
  <r>
    <s v="ICA Supermarket Sandsborg"/>
    <n v="1.6343289999999999"/>
    <s v="Medium"/>
    <x v="0"/>
    <m/>
  </r>
  <r>
    <s v="Willys Älvsjö"/>
    <n v="3.2686579999999998"/>
    <s v="Large"/>
    <x v="0"/>
    <m/>
  </r>
  <r>
    <s v="Matvärlden Tensta"/>
    <n v="1.6343289999999999"/>
    <s v="Medium"/>
    <x v="0"/>
    <m/>
  </r>
  <r>
    <s v="ICA Kvantum Åkermyntan"/>
    <n v="1.6343289999999999"/>
    <s v="Medium"/>
    <x v="0"/>
    <m/>
  </r>
  <r>
    <s v="Lidl Åkermyntan"/>
    <n v="1.6343289999999999"/>
    <s v="Medium"/>
    <x v="0"/>
    <m/>
  </r>
  <r>
    <s v="Stora Coop Vinsta"/>
    <n v="3.2686579999999998"/>
    <s v="Large"/>
    <x v="0"/>
    <m/>
  </r>
  <r>
    <s v="Coop Rådhuset Kungsholmsgatan"/>
    <n v="1.6343289999999999"/>
    <s v="Medium"/>
    <x v="0"/>
    <m/>
  </r>
  <r>
    <s v="Coop DagLivs"/>
    <n v="1.6343289999999999"/>
    <s v="Medium"/>
    <x v="0"/>
    <m/>
  </r>
  <r>
    <s v="Coop Farsta Strand"/>
    <n v="1.6343289999999999"/>
    <s v="Medium"/>
    <x v="0"/>
    <m/>
  </r>
  <r>
    <s v="Caspian Foodstore"/>
    <n v="1.6343289999999999"/>
    <s v="Medium"/>
    <x v="0"/>
    <m/>
  </r>
  <r>
    <s v="Kista Grossen"/>
    <n v="1.6343289999999999"/>
    <s v="Medium"/>
    <x v="0"/>
    <m/>
  </r>
  <r>
    <s v="Coop Kista"/>
    <n v="1.6343289999999999"/>
    <s v="Medium"/>
    <x v="0"/>
    <m/>
  </r>
  <r>
    <s v="ICA Kvantum Kista Galleria"/>
    <n v="1.6343289999999999"/>
    <s v="Medium"/>
    <x v="0"/>
    <m/>
  </r>
  <r>
    <s v="Hemköp Sjövikshallen"/>
    <n v="1.6343289999999999"/>
    <s v="Medium"/>
    <x v="0"/>
    <m/>
  </r>
  <r>
    <s v="Lidl Sveavägen"/>
    <n v="1.6343289999999999"/>
    <s v="Medium"/>
    <x v="0"/>
    <m/>
  </r>
  <r>
    <s v="ICA Supermarket Vanadis"/>
    <n v="1.6343289999999999"/>
    <s v="Medium"/>
    <x v="0"/>
    <m/>
  </r>
  <r>
    <s v="ICA Maxi Lindhagen"/>
    <n v="3.2686579999999998"/>
    <s v="Large"/>
    <x v="0"/>
    <m/>
  </r>
  <r>
    <s v="Coop Konsum Bondegatan"/>
    <n v="1.6343289999999999"/>
    <s v="Medium"/>
    <x v="0"/>
    <m/>
  </r>
  <r>
    <s v="Coop Reimersholme"/>
    <n v="1.6343289999999999"/>
    <s v="Medium"/>
    <x v="0"/>
    <m/>
  </r>
  <r>
    <s v="Coop Gröndal"/>
    <n v="1.6343289999999999"/>
    <s v="Medium"/>
    <x v="0"/>
    <m/>
  </r>
  <r>
    <s v="Hemköp Örby"/>
    <n v="1.6343289999999999"/>
    <s v="Medium"/>
    <x v="0"/>
    <m/>
  </r>
  <r>
    <s v="Coop Norrtull"/>
    <n v="1.6343289999999999"/>
    <s v="Medium"/>
    <x v="0"/>
    <m/>
  </r>
  <r>
    <s v="ICA Supermarket Baronen"/>
    <n v="1.6343289999999999"/>
    <s v="Medium"/>
    <x v="0"/>
    <m/>
  </r>
  <r>
    <s v="ICA Supermarket Sabbatsberg"/>
    <n v="1.6343289999999999"/>
    <s v="Medium"/>
    <x v="0"/>
    <m/>
  </r>
  <r>
    <s v="Hemköp Wasahallen"/>
    <n v="1.6343289999999999"/>
    <s v="Medium"/>
    <x v="0"/>
    <m/>
  </r>
  <r>
    <s v="ICA HM:s Livs"/>
    <n v="1.6343289999999999"/>
    <s v="Medium"/>
    <x v="0"/>
    <m/>
  </r>
  <r>
    <s v="Coop Odengatan"/>
    <n v="1.6343289999999999"/>
    <s v="Medium"/>
    <x v="0"/>
    <m/>
  </r>
  <r>
    <s v="Coop Engströms Livs"/>
    <n v="1.6343289999999999"/>
    <s v="Medium"/>
    <x v="0"/>
    <m/>
  </r>
  <r>
    <s v="ICA Smelivs"/>
    <n v="1.6343289999999999"/>
    <s v="Medium"/>
    <x v="0"/>
    <m/>
  </r>
  <r>
    <s v="ICA Nära Bomben"/>
    <n v="0.81716449999999996"/>
    <s v="Small"/>
    <x v="0"/>
    <m/>
  </r>
  <r>
    <s v="ICA Supermarket Medborgarplatsen"/>
    <n v="1.6343289999999999"/>
    <s v="Medium"/>
    <x v="0"/>
    <m/>
  </r>
  <r>
    <s v="Lidl Mdeborgarplatsen"/>
    <n v="1.6343289999999999"/>
    <s v="Medium"/>
    <x v="0"/>
    <m/>
  </r>
  <r>
    <s v="ICA Södra Station"/>
    <n v="1.6343289999999999"/>
    <s v="Medium"/>
    <x v="0"/>
    <m/>
  </r>
  <r>
    <s v="Matdax Hökarängen"/>
    <n v="1.6343289999999999"/>
    <s v="Medium"/>
    <x v="0"/>
    <m/>
  </r>
  <r>
    <s v="Hemköp Telefonplan"/>
    <n v="1.6343289999999999"/>
    <s v="Medium"/>
    <x v="0"/>
    <m/>
  </r>
  <r>
    <s v="Lidl Stockholms södra"/>
    <n v="1.6343289999999999"/>
    <s v="Medium"/>
    <x v="0"/>
    <m/>
  </r>
  <r>
    <s v="ICA Supermarket Hagsätra"/>
    <n v="1.6343289999999999"/>
    <s v="Medium"/>
    <x v="0"/>
    <m/>
  </r>
  <r>
    <s v="ICA Nära Rågsved"/>
    <n v="0.81716449999999996"/>
    <s v="Small"/>
    <x v="0"/>
    <m/>
  </r>
  <r>
    <s v="ICA Supermarket Fridhemsplan"/>
    <n v="1.6343289999999999"/>
    <s v="Medium"/>
    <x v="0"/>
    <m/>
  </r>
  <r>
    <s v="Hemköp Skanstull"/>
    <n v="1.6343289999999999"/>
    <s v="Medium"/>
    <x v="0"/>
    <m/>
  </r>
  <r>
    <s v="ICA Ringen"/>
    <n v="1.6343289999999999"/>
    <s v="Medium"/>
    <x v="0"/>
    <m/>
  </r>
  <r>
    <s v="Willys Skanstull"/>
    <n v="3.2686579999999998"/>
    <s v="Large"/>
    <x v="0"/>
    <m/>
  </r>
  <r>
    <s v="Coop Medborgarplatsen"/>
    <n v="1.6343289999999999"/>
    <s v="Medium"/>
    <x v="0"/>
    <m/>
  </r>
  <r>
    <s v="Hemköp Fatburen"/>
    <n v="1.6343289999999999"/>
    <s v="Medium"/>
    <x v="0"/>
    <m/>
  </r>
  <r>
    <s v="ICA Lansen"/>
    <n v="1.6343289999999999"/>
    <s v="Medium"/>
    <x v="0"/>
    <m/>
  </r>
  <r>
    <s v="Coop Älvsjö"/>
    <n v="1.6343289999999999"/>
    <s v="Medium"/>
    <x v="0"/>
    <m/>
  </r>
  <r>
    <s v="Hemköp Hornstull"/>
    <n v="1.6343289999999999"/>
    <s v="Medium"/>
    <x v="0"/>
    <m/>
  </r>
  <r>
    <s v="Lidl Kungsholmen"/>
    <n v="1.6343289999999999"/>
    <s v="Medium"/>
    <x v="0"/>
    <m/>
  </r>
  <r>
    <s v="ICA Supermarket Matmäster"/>
    <n v="1.6343289999999999"/>
    <s v="Medium"/>
    <x v="0"/>
    <m/>
  </r>
  <r>
    <s v="Coop Vintertullen"/>
    <n v="1.6343289999999999"/>
    <s v="Medium"/>
    <x v="0"/>
    <m/>
  </r>
  <r>
    <s v="Coop Zinken"/>
    <n v="1.6343289999999999"/>
    <s v="Medium"/>
    <x v="0"/>
    <m/>
  </r>
  <r>
    <s v="ICA Aptiten"/>
    <n v="1.6343289999999999"/>
    <s v="Medium"/>
    <x v="0"/>
    <m/>
  </r>
  <r>
    <s v="Willys Mariatorget"/>
    <n v="3.2686579999999998"/>
    <s v="Large"/>
    <x v="0"/>
    <m/>
  </r>
  <r>
    <s v="ICA Supermarket Kungsholmstorg"/>
    <n v="1.6343289999999999"/>
    <s v="Medium"/>
    <x v="0"/>
    <m/>
  </r>
  <r>
    <s v="ICA Hägerstensåsen"/>
    <n v="1.6343289999999999"/>
    <s v="Medium"/>
    <x v="0"/>
    <m/>
  </r>
  <r>
    <s v="Coop Aspudden"/>
    <n v="1.6343289999999999"/>
    <s v="Medium"/>
    <x v="0"/>
    <m/>
  </r>
  <r>
    <s v="ICA Supermarket Fältöversten"/>
    <n v="1.6343289999999999"/>
    <s v="Medium"/>
    <x v="0"/>
    <m/>
  </r>
  <r>
    <s v="Hemköp Vällingby"/>
    <n v="1.6343289999999999"/>
    <s v="Medium"/>
    <x v="0"/>
    <m/>
  </r>
  <r>
    <s v="Coop Vällingby"/>
    <n v="1.6343289999999999"/>
    <s v="Medium"/>
    <x v="0"/>
    <m/>
  </r>
  <r>
    <s v="Coop Sockenplan"/>
    <n v="1.6343289999999999"/>
    <s v="Medium"/>
    <x v="0"/>
    <m/>
  </r>
  <r>
    <s v="ICA Globen"/>
    <n v="1.6343289999999999"/>
    <s v="Medium"/>
    <x v="0"/>
    <m/>
  </r>
  <r>
    <s v="Coop Östgötagatan"/>
    <n v="1.6343289999999999"/>
    <s v="Medium"/>
    <x v="0"/>
    <m/>
  </r>
  <r>
    <s v="Lidl Tensta"/>
    <n v="1.6343289999999999"/>
    <s v="Medium"/>
    <x v="0"/>
    <m/>
  </r>
  <r>
    <s v="Netto Aspudeen"/>
    <n v="1.6343289999999999"/>
    <s v="Medium"/>
    <x v="0"/>
    <m/>
  </r>
  <r>
    <s v="Lidl Akalla"/>
    <n v="1.6343289999999999"/>
    <s v="Medium"/>
    <x v="0"/>
    <m/>
  </r>
  <r>
    <s v="Matpressen Marieberg"/>
    <n v="1.6343289999999999"/>
    <s v="Medium"/>
    <x v="0"/>
    <m/>
  </r>
  <r>
    <s v="ICA Axelsberg"/>
    <n v="1.6343289999999999"/>
    <s v="Medium"/>
    <x v="0"/>
    <m/>
  </r>
  <r>
    <s v="Coop Konsum Kärrtorp"/>
    <n v="1.6343289999999999"/>
    <s v="Medium"/>
    <x v="0"/>
    <m/>
  </r>
  <r>
    <s v="Lidl Södra Hammarbyhamnen"/>
    <n v="1.6343289999999999"/>
    <s v="Medium"/>
    <x v="0"/>
    <m/>
  </r>
  <r>
    <s v="Coop Fruängen"/>
    <n v="1.6343289999999999"/>
    <s v="Medium"/>
    <x v="0"/>
    <m/>
  </r>
  <r>
    <s v="Hemköp Hässelby Strand"/>
    <n v="1.6343289999999999"/>
    <s v="Medium"/>
    <x v="0"/>
    <m/>
  </r>
  <r>
    <s v="ICA Bredäng"/>
    <n v="1.6343289999999999"/>
    <s v="Medium"/>
    <x v="0"/>
    <m/>
  </r>
  <r>
    <s v="Hemköp Bredäng"/>
    <n v="1.6343289999999999"/>
    <s v="Medium"/>
    <x v="0"/>
    <m/>
  </r>
  <r>
    <s v="Coop Nära Östberga"/>
    <n v="0.81716449999999996"/>
    <s v="Small"/>
    <x v="0"/>
    <m/>
  </r>
  <r>
    <s v="ICA Hässelbygård"/>
    <n v="1.6343289999999999"/>
    <s v="Medium"/>
    <x v="0"/>
    <m/>
  </r>
  <r>
    <s v="Matkanonen Kista"/>
    <n v="1.6343289999999999"/>
    <s v="Medium"/>
    <x v="0"/>
    <m/>
  </r>
  <r>
    <s v="Hemköp Östermalm"/>
    <n v="1.6343289999999999"/>
    <s v="Medium"/>
    <x v="0"/>
    <m/>
  </r>
  <r>
    <s v="Citygross Bromma"/>
    <n v="3.2686579999999998"/>
    <s v="Large"/>
    <x v="0"/>
    <m/>
  </r>
  <r>
    <s v="Coop Liljeholmen"/>
    <n v="1.6343289999999999"/>
    <s v="Medium"/>
    <x v="0"/>
    <m/>
  </r>
  <r>
    <s v="Prisma Skärholmen"/>
    <n v="3.2686579999999998"/>
    <s v="Large"/>
    <x v="0"/>
    <m/>
  </r>
  <r>
    <s v="Coop Mariatorget"/>
    <n v="1.6343289999999999"/>
    <s v="Medium"/>
    <x v="0"/>
    <m/>
  </r>
  <r>
    <s v="Lidl Liljeholmen"/>
    <n v="1.6343289999999999"/>
    <s v="Medium"/>
    <x v="0"/>
    <m/>
  </r>
  <r>
    <s v="Coop Konsum Björkhagen"/>
    <n v="1.6343289999999999"/>
    <s v="Medium"/>
    <x v="0"/>
    <m/>
  </r>
  <r>
    <s v="ICA Supermarket Spånga"/>
    <n v="1.6343289999999999"/>
    <s v="Medium"/>
    <x v="0"/>
    <m/>
  </r>
  <r>
    <s v="Lidl Farsta"/>
    <n v="1.6343289999999999"/>
    <s v="Medium"/>
    <x v="0"/>
    <m/>
  </r>
  <r>
    <s v="Coop Konsum Gubbängen"/>
    <n v="1.6343289999999999"/>
    <s v="Medium"/>
    <x v="0"/>
    <m/>
  </r>
  <r>
    <s v="ICA Riddaren"/>
    <n v="1.6343289999999999"/>
    <s v="Medium"/>
    <x v="0"/>
    <m/>
  </r>
  <r>
    <s v="ICA Kvantum Liljeholmen"/>
    <n v="1.6343289999999999"/>
    <s v="Medium"/>
    <x v="0"/>
    <m/>
  </r>
  <r>
    <s v="Willys Liljeholmen"/>
    <n v="3.2686579999999998"/>
    <s v="Large"/>
    <x v="0"/>
    <m/>
  </r>
  <r>
    <s v="Hemköp Stockholm City"/>
    <n v="3.2686579999999998"/>
    <s v="Large"/>
    <x v="0"/>
    <m/>
  </r>
  <r>
    <s v="Coop Midsommarkransen"/>
    <n v="1.6343289999999999"/>
    <s v="Medium"/>
    <x v="0"/>
    <m/>
  </r>
  <r>
    <s v="Stora Coop Bromma Blocks"/>
    <n v="3.2686579999999998"/>
    <s v="Large"/>
    <x v="0"/>
    <m/>
  </r>
  <r>
    <s v="Hemköp Ängby Torg"/>
    <n v="1.6343289999999999"/>
    <s v="Medium"/>
    <x v="0"/>
    <m/>
  </r>
  <r>
    <s v="Coop Brommaplan"/>
    <n v="1.6343289999999999"/>
    <s v="Medium"/>
    <x v="0"/>
    <m/>
  </r>
  <r>
    <s v="ICA Essingen"/>
    <n v="1.6343289999999999"/>
    <s v="Medium"/>
    <x v="0"/>
    <m/>
  </r>
  <r>
    <s v="Coop Odengatan"/>
    <n v="1.6343289999999999"/>
    <s v="Medium"/>
    <x v="0"/>
    <m/>
  </r>
  <r>
    <s v="Hemköp Karlbergsvägen"/>
    <n v="1.6343289999999999"/>
    <s v="Medium"/>
    <x v="0"/>
    <m/>
  </r>
  <r>
    <s v="ICA Mathörnan"/>
    <n v="1.6343289999999999"/>
    <s v="Medium"/>
    <x v="0"/>
    <m/>
  </r>
  <r>
    <s v="Coop Nära Minneberg"/>
    <n v="0.81716449999999996"/>
    <s v="Small"/>
    <x v="0"/>
    <m/>
  </r>
  <r>
    <s v="Hemköp Sköndal"/>
    <n v="1.6343289999999999"/>
    <s v="Medium"/>
    <x v="0"/>
    <m/>
  </r>
  <r>
    <s v="Matdax Högdalen"/>
    <n v="1.6343289999999999"/>
    <s v="Medium"/>
    <x v="0"/>
    <m/>
  </r>
  <r>
    <s v="ICA Supermarket Högdalen"/>
    <n v="1.6343289999999999"/>
    <s v="Medium"/>
    <x v="0"/>
    <m/>
  </r>
  <r>
    <s v="Coop Konsum"/>
    <n v="1.6343289999999999"/>
    <s v="Medium"/>
    <x v="0"/>
    <m/>
  </r>
  <r>
    <s v="Coop Konsum Bagarmossen"/>
    <n v="1.6343289999999999"/>
    <s v="Medium"/>
    <x v="0"/>
    <m/>
  </r>
  <r>
    <s v="Coop Konsum Hammarbyhöden"/>
    <n v="1.6343289999999999"/>
    <s v="Medium"/>
    <x v="0"/>
    <m/>
  </r>
  <r>
    <s v="ICA Kvantum Skärholmen"/>
    <n v="1.6343289999999999"/>
    <s v="Medium"/>
    <x v="0"/>
    <m/>
  </r>
  <r>
    <s v="Lidl Skärholmen"/>
    <n v="1.6343289999999999"/>
    <s v="Medium"/>
    <x v="0"/>
    <m/>
  </r>
  <r>
    <s v="ICA Sätra"/>
    <n v="1.6343289999999999"/>
    <s v="Medium"/>
    <x v="0"/>
    <m/>
  </r>
  <r>
    <s v="Willys S:t Eriksgatan"/>
    <n v="3.2686579999999998"/>
    <s v="Large"/>
    <x v="0"/>
    <m/>
  </r>
  <r>
    <s v="Picard Sveavägen"/>
    <n v="1.6343289999999999"/>
    <s v="Medium"/>
    <x v="0"/>
    <m/>
  </r>
  <r>
    <s v="Picard Karlavägen"/>
    <n v="1.6343289999999999"/>
    <s v="Medium"/>
    <x v="0"/>
    <m/>
  </r>
  <r>
    <s v="ICA Kvantum Värtan"/>
    <n v="1.6343289999999999"/>
    <s v="Medium"/>
    <x v="0"/>
    <m/>
  </r>
  <r>
    <s v="Hemköp  Birger Jarlsgatan"/>
    <n v="1.6343289999999999"/>
    <s v="Medium"/>
    <x v="0"/>
    <m/>
  </r>
  <r>
    <s v="Hemköp Torsplan"/>
    <n v="1.6343289999999999"/>
    <s v="Medium"/>
    <x v="0"/>
    <m/>
  </r>
  <r>
    <s v="ICA Nära Bandhagen"/>
    <n v="0.81716449999999996"/>
    <s v="Small"/>
    <x v="0"/>
    <m/>
  </r>
  <r>
    <s v="ICA Supermarket Hammarby Alle"/>
    <n v="1.6343289999999999"/>
    <s v="Medium"/>
    <x v="0"/>
    <m/>
  </r>
  <r>
    <s v="ICA Kvantum Farsta"/>
    <n v="1.6343289999999999"/>
    <s v="Medium"/>
    <x v="0"/>
    <m/>
  </r>
  <r>
    <s v="Lidl S:t Eriksgatan"/>
    <n v="1.6343289999999999"/>
    <s v="Medium"/>
    <x v="0"/>
    <m/>
  </r>
  <r>
    <s v="MatDax Hagsätra"/>
    <n v="1.6343289999999999"/>
    <s v="Medium"/>
    <x v="0"/>
    <m/>
  </r>
  <r>
    <s v="Lidl Vällingby"/>
    <n v="1.6343289999999999"/>
    <s v="Medium"/>
    <x v="0"/>
    <m/>
  </r>
  <r>
    <s v="Matvärlden Vällingby"/>
    <n v="1.6343289999999999"/>
    <s v="Medium"/>
    <x v="0"/>
    <m/>
  </r>
  <r>
    <s v="Järva Grossen"/>
    <n v="1.6343289999999999"/>
    <s v="Medium"/>
    <x v="0"/>
    <m/>
  </r>
  <r>
    <s v="Hjulsta Gross"/>
    <n v="1.6343289999999999"/>
    <s v="Medium"/>
    <x v="0"/>
    <m/>
  </r>
  <r>
    <s v="Picard Götgatan"/>
    <n v="1.6343289999999999"/>
    <s v="Medium"/>
    <x v="0"/>
    <m/>
  </r>
  <r>
    <s v="ICA Nära Älvsjö"/>
    <n v="0.81716449999999996"/>
    <s v="Small"/>
    <x v="0"/>
    <m/>
  </r>
  <r>
    <s v="Coop Renstiernas Gata"/>
    <n v="1.6343289999999999"/>
    <s v="Medium"/>
    <x v="0"/>
    <m/>
  </r>
  <r>
    <s v="ICA Nära Annedal"/>
    <n v="0.81716449999999996"/>
    <s v="Small"/>
    <x v="0"/>
    <m/>
  </r>
  <r>
    <s v="Lidl Rågsvedsvägen"/>
    <n v="1.6343289999999999"/>
    <s v="Medium"/>
    <x v="0"/>
    <m/>
  </r>
  <r>
    <s v="KTH T-Snabben"/>
    <n v="1.6343289999999999"/>
    <s v="Medium"/>
    <x v="0"/>
    <m/>
  </r>
  <r>
    <s v="Hemköp Basgränd"/>
    <n v="1.6343289999999999"/>
    <s v="Medium"/>
    <x v="0"/>
    <m/>
  </r>
  <r>
    <s v="Willys Hemma Torsplan"/>
    <n v="3.2686579999999998"/>
    <s v="Large"/>
    <x v="0"/>
    <m/>
  </r>
  <r>
    <s v="Coop Norrra Djurgårdsstaden"/>
    <n v="1.6343289999999999"/>
    <s v="Medium"/>
    <x v="0"/>
    <m/>
  </r>
  <r>
    <s v="Hemköp Blackebergsplan"/>
    <n v="1.6343289999999999"/>
    <s v="Medium"/>
    <x v="0"/>
    <m/>
  </r>
  <r>
    <s v="Netto Skärholmen"/>
    <n v="1.6343289999999999"/>
    <s v="Medium"/>
    <x v="0"/>
    <m/>
  </r>
  <r>
    <s v="Lidl Vantörsvägen"/>
    <n v="1.6343289999999999"/>
    <s v="Medium"/>
    <x v="0"/>
    <m/>
  </r>
  <r>
    <s v="ICA Supermarket Tellusborgsvägen"/>
    <n v="1.6343289999999999"/>
    <s v="Medium"/>
    <x v="0"/>
    <m/>
  </r>
  <r>
    <s v="Coop Konsum Lugnets Alle"/>
    <n v="1.6343289999999999"/>
    <s v="Medium"/>
    <x v="0"/>
    <m/>
  </r>
  <r>
    <s v="Hemköp Djurgårdsstaden"/>
    <n v="1.6343289999999999"/>
    <s v="Medium"/>
    <x v="0"/>
    <m/>
  </r>
  <r>
    <s v="Hemköp Gullmarsplan"/>
    <n v="1.6343289999999999"/>
    <s v="Medium"/>
    <x v="0"/>
    <m/>
  </r>
  <r>
    <s v="Lidl Östermalm"/>
    <n v="1.6343289999999999"/>
    <s v="Medium"/>
    <x v="0"/>
    <m/>
  </r>
  <r>
    <s v="Hemköp Råcksta"/>
    <n v="1.6343289999999999"/>
    <s v="Medium"/>
    <x v="0"/>
    <m/>
  </r>
  <r>
    <s v="ICA Supermarket Västermalmsgallerian"/>
    <n v="1.6343289999999999"/>
    <s v="Medium"/>
    <x v="0"/>
    <m/>
  </r>
  <r>
    <s v="Lidl Hanstavägen"/>
    <n v="1.6343289999999999"/>
    <s v="Medium"/>
    <x v="0"/>
    <m/>
  </r>
  <r>
    <s v="Goodstore"/>
    <n v="1.6343289999999999"/>
    <s v="Medium"/>
    <x v="0"/>
    <m/>
  </r>
  <r>
    <s v="ICA Kvantum Kungsholmen"/>
    <n v="1.6343289999999999"/>
    <s v="Medium"/>
    <x v="0"/>
    <m/>
  </r>
  <r>
    <s v="Coop Hötorget"/>
    <n v="1.6343289999999999"/>
    <s v="Medium"/>
    <x v="0"/>
    <m/>
  </r>
  <r>
    <s v="ICA Nära Karlaplan"/>
    <n v="0.81716449999999996"/>
    <s v="Small"/>
    <x v="0"/>
    <m/>
  </r>
  <r>
    <s v="Coop Erik Dahlbergsgatan"/>
    <n v="1.6343289999999999"/>
    <s v="Medium"/>
    <x v="0"/>
    <m/>
  </r>
  <r>
    <s v="ICA Nära Abrahamsberg"/>
    <n v="0.81716449999999996"/>
    <s v="Small"/>
    <x v="0"/>
    <m/>
  </r>
  <r>
    <s v="Coop Nära Västertorp"/>
    <n v="0.81716449999999996"/>
    <s v="Small"/>
    <x v="0"/>
    <m/>
  </r>
  <r>
    <s v="ICA Gärdet"/>
    <n v="1.6343289999999999"/>
    <s v="Medium"/>
    <x v="0"/>
    <m/>
  </r>
  <r>
    <s v="ICA Nära Roslagstull"/>
    <n v="0.81716449999999996"/>
    <s v="Small"/>
    <x v="0"/>
    <m/>
  </r>
  <r>
    <s v="ICA Banér"/>
    <n v="1.6343289999999999"/>
    <s v="Medium"/>
    <x v="0"/>
    <m/>
  </r>
  <r>
    <s v="Coop Järntorget"/>
    <n v="1.6343289999999999"/>
    <s v="Medium"/>
    <x v="0"/>
    <m/>
  </r>
  <r>
    <s v="ICA Nära S:t Eriksplan"/>
    <n v="0.81716449999999996"/>
    <s v="Small"/>
    <x v="0"/>
    <m/>
  </r>
  <r>
    <s v="Coop Nära S:t Eriksplan"/>
    <n v="0.81716449999999996"/>
    <s v="Small"/>
    <x v="0"/>
    <m/>
  </r>
  <r>
    <s v="ICA Nära Dalastan"/>
    <n v="0.81716449999999996"/>
    <s v="Small"/>
    <x v="0"/>
    <m/>
  </r>
  <r>
    <s v="ICA Nära Gärdet"/>
    <n v="0.81716449999999996"/>
    <s v="Small"/>
    <x v="0"/>
    <m/>
  </r>
  <r>
    <s v="Coop Nära Stora Essingen"/>
    <n v="0.81716449999999996"/>
    <s v="Small"/>
    <x v="0"/>
    <m/>
  </r>
  <r>
    <s v="Coop Grindsgatan"/>
    <n v="1.6343289999999999"/>
    <s v="Medium"/>
    <x v="0"/>
    <m/>
  </r>
  <r>
    <s v="ICA Nära Mosebacke"/>
    <n v="0.81716449999999996"/>
    <s v="Small"/>
    <x v="0"/>
    <m/>
  </r>
  <r>
    <s v="ICA Gillet"/>
    <n v="1.6343289999999999"/>
    <s v="Medium"/>
    <x v="0"/>
    <m/>
  </r>
  <r>
    <s v="Coop Södra Station"/>
    <n v="1.6343289999999999"/>
    <s v="Medium"/>
    <x v="0"/>
    <m/>
  </r>
  <r>
    <s v="ICA Hornstull"/>
    <n v="1.6343289999999999"/>
    <s v="Medium"/>
    <x v="0"/>
    <m/>
  </r>
  <r>
    <s v="Coop Nytorgsgatan"/>
    <n v="1.6343289999999999"/>
    <s v="Medium"/>
    <x v="0"/>
    <m/>
  </r>
  <r>
    <s v="ICA Nära Birkastan"/>
    <n v="0.81716449999999996"/>
    <s v="Small"/>
    <x v="0"/>
    <m/>
  </r>
  <r>
    <s v="ICA Nära Årsta"/>
    <n v="0.81716449999999996"/>
    <s v="Small"/>
    <x v="0"/>
    <m/>
  </r>
  <r>
    <s v="Coop Kristineberg"/>
    <n v="1.6343289999999999"/>
    <s v="Medium"/>
    <x v="0"/>
    <m/>
  </r>
  <r>
    <s v="ICA Nära Kärrtorp"/>
    <n v="0.81716449999999996"/>
    <s v="Small"/>
    <x v="0"/>
    <m/>
  </r>
  <r>
    <s v="Coop Midsommarkransen"/>
    <n v="1.6343289999999999"/>
    <s v="Medium"/>
    <x v="0"/>
    <m/>
  </r>
  <r>
    <s v="ICA Nära Humlegården"/>
    <n v="0.81716449999999996"/>
    <s v="Small"/>
    <x v="0"/>
    <m/>
  </r>
  <r>
    <s v="Lilla Coop Garnisonen"/>
    <n v="1.6343289999999999"/>
    <s v="Medium"/>
    <x v="0"/>
    <m/>
  </r>
  <r>
    <s v="Coop Nära Östermalm"/>
    <n v="0.81716449999999996"/>
    <s v="Small"/>
    <x v="0"/>
    <m/>
  </r>
  <r>
    <s v="Coop Nära Bromsten"/>
    <n v="0.81716449999999996"/>
    <s v="Small"/>
    <x v="0"/>
    <m/>
  </r>
  <r>
    <s v="ICA Nära Bonden"/>
    <n v="0.81716449999999996"/>
    <s v="Small"/>
    <x v="0"/>
    <m/>
  </r>
  <r>
    <s v="ICA Nära Aspudden"/>
    <n v="0.81716449999999996"/>
    <s v="Small"/>
    <x v="0"/>
    <m/>
  </r>
  <r>
    <s v="ICA Nära Tallkrogen"/>
    <n v="0.81716449999999996"/>
    <s v="Small"/>
    <x v="0"/>
    <m/>
  </r>
  <r>
    <s v="Coop Nära Stadion"/>
    <n v="0.81716449999999996"/>
    <s v="Small"/>
    <x v="0"/>
    <m/>
  </r>
  <r>
    <s v="Coop Nära Skarpnäck"/>
    <n v="0.81716449999999996"/>
    <s v="Small"/>
    <x v="0"/>
    <m/>
  </r>
  <r>
    <s v="Coop Centralen"/>
    <n v="1.6343289999999999"/>
    <s v="Medium"/>
    <x v="0"/>
    <m/>
  </r>
  <r>
    <s v="ICA Nära Ynglingagatan"/>
    <n v="0.81716449999999996"/>
    <s v="Small"/>
    <x v="0"/>
    <m/>
  </r>
  <r>
    <s v="ICA Nära Sergel"/>
    <n v="0.81716449999999996"/>
    <s v="Small"/>
    <x v="0"/>
    <m/>
  </r>
  <r>
    <s v="ICA Nära Årstadal"/>
    <n v="0.81716449999999996"/>
    <s v="Small"/>
    <x v="0"/>
    <m/>
  </r>
  <r>
    <s v="Farsta ishall"/>
    <n v="1.3"/>
    <m/>
    <x v="1"/>
    <m/>
  </r>
  <r>
    <s v="Kärrtorps skridskobana"/>
    <n v="1.3"/>
    <m/>
    <x v="1"/>
    <m/>
  </r>
  <r>
    <s v="SDC-hallen (Sätra IP)"/>
    <n v="1.3"/>
    <m/>
    <x v="1"/>
    <m/>
  </r>
  <r>
    <s v="Götatranebergs ishall"/>
    <n v="1.3"/>
    <m/>
    <x v="1"/>
    <m/>
  </r>
  <r>
    <s v="Grimstahallen"/>
    <n v="1.3"/>
    <m/>
    <x v="1"/>
    <m/>
  </r>
  <r>
    <s v="Husby ishall"/>
    <n v="1.3"/>
    <m/>
    <x v="1"/>
    <m/>
  </r>
  <r>
    <s v="Mälarhöjdens ishall"/>
    <n v="1.3"/>
    <m/>
    <x v="1"/>
    <m/>
  </r>
  <r>
    <s v="Segeltorpshallen ishall"/>
    <n v="1.3"/>
    <m/>
    <x v="1"/>
    <m/>
  </r>
  <r>
    <s v="Gubbängen bandyhall"/>
    <n v="1.3"/>
    <m/>
    <x v="1"/>
    <m/>
  </r>
  <r>
    <s v="Hovet"/>
    <n v="1.3"/>
    <m/>
    <x v="1"/>
    <m/>
  </r>
  <r>
    <s v="IVT-Hallen (Spånga IP)"/>
    <n v="1.3"/>
    <m/>
    <x v="1"/>
    <m/>
  </r>
  <r>
    <s v="Zinkensdamms IP"/>
    <n v="1.3"/>
    <m/>
    <x v="1"/>
    <m/>
  </r>
  <r>
    <s v="Danicahallen"/>
    <n v="1.3"/>
    <m/>
    <x v="1"/>
    <m/>
  </r>
  <r>
    <s v="Vasaparkens isbana"/>
    <n v="1.3"/>
    <m/>
    <x v="1"/>
    <m/>
  </r>
  <r>
    <s v="Ericsson Globe"/>
    <n v="1.3"/>
    <m/>
    <x v="1"/>
    <m/>
  </r>
  <r>
    <s v="Interxion Stockholm STO1 STO2 STO3 STO4"/>
    <n v="100"/>
    <m/>
    <x v="2"/>
    <m/>
  </r>
  <r>
    <s v="TeliaSonera LJHN2"/>
    <n v="100"/>
    <m/>
    <x v="2"/>
    <m/>
  </r>
  <r>
    <s v="Bahnhof - Pionen"/>
    <n v="100"/>
    <m/>
    <x v="2"/>
    <m/>
  </r>
  <r>
    <s v="TeliaSonera HDN/I"/>
    <n v="100"/>
    <m/>
    <x v="2"/>
    <m/>
  </r>
  <r>
    <s v="DATASON"/>
    <n v="100"/>
    <m/>
    <x v="2"/>
    <m/>
  </r>
  <r>
    <s v="Bahnhof - Sterik"/>
    <n v="100"/>
    <m/>
    <x v="2"/>
    <m/>
  </r>
  <r>
    <s v="Lajka"/>
    <n v="100"/>
    <m/>
    <x v="2"/>
    <m/>
  </r>
  <r>
    <s v="Stockholm 2"/>
    <n v="100"/>
    <m/>
    <x v="2"/>
    <m/>
  </r>
  <r>
    <s v="IP-Only Stockholm Gärdet"/>
    <n v="100"/>
    <m/>
    <x v="2"/>
    <m/>
  </r>
  <r>
    <s v="Teknik i Media Datacenter"/>
    <n v="100"/>
    <m/>
    <x v="2"/>
    <m/>
  </r>
  <r>
    <s v="Teracom DC"/>
    <n v="100"/>
    <m/>
    <x v="2"/>
    <m/>
  </r>
  <r>
    <s v="Equinix Stockholm"/>
    <n v="100"/>
    <m/>
    <x v="2"/>
    <m/>
  </r>
  <r>
    <s v="Verizon Stockholm"/>
    <n v="100"/>
    <m/>
    <x v="2"/>
    <m/>
  </r>
  <r>
    <s v="DigiPlex Stockholm 1"/>
    <n v="100"/>
    <m/>
    <x v="2"/>
    <m/>
  </r>
  <r>
    <s v="IP-Only Stockholm Hammarby"/>
    <n v="100"/>
    <m/>
    <x v="2"/>
    <m/>
  </r>
  <r>
    <s v="Portlane Sickla"/>
    <n v="100"/>
    <m/>
    <x v="2"/>
    <m/>
  </r>
  <r>
    <s v="High Sec Hosting"/>
    <n v="100"/>
    <m/>
    <x v="2"/>
    <m/>
  </r>
  <r>
    <s v="IP-Only Stockholm Järfälla"/>
    <n v="100"/>
    <m/>
    <x v="2"/>
    <m/>
  </r>
  <r>
    <s v="NSC DC02"/>
    <n v="100"/>
    <m/>
    <x v="2"/>
    <m/>
  </r>
  <r>
    <s v="Thule"/>
    <n v="100"/>
    <m/>
    <x v="2"/>
    <m/>
  </r>
  <r>
    <s v="Conapto Stockholm North"/>
    <n v="100"/>
    <m/>
    <x v="2"/>
    <m/>
  </r>
  <r>
    <s v="IP-Only Stockholm Sätra"/>
    <n v="100"/>
    <m/>
    <x v="2"/>
    <m/>
  </r>
  <r>
    <s v="FULLIPCOM-sweden"/>
    <n v="100"/>
    <m/>
    <x v="2"/>
    <m/>
  </r>
  <r>
    <s v="Interoute Stockholm"/>
    <n v="100"/>
    <m/>
    <x v="2"/>
    <m/>
  </r>
  <r>
    <s v="TelecityGroup Stockholm2"/>
    <n v="100"/>
    <m/>
    <x v="2"/>
    <m/>
  </r>
  <r>
    <s v="TelecityGroup Stockholm3"/>
    <n v="100"/>
    <m/>
    <x v="2"/>
    <m/>
  </r>
  <r>
    <s v="Conapto Stockholm South"/>
    <n v="100"/>
    <m/>
    <x v="2"/>
    <m/>
  </r>
  <r>
    <s v="Portlane Västberga"/>
    <n v="100"/>
    <m/>
    <x v="2"/>
    <m/>
  </r>
  <r>
    <s v="Avania Stockholm STO-01"/>
    <n v="100"/>
    <m/>
    <x v="2"/>
    <m/>
  </r>
  <r>
    <s v="GTT Stockholm"/>
    <n v="100"/>
    <m/>
    <x v="2"/>
    <m/>
  </r>
  <r>
    <s v="Sungard Stockholm Nord"/>
    <n v="100"/>
    <m/>
    <x v="2"/>
    <m/>
  </r>
  <r>
    <s v="Verizon Stockholm"/>
    <n v="100"/>
    <m/>
    <x v="2"/>
    <m/>
  </r>
  <r>
    <s v="Bromma reningsverk"/>
    <n v="18"/>
    <m/>
    <x v="3"/>
    <m/>
  </r>
  <r>
    <s v="Henriksdals reningsverk"/>
    <n v="18"/>
    <m/>
    <x v="3"/>
    <m/>
  </r>
  <r>
    <s v="Akalla"/>
    <n v="1.1000000000000001"/>
    <m/>
    <x v="4"/>
    <m/>
  </r>
  <r>
    <s v="Alby"/>
    <n v="1.1000000000000001"/>
    <m/>
    <x v="4"/>
    <m/>
  </r>
  <r>
    <s v="Aspudden"/>
    <n v="1.1000000000000001"/>
    <m/>
    <x v="4"/>
    <m/>
  </r>
  <r>
    <s v="Bagarmossen"/>
    <n v="1.1000000000000001"/>
    <m/>
    <x v="4"/>
    <m/>
  </r>
  <r>
    <s v="Bergshamra"/>
    <n v="1.1000000000000001"/>
    <m/>
    <x v="4"/>
    <m/>
  </r>
  <r>
    <s v="Danderyds sjukhus"/>
    <n v="1.1000000000000001"/>
    <m/>
    <x v="4"/>
    <m/>
  </r>
  <r>
    <s v="Duvbo"/>
    <n v="1.1000000000000001"/>
    <m/>
    <x v="4"/>
    <m/>
  </r>
  <r>
    <s v="Fridhemsplan"/>
    <n v="1.1000000000000001"/>
    <m/>
    <x v="4"/>
    <m/>
  </r>
  <r>
    <s v="Fridhemsplan"/>
    <n v="1.1000000000000001"/>
    <m/>
    <x v="4"/>
    <m/>
  </r>
  <r>
    <s v="Gamla stan"/>
    <n v="1.1000000000000001"/>
    <m/>
    <x v="4"/>
    <m/>
  </r>
  <r>
    <s v="Gärdet"/>
    <n v="1.1000000000000001"/>
    <m/>
    <x v="4"/>
    <m/>
  </r>
  <r>
    <s v="Hallonbergen"/>
    <n v="1.1000000000000001"/>
    <m/>
    <x v="4"/>
    <m/>
  </r>
  <r>
    <s v="Hjulsta"/>
    <n v="1.1000000000000001"/>
    <m/>
    <x v="4"/>
    <m/>
  </r>
  <r>
    <s v="Hornstull"/>
    <n v="1.1000000000000001"/>
    <m/>
    <x v="4"/>
    <m/>
  </r>
  <r>
    <s v="Husby"/>
    <n v="1.1000000000000001"/>
    <m/>
    <x v="4"/>
    <m/>
  </r>
  <r>
    <s v="Huvudsta"/>
    <n v="1.1000000000000001"/>
    <m/>
    <x v="4"/>
    <m/>
  </r>
  <r>
    <s v="Hötorget (tidigare Kungsgatan)"/>
    <n v="1.1000000000000001"/>
    <m/>
    <x v="4"/>
    <m/>
  </r>
  <r>
    <s v="Karlaplan"/>
    <n v="1.1000000000000001"/>
    <m/>
    <x v="4"/>
    <m/>
  </r>
  <r>
    <s v="Kungsträdgården"/>
    <n v="1.1000000000000001"/>
    <m/>
    <x v="4"/>
    <m/>
  </r>
  <r>
    <s v="Kymlinge"/>
    <n v="1.1000000000000001"/>
    <m/>
    <x v="4"/>
    <m/>
  </r>
  <r>
    <s v="Liljeholmen"/>
    <n v="1.1000000000000001"/>
    <m/>
    <x v="4"/>
    <m/>
  </r>
  <r>
    <s v="Mariatorget"/>
    <n v="1.1000000000000001"/>
    <m/>
    <x v="4"/>
    <m/>
  </r>
  <r>
    <s v="Masmo"/>
    <n v="1.1000000000000001"/>
    <m/>
    <x v="4"/>
    <m/>
  </r>
  <r>
    <s v="Medborgarplatsen"/>
    <n v="1.1000000000000001"/>
    <m/>
    <x v="4"/>
    <m/>
  </r>
  <r>
    <s v="Midsommarkransen"/>
    <n v="1.1000000000000001"/>
    <m/>
    <x v="4"/>
    <m/>
  </r>
  <r>
    <s v="Mälarhöjden"/>
    <n v="1.1000000000000001"/>
    <m/>
    <x v="4"/>
    <m/>
  </r>
  <r>
    <s v="Mörby centrum"/>
    <n v="1.1000000000000001"/>
    <m/>
    <x v="4"/>
    <m/>
  </r>
  <r>
    <s v="Näckrosen"/>
    <n v="1.1000000000000001"/>
    <m/>
    <x v="4"/>
    <m/>
  </r>
  <r>
    <s v="Odenplan"/>
    <n v="1.1000000000000001"/>
    <m/>
    <x v="4"/>
    <m/>
  </r>
  <r>
    <s v="Rinkeby"/>
    <n v="1.1000000000000001"/>
    <m/>
    <x v="4"/>
    <m/>
  </r>
  <r>
    <s v="Rissne"/>
    <n v="1.1000000000000001"/>
    <m/>
    <x v="4"/>
    <m/>
  </r>
  <r>
    <s v="Rådhuset"/>
    <n v="1.1000000000000001"/>
    <m/>
    <x v="4"/>
    <m/>
  </r>
  <r>
    <s v="Rådmansgatan"/>
    <n v="1.1000000000000001"/>
    <m/>
    <x v="4"/>
    <m/>
  </r>
  <r>
    <s v="Sankt Eriksplan"/>
    <n v="1.1000000000000001"/>
    <m/>
    <x v="4"/>
    <m/>
  </r>
  <r>
    <s v="Skanstull"/>
    <n v="1.1000000000000001"/>
    <m/>
    <x v="4"/>
    <m/>
  </r>
  <r>
    <s v="Skarpnäck"/>
    <n v="1.1000000000000001"/>
    <m/>
    <x v="4"/>
    <m/>
  </r>
  <r>
    <s v="Skärholmen"/>
    <n v="1.1000000000000001"/>
    <m/>
    <x v="4"/>
    <m/>
  </r>
  <r>
    <s v="Slussen"/>
    <n v="1.1000000000000001"/>
    <m/>
    <x v="4"/>
    <m/>
  </r>
  <r>
    <s v="Slussen"/>
    <n v="1.1000000000000001"/>
    <m/>
    <x v="4"/>
    <m/>
  </r>
  <r>
    <s v="Solna centrum"/>
    <n v="1.1000000000000001"/>
    <m/>
    <x v="4"/>
    <m/>
  </r>
  <r>
    <s v="Solna strand (tidigare Vreten)"/>
    <n v="1.1000000000000001"/>
    <m/>
    <x v="4"/>
    <m/>
  </r>
  <r>
    <s v="Stadion"/>
    <n v="1.1000000000000001"/>
    <m/>
    <x v="4"/>
    <m/>
  </r>
  <r>
    <s v="Stadshagen"/>
    <n v="1.1000000000000001"/>
    <m/>
    <x v="4"/>
    <m/>
  </r>
  <r>
    <s v="Sundbybergs centrum"/>
    <n v="1.1000000000000001"/>
    <m/>
    <x v="4"/>
    <m/>
  </r>
  <r>
    <s v="T-Centralen"/>
    <n v="1.1000000000000001"/>
    <m/>
    <x v="4"/>
    <m/>
  </r>
  <r>
    <s v="T-Centralen"/>
    <n v="1.1000000000000001"/>
    <m/>
    <x v="4"/>
    <m/>
  </r>
  <r>
    <s v="T-Centralen"/>
    <n v="1.1000000000000001"/>
    <m/>
    <x v="4"/>
    <m/>
  </r>
  <r>
    <s v="Tekniska högskolan"/>
    <n v="1.1000000000000001"/>
    <m/>
    <x v="4"/>
    <m/>
  </r>
  <r>
    <s v="Tensta"/>
    <n v="1.1000000000000001"/>
    <m/>
    <x v="4"/>
    <m/>
  </r>
  <r>
    <s v="Universitetet"/>
    <n v="1.1000000000000001"/>
    <m/>
    <x v="4"/>
    <m/>
  </r>
  <r>
    <s v="Västra skogen"/>
    <n v="1.1000000000000001"/>
    <m/>
    <x v="4"/>
    <m/>
  </r>
  <r>
    <s v="Zinkensdamm"/>
    <n v="1.1000000000000001"/>
    <m/>
    <x v="4"/>
    <m/>
  </r>
  <r>
    <s v="Östermalmstorg"/>
    <n v="1.1000000000000001"/>
    <m/>
    <x v="4"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x v="0"/>
    <x v="0"/>
  </r>
  <r>
    <x v="1"/>
    <x v="0"/>
  </r>
  <r>
    <x v="2"/>
    <x v="0"/>
  </r>
  <r>
    <x v="2"/>
    <x v="0"/>
  </r>
  <r>
    <x v="2"/>
    <x v="1"/>
  </r>
  <r>
    <x v="2"/>
    <x v="1"/>
  </r>
  <r>
    <x v="3"/>
    <x v="0"/>
  </r>
  <r>
    <x v="3"/>
    <x v="2"/>
  </r>
  <r>
    <x v="4"/>
    <x v="0"/>
  </r>
  <r>
    <x v="5"/>
    <x v="0"/>
  </r>
  <r>
    <x v="5"/>
    <x v="0"/>
  </r>
  <r>
    <x v="5"/>
    <x v="1"/>
  </r>
  <r>
    <x v="6"/>
    <x v="0"/>
  </r>
  <r>
    <x v="7"/>
    <x v="0"/>
  </r>
  <r>
    <x v="7"/>
    <x v="1"/>
  </r>
  <r>
    <x v="8"/>
    <x v="0"/>
  </r>
  <r>
    <x v="8"/>
    <x v="0"/>
  </r>
  <r>
    <x v="9"/>
    <x v="0"/>
  </r>
  <r>
    <x v="9"/>
    <x v="1"/>
  </r>
  <r>
    <x v="9"/>
    <x v="1"/>
  </r>
  <r>
    <x v="10"/>
    <x v="0"/>
  </r>
  <r>
    <x v="10"/>
    <x v="1"/>
  </r>
  <r>
    <x v="10"/>
    <x v="1"/>
  </r>
  <r>
    <x v="10"/>
    <x v="1"/>
  </r>
  <r>
    <x v="11"/>
    <x v="1"/>
  </r>
  <r>
    <x v="11"/>
    <x v="1"/>
  </r>
  <r>
    <x v="12"/>
    <x v="1"/>
  </r>
  <r>
    <x v="12"/>
    <x v="1"/>
  </r>
  <r>
    <x v="13"/>
    <x v="1"/>
  </r>
  <r>
    <x v="14"/>
    <x v="1"/>
  </r>
  <r>
    <x v="15"/>
    <x v="1"/>
  </r>
  <r>
    <x v="15"/>
    <x v="1"/>
  </r>
  <r>
    <x v="15"/>
    <x v="1"/>
  </r>
  <r>
    <x v="15"/>
    <x v="1"/>
  </r>
  <r>
    <x v="16"/>
    <x v="1"/>
  </r>
  <r>
    <x v="16"/>
    <x v="1"/>
  </r>
  <r>
    <x v="16"/>
    <x v="1"/>
  </r>
  <r>
    <x v="17"/>
    <x v="1"/>
  </r>
  <r>
    <x v="18"/>
    <x v="1"/>
  </r>
  <r>
    <x v="19"/>
    <x v="1"/>
  </r>
  <r>
    <x v="19"/>
    <x v="2"/>
  </r>
  <r>
    <x v="20"/>
    <x v="1"/>
  </r>
  <r>
    <x v="21"/>
    <x v="1"/>
  </r>
  <r>
    <x v="22"/>
    <x v="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4A33F5D-5F0F-4433-942B-E233F093BA53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J8:K14" firstHeaderRow="1" firstDataRow="1" firstDataCol="1"/>
  <pivotFields count="5">
    <pivotField showAll="0"/>
    <pivotField dataField="1" showAll="0"/>
    <pivotField showAll="0"/>
    <pivotField axis="axisRow" showAll="0">
      <items count="6">
        <item x="2"/>
        <item x="1"/>
        <item x="3"/>
        <item x="4"/>
        <item x="0"/>
        <item t="default"/>
      </items>
    </pivotField>
    <pivotField showAll="0"/>
  </pivotFields>
  <rowFields count="1">
    <field x="3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Annual heat (GWh)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163CDD-8BEC-4257-AF6F-822A160D6D36}" name="PivotTable1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R10:S34" firstHeaderRow="1" firstDataRow="1" firstDataCol="1"/>
  <pivotFields count="2">
    <pivotField axis="axisRow" showAll="0">
      <items count="2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t="default"/>
      </items>
    </pivotField>
    <pivotField dataField="1" showAll="0">
      <items count="4">
        <item x="0"/>
        <item x="2"/>
        <item x="1"/>
        <item t="default"/>
      </items>
    </pivotField>
  </pivotFields>
  <rowFields count="1">
    <field x="0"/>
  </rowFields>
  <rowItems count="2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 t="grand">
      <x/>
    </i>
  </rowItems>
  <colItems count="1">
    <i/>
  </colItems>
  <dataFields count="1">
    <dataField name="Sum of Capacity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pivotTable" Target="../pivotTables/pivotTable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P340"/>
  <sheetViews>
    <sheetView tabSelected="1" workbookViewId="0">
      <selection activeCell="D221" sqref="D221"/>
    </sheetView>
  </sheetViews>
  <sheetFormatPr defaultRowHeight="14.5" x14ac:dyDescent="0.35"/>
  <cols>
    <col min="1" max="1" width="3.81640625" bestFit="1" customWidth="1"/>
    <col min="2" max="2" width="37.453125" bestFit="1" customWidth="1"/>
    <col min="3" max="3" width="17.54296875" bestFit="1" customWidth="1"/>
    <col min="4" max="4" width="33.08984375" customWidth="1"/>
    <col min="5" max="5" width="8" bestFit="1" customWidth="1"/>
    <col min="6" max="6" width="3.81640625" bestFit="1" customWidth="1"/>
    <col min="7" max="8" width="44" customWidth="1"/>
    <col min="9" max="9" width="43" bestFit="1" customWidth="1"/>
    <col min="10" max="10" width="39.08984375" bestFit="1" customWidth="1"/>
    <col min="11" max="11" width="5" bestFit="1" customWidth="1"/>
    <col min="12" max="12" width="12.90625" bestFit="1" customWidth="1"/>
    <col min="13" max="13" width="8.54296875" bestFit="1" customWidth="1"/>
    <col min="14" max="14" width="28.90625" bestFit="1" customWidth="1"/>
    <col min="15" max="15" width="12.90625" bestFit="1" customWidth="1"/>
    <col min="16" max="16" width="11.453125" bestFit="1" customWidth="1"/>
  </cols>
  <sheetData>
    <row r="1" spans="1:16" x14ac:dyDescent="0.35">
      <c r="B1" s="1" t="s">
        <v>0</v>
      </c>
      <c r="C1" s="1" t="s">
        <v>1</v>
      </c>
      <c r="D1" s="1" t="s">
        <v>748</v>
      </c>
      <c r="E1" s="1" t="s">
        <v>2</v>
      </c>
      <c r="G1" s="1" t="s">
        <v>3</v>
      </c>
      <c r="H1" s="1" t="s">
        <v>741</v>
      </c>
      <c r="I1" s="1" t="s">
        <v>4</v>
      </c>
      <c r="J1" s="1" t="s">
        <v>5</v>
      </c>
      <c r="K1" s="1" t="s">
        <v>6</v>
      </c>
      <c r="L1" s="1" t="s">
        <v>7</v>
      </c>
      <c r="M1" s="1" t="s">
        <v>8</v>
      </c>
      <c r="N1" s="1" t="s">
        <v>9</v>
      </c>
      <c r="O1" s="1" t="s">
        <v>10</v>
      </c>
      <c r="P1" s="1" t="s">
        <v>11</v>
      </c>
    </row>
    <row r="2" spans="1:16" hidden="1" x14ac:dyDescent="0.35">
      <c r="A2" s="1">
        <v>0</v>
      </c>
      <c r="B2" t="s">
        <v>12</v>
      </c>
      <c r="C2">
        <v>1.6343289999999999</v>
      </c>
      <c r="D2" s="108">
        <f>C2*1000/8760</f>
        <v>0.18656723744292236</v>
      </c>
      <c r="E2" t="s">
        <v>13</v>
      </c>
      <c r="F2" s="1">
        <v>0</v>
      </c>
      <c r="G2" t="s">
        <v>14</v>
      </c>
      <c r="H2" t="s">
        <v>742</v>
      </c>
      <c r="I2" t="s">
        <v>15</v>
      </c>
      <c r="J2">
        <f>C2*1000/8760</f>
        <v>0.18656723744292236</v>
      </c>
    </row>
    <row r="3" spans="1:16" hidden="1" x14ac:dyDescent="0.35">
      <c r="A3" s="1">
        <v>1</v>
      </c>
      <c r="B3" t="s">
        <v>16</v>
      </c>
      <c r="C3">
        <v>1.6343289999999999</v>
      </c>
      <c r="D3" s="108">
        <f t="shared" ref="D3:D66" si="0">C3*1000/8760</f>
        <v>0.18656723744292236</v>
      </c>
      <c r="E3" t="s">
        <v>13</v>
      </c>
      <c r="F3" s="1">
        <v>1</v>
      </c>
      <c r="G3" t="s">
        <v>17</v>
      </c>
      <c r="H3" t="s">
        <v>743</v>
      </c>
      <c r="I3" t="s">
        <v>15</v>
      </c>
    </row>
    <row r="4" spans="1:16" hidden="1" x14ac:dyDescent="0.35">
      <c r="A4" s="1">
        <v>2</v>
      </c>
      <c r="B4" t="s">
        <v>18</v>
      </c>
      <c r="C4">
        <v>1.6343289999999999</v>
      </c>
      <c r="D4" s="108">
        <f t="shared" si="0"/>
        <v>0.18656723744292236</v>
      </c>
      <c r="E4" t="s">
        <v>13</v>
      </c>
      <c r="F4" s="1">
        <v>2</v>
      </c>
      <c r="G4" t="s">
        <v>19</v>
      </c>
      <c r="H4" t="s">
        <v>744</v>
      </c>
      <c r="I4" t="s">
        <v>15</v>
      </c>
    </row>
    <row r="5" spans="1:16" hidden="1" x14ac:dyDescent="0.35">
      <c r="A5" s="1">
        <v>3</v>
      </c>
      <c r="B5" t="s">
        <v>20</v>
      </c>
      <c r="C5">
        <v>0.81716449999999996</v>
      </c>
      <c r="D5" s="108">
        <f t="shared" si="0"/>
        <v>9.3283618721461181E-2</v>
      </c>
      <c r="E5" t="s">
        <v>21</v>
      </c>
      <c r="F5" s="1">
        <v>3</v>
      </c>
      <c r="G5" t="s">
        <v>22</v>
      </c>
      <c r="H5" t="s">
        <v>745</v>
      </c>
      <c r="I5" t="s">
        <v>15</v>
      </c>
    </row>
    <row r="6" spans="1:16" hidden="1" x14ac:dyDescent="0.35">
      <c r="A6" s="1">
        <v>4</v>
      </c>
      <c r="B6" t="s">
        <v>23</v>
      </c>
      <c r="C6">
        <v>1.6343289999999999</v>
      </c>
      <c r="D6" s="108">
        <f t="shared" si="0"/>
        <v>0.18656723744292236</v>
      </c>
      <c r="E6" t="s">
        <v>13</v>
      </c>
      <c r="F6" s="1">
        <v>4</v>
      </c>
      <c r="G6" t="s">
        <v>24</v>
      </c>
      <c r="H6" t="s">
        <v>746</v>
      </c>
      <c r="I6" t="s">
        <v>15</v>
      </c>
    </row>
    <row r="7" spans="1:16" hidden="1" x14ac:dyDescent="0.35">
      <c r="A7" s="1">
        <v>5</v>
      </c>
      <c r="B7" t="s">
        <v>25</v>
      </c>
      <c r="C7">
        <v>1.6343289999999999</v>
      </c>
      <c r="D7" s="108">
        <f t="shared" si="0"/>
        <v>0.18656723744292236</v>
      </c>
      <c r="E7" t="s">
        <v>13</v>
      </c>
      <c r="F7" s="1">
        <v>5</v>
      </c>
      <c r="G7" t="s">
        <v>26</v>
      </c>
      <c r="H7" t="s">
        <v>747</v>
      </c>
      <c r="I7" t="s">
        <v>15</v>
      </c>
    </row>
    <row r="8" spans="1:16" hidden="1" x14ac:dyDescent="0.35">
      <c r="A8" s="1">
        <v>6</v>
      </c>
      <c r="B8" t="s">
        <v>27</v>
      </c>
      <c r="C8">
        <v>1.6343289999999999</v>
      </c>
      <c r="D8" s="108">
        <f t="shared" si="0"/>
        <v>0.18656723744292236</v>
      </c>
      <c r="E8" t="s">
        <v>13</v>
      </c>
      <c r="F8" s="1">
        <v>6</v>
      </c>
      <c r="G8" t="s">
        <v>28</v>
      </c>
      <c r="H8" t="s">
        <v>749</v>
      </c>
      <c r="I8" t="s">
        <v>15</v>
      </c>
    </row>
    <row r="9" spans="1:16" hidden="1" x14ac:dyDescent="0.35">
      <c r="A9" s="1">
        <v>7</v>
      </c>
      <c r="B9" t="s">
        <v>29</v>
      </c>
      <c r="C9">
        <v>1.6343289999999999</v>
      </c>
      <c r="D9" s="108">
        <f t="shared" si="0"/>
        <v>0.18656723744292236</v>
      </c>
      <c r="E9" t="s">
        <v>13</v>
      </c>
      <c r="F9" s="1">
        <v>7</v>
      </c>
      <c r="G9" t="s">
        <v>30</v>
      </c>
      <c r="H9" t="s">
        <v>749</v>
      </c>
      <c r="I9" t="s">
        <v>15</v>
      </c>
    </row>
    <row r="10" spans="1:16" hidden="1" x14ac:dyDescent="0.35">
      <c r="A10" s="1">
        <v>8</v>
      </c>
      <c r="B10" t="s">
        <v>31</v>
      </c>
      <c r="C10">
        <v>1.6343289999999999</v>
      </c>
      <c r="D10" s="108">
        <f t="shared" si="0"/>
        <v>0.18656723744292236</v>
      </c>
      <c r="E10" t="s">
        <v>13</v>
      </c>
      <c r="F10" s="1">
        <v>8</v>
      </c>
      <c r="G10" t="s">
        <v>32</v>
      </c>
      <c r="H10" t="s">
        <v>749</v>
      </c>
      <c r="I10" t="s">
        <v>15</v>
      </c>
    </row>
    <row r="11" spans="1:16" hidden="1" x14ac:dyDescent="0.35">
      <c r="A11" s="1">
        <v>9</v>
      </c>
      <c r="B11" t="s">
        <v>33</v>
      </c>
      <c r="C11">
        <v>0.81716449999999996</v>
      </c>
      <c r="D11" s="108">
        <f t="shared" si="0"/>
        <v>9.3283618721461181E-2</v>
      </c>
      <c r="E11" t="s">
        <v>21</v>
      </c>
      <c r="F11" s="1">
        <v>9</v>
      </c>
      <c r="G11" t="s">
        <v>34</v>
      </c>
      <c r="H11" t="s">
        <v>749</v>
      </c>
      <c r="I11" t="s">
        <v>15</v>
      </c>
    </row>
    <row r="12" spans="1:16" hidden="1" x14ac:dyDescent="0.35">
      <c r="A12" s="1">
        <v>10</v>
      </c>
      <c r="B12" t="s">
        <v>35</v>
      </c>
      <c r="C12">
        <v>1.6343289999999999</v>
      </c>
      <c r="D12" s="108">
        <f t="shared" si="0"/>
        <v>0.18656723744292236</v>
      </c>
      <c r="E12" t="s">
        <v>13</v>
      </c>
      <c r="F12" s="1">
        <v>10</v>
      </c>
      <c r="G12" t="s">
        <v>36</v>
      </c>
      <c r="H12" t="s">
        <v>749</v>
      </c>
      <c r="I12" t="s">
        <v>15</v>
      </c>
    </row>
    <row r="13" spans="1:16" hidden="1" x14ac:dyDescent="0.35">
      <c r="A13" s="1">
        <v>11</v>
      </c>
      <c r="B13" t="s">
        <v>37</v>
      </c>
      <c r="C13">
        <v>1.6343289999999999</v>
      </c>
      <c r="D13" s="108">
        <f t="shared" si="0"/>
        <v>0.18656723744292236</v>
      </c>
      <c r="E13" t="s">
        <v>13</v>
      </c>
      <c r="F13" s="1">
        <v>11</v>
      </c>
      <c r="G13" t="s">
        <v>38</v>
      </c>
      <c r="H13" t="s">
        <v>749</v>
      </c>
      <c r="I13" t="s">
        <v>15</v>
      </c>
    </row>
    <row r="14" spans="1:16" hidden="1" x14ac:dyDescent="0.35">
      <c r="A14" s="1">
        <v>12</v>
      </c>
      <c r="B14" t="s">
        <v>39</v>
      </c>
      <c r="C14">
        <v>3.2686579999999998</v>
      </c>
      <c r="D14" s="108">
        <f t="shared" si="0"/>
        <v>0.37313447488584472</v>
      </c>
      <c r="E14" t="s">
        <v>40</v>
      </c>
      <c r="F14" s="1">
        <v>12</v>
      </c>
      <c r="G14" t="s">
        <v>41</v>
      </c>
      <c r="H14" t="s">
        <v>749</v>
      </c>
      <c r="I14" t="s">
        <v>15</v>
      </c>
    </row>
    <row r="15" spans="1:16" hidden="1" x14ac:dyDescent="0.35">
      <c r="A15" s="1">
        <v>13</v>
      </c>
      <c r="B15" t="s">
        <v>42</v>
      </c>
      <c r="C15">
        <v>1.6343289999999999</v>
      </c>
      <c r="D15" s="108">
        <f t="shared" si="0"/>
        <v>0.18656723744292236</v>
      </c>
      <c r="E15" t="s">
        <v>13</v>
      </c>
      <c r="F15" s="1">
        <v>13</v>
      </c>
      <c r="G15" t="s">
        <v>43</v>
      </c>
      <c r="H15" t="s">
        <v>749</v>
      </c>
      <c r="I15" t="s">
        <v>15</v>
      </c>
    </row>
    <row r="16" spans="1:16" hidden="1" x14ac:dyDescent="0.35">
      <c r="A16" s="1">
        <v>14</v>
      </c>
      <c r="B16" t="s">
        <v>44</v>
      </c>
      <c r="C16">
        <v>1.6343289999999999</v>
      </c>
      <c r="D16" s="108">
        <f t="shared" si="0"/>
        <v>0.18656723744292236</v>
      </c>
      <c r="E16" t="s">
        <v>13</v>
      </c>
      <c r="F16" s="1">
        <v>14</v>
      </c>
      <c r="G16" t="s">
        <v>45</v>
      </c>
      <c r="H16" t="s">
        <v>749</v>
      </c>
      <c r="I16" t="s">
        <v>15</v>
      </c>
    </row>
    <row r="17" spans="1:9" hidden="1" x14ac:dyDescent="0.35">
      <c r="A17" s="1">
        <v>15</v>
      </c>
      <c r="B17" t="s">
        <v>46</v>
      </c>
      <c r="C17">
        <v>3.2686579999999998</v>
      </c>
      <c r="D17" s="108">
        <f t="shared" si="0"/>
        <v>0.37313447488584472</v>
      </c>
      <c r="E17" t="s">
        <v>40</v>
      </c>
      <c r="F17" s="1">
        <v>15</v>
      </c>
      <c r="G17" t="s">
        <v>47</v>
      </c>
      <c r="H17" t="s">
        <v>749</v>
      </c>
      <c r="I17" t="s">
        <v>15</v>
      </c>
    </row>
    <row r="18" spans="1:9" hidden="1" x14ac:dyDescent="0.35">
      <c r="A18" s="1">
        <v>16</v>
      </c>
      <c r="B18" t="s">
        <v>48</v>
      </c>
      <c r="C18">
        <v>1.6343289999999999</v>
      </c>
      <c r="D18" s="108">
        <f t="shared" si="0"/>
        <v>0.18656723744292236</v>
      </c>
      <c r="E18" t="s">
        <v>13</v>
      </c>
      <c r="F18" s="1">
        <v>16</v>
      </c>
      <c r="G18" t="s">
        <v>49</v>
      </c>
      <c r="H18" t="s">
        <v>749</v>
      </c>
      <c r="I18" t="s">
        <v>15</v>
      </c>
    </row>
    <row r="19" spans="1:9" hidden="1" x14ac:dyDescent="0.35">
      <c r="A19" s="1">
        <v>17</v>
      </c>
      <c r="B19" t="s">
        <v>50</v>
      </c>
      <c r="C19">
        <v>1.6343289999999999</v>
      </c>
      <c r="D19" s="108">
        <f t="shared" si="0"/>
        <v>0.18656723744292236</v>
      </c>
      <c r="E19" t="s">
        <v>13</v>
      </c>
      <c r="F19" s="1">
        <v>17</v>
      </c>
      <c r="G19" t="s">
        <v>51</v>
      </c>
      <c r="H19" t="s">
        <v>749</v>
      </c>
      <c r="I19" t="s">
        <v>15</v>
      </c>
    </row>
    <row r="20" spans="1:9" hidden="1" x14ac:dyDescent="0.35">
      <c r="A20" s="1">
        <v>18</v>
      </c>
      <c r="B20" t="s">
        <v>52</v>
      </c>
      <c r="C20">
        <v>1.6343289999999999</v>
      </c>
      <c r="D20" s="108">
        <f t="shared" si="0"/>
        <v>0.18656723744292236</v>
      </c>
      <c r="E20" t="s">
        <v>13</v>
      </c>
      <c r="F20" s="1">
        <v>18</v>
      </c>
      <c r="G20" t="s">
        <v>53</v>
      </c>
      <c r="H20" t="s">
        <v>749</v>
      </c>
      <c r="I20" t="s">
        <v>15</v>
      </c>
    </row>
    <row r="21" spans="1:9" hidden="1" x14ac:dyDescent="0.35">
      <c r="A21" s="1">
        <v>19</v>
      </c>
      <c r="B21" t="s">
        <v>54</v>
      </c>
      <c r="C21">
        <v>3.2686579999999998</v>
      </c>
      <c r="D21" s="108">
        <f t="shared" si="0"/>
        <v>0.37313447488584472</v>
      </c>
      <c r="E21" t="s">
        <v>40</v>
      </c>
      <c r="F21" s="1">
        <v>19</v>
      </c>
      <c r="G21" t="s">
        <v>55</v>
      </c>
      <c r="H21" t="s">
        <v>749</v>
      </c>
      <c r="I21" t="s">
        <v>15</v>
      </c>
    </row>
    <row r="22" spans="1:9" hidden="1" x14ac:dyDescent="0.35">
      <c r="A22" s="1">
        <v>20</v>
      </c>
      <c r="B22" t="s">
        <v>56</v>
      </c>
      <c r="C22">
        <v>1.6343289999999999</v>
      </c>
      <c r="D22" s="108">
        <f t="shared" si="0"/>
        <v>0.18656723744292236</v>
      </c>
      <c r="E22" t="s">
        <v>13</v>
      </c>
      <c r="F22" s="1">
        <v>20</v>
      </c>
      <c r="G22" t="s">
        <v>57</v>
      </c>
      <c r="H22" t="s">
        <v>749</v>
      </c>
      <c r="I22" t="s">
        <v>15</v>
      </c>
    </row>
    <row r="23" spans="1:9" hidden="1" x14ac:dyDescent="0.35">
      <c r="A23" s="1">
        <v>21</v>
      </c>
      <c r="B23" t="s">
        <v>58</v>
      </c>
      <c r="C23">
        <v>1.6343289999999999</v>
      </c>
      <c r="D23" s="108">
        <f t="shared" si="0"/>
        <v>0.18656723744292236</v>
      </c>
      <c r="E23" t="s">
        <v>13</v>
      </c>
      <c r="F23" s="1">
        <v>21</v>
      </c>
      <c r="G23" t="s">
        <v>59</v>
      </c>
      <c r="I23" t="s">
        <v>15</v>
      </c>
    </row>
    <row r="24" spans="1:9" hidden="1" x14ac:dyDescent="0.35">
      <c r="A24" s="1">
        <v>22</v>
      </c>
      <c r="B24" t="s">
        <v>60</v>
      </c>
      <c r="C24">
        <v>1.6343289999999999</v>
      </c>
      <c r="D24" s="108">
        <f t="shared" si="0"/>
        <v>0.18656723744292236</v>
      </c>
      <c r="E24" t="s">
        <v>13</v>
      </c>
      <c r="F24" s="1">
        <v>22</v>
      </c>
      <c r="G24" t="s">
        <v>61</v>
      </c>
      <c r="I24" t="s">
        <v>15</v>
      </c>
    </row>
    <row r="25" spans="1:9" hidden="1" x14ac:dyDescent="0.35">
      <c r="A25" s="1">
        <v>23</v>
      </c>
      <c r="B25" t="s">
        <v>62</v>
      </c>
      <c r="C25">
        <v>1.6343289999999999</v>
      </c>
      <c r="D25" s="108">
        <f t="shared" si="0"/>
        <v>0.18656723744292236</v>
      </c>
      <c r="E25" t="s">
        <v>13</v>
      </c>
      <c r="F25" s="1">
        <v>23</v>
      </c>
      <c r="G25" t="s">
        <v>63</v>
      </c>
      <c r="I25" t="s">
        <v>15</v>
      </c>
    </row>
    <row r="26" spans="1:9" hidden="1" x14ac:dyDescent="0.35">
      <c r="A26" s="1">
        <v>24</v>
      </c>
      <c r="B26" t="s">
        <v>64</v>
      </c>
      <c r="C26">
        <v>1.6343289999999999</v>
      </c>
      <c r="D26" s="108">
        <f t="shared" si="0"/>
        <v>0.18656723744292236</v>
      </c>
      <c r="E26" t="s">
        <v>13</v>
      </c>
      <c r="F26" s="1">
        <v>24</v>
      </c>
      <c r="G26" t="s">
        <v>65</v>
      </c>
      <c r="I26" t="s">
        <v>15</v>
      </c>
    </row>
    <row r="27" spans="1:9" hidden="1" x14ac:dyDescent="0.35">
      <c r="A27" s="1">
        <v>25</v>
      </c>
      <c r="B27" t="s">
        <v>66</v>
      </c>
      <c r="C27">
        <v>1.6343289999999999</v>
      </c>
      <c r="D27" s="108">
        <f t="shared" si="0"/>
        <v>0.18656723744292236</v>
      </c>
      <c r="E27" t="s">
        <v>13</v>
      </c>
      <c r="F27" s="1">
        <v>25</v>
      </c>
      <c r="G27" t="s">
        <v>67</v>
      </c>
      <c r="I27" t="s">
        <v>15</v>
      </c>
    </row>
    <row r="28" spans="1:9" hidden="1" x14ac:dyDescent="0.35">
      <c r="A28" s="1">
        <v>26</v>
      </c>
      <c r="B28" t="s">
        <v>68</v>
      </c>
      <c r="C28">
        <v>1.6343289999999999</v>
      </c>
      <c r="D28" s="108">
        <f t="shared" si="0"/>
        <v>0.18656723744292236</v>
      </c>
      <c r="E28" t="s">
        <v>13</v>
      </c>
      <c r="F28" s="1">
        <v>26</v>
      </c>
      <c r="G28" t="s">
        <v>69</v>
      </c>
      <c r="I28" t="s">
        <v>15</v>
      </c>
    </row>
    <row r="29" spans="1:9" hidden="1" x14ac:dyDescent="0.35">
      <c r="A29" s="1">
        <v>27</v>
      </c>
      <c r="B29" t="s">
        <v>70</v>
      </c>
      <c r="C29">
        <v>1.6343289999999999</v>
      </c>
      <c r="D29" s="108">
        <f t="shared" si="0"/>
        <v>0.18656723744292236</v>
      </c>
      <c r="E29" t="s">
        <v>13</v>
      </c>
      <c r="F29" s="1">
        <v>27</v>
      </c>
      <c r="G29" t="s">
        <v>71</v>
      </c>
      <c r="I29" t="s">
        <v>15</v>
      </c>
    </row>
    <row r="30" spans="1:9" hidden="1" x14ac:dyDescent="0.35">
      <c r="A30" s="1">
        <v>28</v>
      </c>
      <c r="B30" t="s">
        <v>72</v>
      </c>
      <c r="C30">
        <v>1.6343289999999999</v>
      </c>
      <c r="D30" s="108">
        <f t="shared" si="0"/>
        <v>0.18656723744292236</v>
      </c>
      <c r="E30" t="s">
        <v>13</v>
      </c>
      <c r="F30" s="1">
        <v>28</v>
      </c>
      <c r="G30" t="s">
        <v>73</v>
      </c>
      <c r="I30" t="s">
        <v>15</v>
      </c>
    </row>
    <row r="31" spans="1:9" hidden="1" x14ac:dyDescent="0.35">
      <c r="A31" s="1">
        <v>29</v>
      </c>
      <c r="B31" t="s">
        <v>74</v>
      </c>
      <c r="C31">
        <v>1.6343289999999999</v>
      </c>
      <c r="D31" s="108">
        <f t="shared" si="0"/>
        <v>0.18656723744292236</v>
      </c>
      <c r="E31" t="s">
        <v>13</v>
      </c>
      <c r="F31" s="1">
        <v>29</v>
      </c>
      <c r="G31" t="s">
        <v>75</v>
      </c>
      <c r="I31" t="s">
        <v>15</v>
      </c>
    </row>
    <row r="32" spans="1:9" hidden="1" x14ac:dyDescent="0.35">
      <c r="A32" s="1">
        <v>30</v>
      </c>
      <c r="B32" t="s">
        <v>76</v>
      </c>
      <c r="C32">
        <v>3.2686579999999998</v>
      </c>
      <c r="D32" s="108">
        <f t="shared" si="0"/>
        <v>0.37313447488584472</v>
      </c>
      <c r="E32" t="s">
        <v>40</v>
      </c>
      <c r="F32" s="1">
        <v>30</v>
      </c>
      <c r="G32" t="s">
        <v>77</v>
      </c>
      <c r="I32" t="s">
        <v>15</v>
      </c>
    </row>
    <row r="33" spans="1:9" hidden="1" x14ac:dyDescent="0.35">
      <c r="A33" s="1">
        <v>31</v>
      </c>
      <c r="B33" t="s">
        <v>78</v>
      </c>
      <c r="C33">
        <v>1.6343289999999999</v>
      </c>
      <c r="D33" s="108">
        <f t="shared" si="0"/>
        <v>0.18656723744292236</v>
      </c>
      <c r="E33" t="s">
        <v>13</v>
      </c>
      <c r="F33" s="1">
        <v>31</v>
      </c>
      <c r="G33" t="s">
        <v>79</v>
      </c>
      <c r="I33" t="s">
        <v>15</v>
      </c>
    </row>
    <row r="34" spans="1:9" hidden="1" x14ac:dyDescent="0.35">
      <c r="A34" s="1">
        <v>32</v>
      </c>
      <c r="B34" t="s">
        <v>80</v>
      </c>
      <c r="C34">
        <v>1.6343289999999999</v>
      </c>
      <c r="D34" s="108">
        <f t="shared" si="0"/>
        <v>0.18656723744292236</v>
      </c>
      <c r="E34" t="s">
        <v>13</v>
      </c>
      <c r="F34" s="1">
        <v>32</v>
      </c>
      <c r="G34" t="s">
        <v>81</v>
      </c>
      <c r="I34" t="s">
        <v>15</v>
      </c>
    </row>
    <row r="35" spans="1:9" hidden="1" x14ac:dyDescent="0.35">
      <c r="A35" s="1">
        <v>33</v>
      </c>
      <c r="B35" t="s">
        <v>82</v>
      </c>
      <c r="C35">
        <v>1.6343289999999999</v>
      </c>
      <c r="D35" s="108">
        <f t="shared" si="0"/>
        <v>0.18656723744292236</v>
      </c>
      <c r="E35" t="s">
        <v>13</v>
      </c>
      <c r="F35" s="1">
        <v>33</v>
      </c>
      <c r="G35" t="s">
        <v>83</v>
      </c>
      <c r="I35" t="s">
        <v>15</v>
      </c>
    </row>
    <row r="36" spans="1:9" hidden="1" x14ac:dyDescent="0.35">
      <c r="A36" s="1">
        <v>34</v>
      </c>
      <c r="B36" t="s">
        <v>84</v>
      </c>
      <c r="C36">
        <v>1.6343289999999999</v>
      </c>
      <c r="D36" s="108">
        <f t="shared" si="0"/>
        <v>0.18656723744292236</v>
      </c>
      <c r="E36" t="s">
        <v>13</v>
      </c>
      <c r="F36" s="1">
        <v>34</v>
      </c>
      <c r="G36" t="s">
        <v>85</v>
      </c>
      <c r="I36" t="s">
        <v>15</v>
      </c>
    </row>
    <row r="37" spans="1:9" hidden="1" x14ac:dyDescent="0.35">
      <c r="A37" s="1">
        <v>35</v>
      </c>
      <c r="B37" t="s">
        <v>86</v>
      </c>
      <c r="C37">
        <v>1.6343289999999999</v>
      </c>
      <c r="D37" s="108">
        <f t="shared" si="0"/>
        <v>0.18656723744292236</v>
      </c>
      <c r="E37" t="s">
        <v>13</v>
      </c>
      <c r="F37" s="1">
        <v>35</v>
      </c>
      <c r="G37" t="s">
        <v>87</v>
      </c>
      <c r="I37" t="s">
        <v>15</v>
      </c>
    </row>
    <row r="38" spans="1:9" hidden="1" x14ac:dyDescent="0.35">
      <c r="A38" s="1">
        <v>36</v>
      </c>
      <c r="B38" t="s">
        <v>88</v>
      </c>
      <c r="C38">
        <v>1.6343289999999999</v>
      </c>
      <c r="D38" s="108">
        <f t="shared" si="0"/>
        <v>0.18656723744292236</v>
      </c>
      <c r="E38" t="s">
        <v>13</v>
      </c>
      <c r="F38" s="1">
        <v>36</v>
      </c>
      <c r="G38" t="s">
        <v>89</v>
      </c>
      <c r="I38" t="s">
        <v>15</v>
      </c>
    </row>
    <row r="39" spans="1:9" hidden="1" x14ac:dyDescent="0.35">
      <c r="A39" s="1">
        <v>37</v>
      </c>
      <c r="B39" t="s">
        <v>90</v>
      </c>
      <c r="C39">
        <v>1.6343289999999999</v>
      </c>
      <c r="D39" s="108">
        <f t="shared" si="0"/>
        <v>0.18656723744292236</v>
      </c>
      <c r="E39" t="s">
        <v>13</v>
      </c>
      <c r="F39" s="1">
        <v>37</v>
      </c>
      <c r="G39" t="s">
        <v>91</v>
      </c>
      <c r="I39" t="s">
        <v>15</v>
      </c>
    </row>
    <row r="40" spans="1:9" hidden="1" x14ac:dyDescent="0.35">
      <c r="A40" s="1">
        <v>38</v>
      </c>
      <c r="B40" t="s">
        <v>92</v>
      </c>
      <c r="C40">
        <v>1.6343289999999999</v>
      </c>
      <c r="D40" s="108">
        <f t="shared" si="0"/>
        <v>0.18656723744292236</v>
      </c>
      <c r="E40" t="s">
        <v>13</v>
      </c>
      <c r="F40" s="1">
        <v>38</v>
      </c>
      <c r="G40" t="s">
        <v>93</v>
      </c>
      <c r="I40" t="s">
        <v>15</v>
      </c>
    </row>
    <row r="41" spans="1:9" hidden="1" x14ac:dyDescent="0.35">
      <c r="A41" s="1">
        <v>39</v>
      </c>
      <c r="B41" t="s">
        <v>94</v>
      </c>
      <c r="C41">
        <v>1.6343289999999999</v>
      </c>
      <c r="D41" s="108">
        <f t="shared" si="0"/>
        <v>0.18656723744292236</v>
      </c>
      <c r="E41" t="s">
        <v>13</v>
      </c>
      <c r="F41" s="1">
        <v>39</v>
      </c>
      <c r="G41" t="s">
        <v>95</v>
      </c>
      <c r="I41" t="s">
        <v>15</v>
      </c>
    </row>
    <row r="42" spans="1:9" hidden="1" x14ac:dyDescent="0.35">
      <c r="A42" s="1">
        <v>40</v>
      </c>
      <c r="B42" t="s">
        <v>96</v>
      </c>
      <c r="C42">
        <v>1.6343289999999999</v>
      </c>
      <c r="D42" s="108">
        <f t="shared" si="0"/>
        <v>0.18656723744292236</v>
      </c>
      <c r="E42" t="s">
        <v>13</v>
      </c>
      <c r="F42" s="1">
        <v>40</v>
      </c>
      <c r="G42" t="s">
        <v>97</v>
      </c>
      <c r="I42" t="s">
        <v>15</v>
      </c>
    </row>
    <row r="43" spans="1:9" hidden="1" x14ac:dyDescent="0.35">
      <c r="A43" s="1">
        <v>41</v>
      </c>
      <c r="B43" t="s">
        <v>98</v>
      </c>
      <c r="C43">
        <v>1.6343289999999999</v>
      </c>
      <c r="D43" s="108">
        <f t="shared" si="0"/>
        <v>0.18656723744292236</v>
      </c>
      <c r="E43" t="s">
        <v>13</v>
      </c>
      <c r="F43" s="1">
        <v>41</v>
      </c>
      <c r="G43" t="s">
        <v>99</v>
      </c>
      <c r="I43" t="s">
        <v>15</v>
      </c>
    </row>
    <row r="44" spans="1:9" hidden="1" x14ac:dyDescent="0.35">
      <c r="A44" s="1">
        <v>42</v>
      </c>
      <c r="B44" t="s">
        <v>100</v>
      </c>
      <c r="C44">
        <v>1.6343289999999999</v>
      </c>
      <c r="D44" s="108">
        <f t="shared" si="0"/>
        <v>0.18656723744292236</v>
      </c>
      <c r="E44" t="s">
        <v>13</v>
      </c>
      <c r="F44" s="1">
        <v>42</v>
      </c>
      <c r="G44" t="s">
        <v>101</v>
      </c>
      <c r="I44" t="s">
        <v>15</v>
      </c>
    </row>
    <row r="45" spans="1:9" hidden="1" x14ac:dyDescent="0.35">
      <c r="A45" s="1">
        <v>43</v>
      </c>
      <c r="B45" t="s">
        <v>102</v>
      </c>
      <c r="C45">
        <v>0.81716449999999996</v>
      </c>
      <c r="D45" s="108">
        <f t="shared" si="0"/>
        <v>9.3283618721461181E-2</v>
      </c>
      <c r="E45" t="s">
        <v>21</v>
      </c>
      <c r="F45" s="1">
        <v>43</v>
      </c>
      <c r="G45" t="s">
        <v>103</v>
      </c>
      <c r="I45" t="s">
        <v>15</v>
      </c>
    </row>
    <row r="46" spans="1:9" hidden="1" x14ac:dyDescent="0.35">
      <c r="A46" s="1">
        <v>44</v>
      </c>
      <c r="B46" t="s">
        <v>104</v>
      </c>
      <c r="C46">
        <v>1.6343289999999999</v>
      </c>
      <c r="D46" s="108">
        <f t="shared" si="0"/>
        <v>0.18656723744292236</v>
      </c>
      <c r="E46" t="s">
        <v>13</v>
      </c>
      <c r="F46" s="1">
        <v>44</v>
      </c>
      <c r="G46" t="s">
        <v>105</v>
      </c>
      <c r="I46" t="s">
        <v>15</v>
      </c>
    </row>
    <row r="47" spans="1:9" hidden="1" x14ac:dyDescent="0.35">
      <c r="A47" s="1">
        <v>45</v>
      </c>
      <c r="B47" t="s">
        <v>106</v>
      </c>
      <c r="C47">
        <v>1.6343289999999999</v>
      </c>
      <c r="D47" s="108">
        <f t="shared" si="0"/>
        <v>0.18656723744292236</v>
      </c>
      <c r="E47" t="s">
        <v>13</v>
      </c>
      <c r="F47" s="1">
        <v>45</v>
      </c>
      <c r="G47" t="s">
        <v>107</v>
      </c>
      <c r="I47" t="s">
        <v>15</v>
      </c>
    </row>
    <row r="48" spans="1:9" hidden="1" x14ac:dyDescent="0.35">
      <c r="A48" s="1">
        <v>46</v>
      </c>
      <c r="B48" t="s">
        <v>108</v>
      </c>
      <c r="C48">
        <v>1.6343289999999999</v>
      </c>
      <c r="D48" s="108">
        <f t="shared" si="0"/>
        <v>0.18656723744292236</v>
      </c>
      <c r="E48" t="s">
        <v>13</v>
      </c>
      <c r="F48" s="1">
        <v>46</v>
      </c>
      <c r="G48" t="s">
        <v>109</v>
      </c>
      <c r="I48" t="s">
        <v>15</v>
      </c>
    </row>
    <row r="49" spans="1:9" hidden="1" x14ac:dyDescent="0.35">
      <c r="A49" s="1">
        <v>47</v>
      </c>
      <c r="B49" t="s">
        <v>110</v>
      </c>
      <c r="C49">
        <v>1.6343289999999999</v>
      </c>
      <c r="D49" s="108">
        <f t="shared" si="0"/>
        <v>0.18656723744292236</v>
      </c>
      <c r="E49" t="s">
        <v>13</v>
      </c>
      <c r="F49" s="1">
        <v>47</v>
      </c>
      <c r="G49" t="s">
        <v>111</v>
      </c>
      <c r="I49" t="s">
        <v>15</v>
      </c>
    </row>
    <row r="50" spans="1:9" hidden="1" x14ac:dyDescent="0.35">
      <c r="A50" s="1">
        <v>48</v>
      </c>
      <c r="B50" t="s">
        <v>112</v>
      </c>
      <c r="C50">
        <v>1.6343289999999999</v>
      </c>
      <c r="D50" s="108">
        <f t="shared" si="0"/>
        <v>0.18656723744292236</v>
      </c>
      <c r="E50" t="s">
        <v>13</v>
      </c>
      <c r="F50" s="1">
        <v>48</v>
      </c>
      <c r="G50" t="s">
        <v>113</v>
      </c>
      <c r="I50" t="s">
        <v>15</v>
      </c>
    </row>
    <row r="51" spans="1:9" hidden="1" x14ac:dyDescent="0.35">
      <c r="A51" s="1">
        <v>49</v>
      </c>
      <c r="B51" t="s">
        <v>114</v>
      </c>
      <c r="C51">
        <v>1.6343289999999999</v>
      </c>
      <c r="D51" s="108">
        <f t="shared" si="0"/>
        <v>0.18656723744292236</v>
      </c>
      <c r="E51" t="s">
        <v>13</v>
      </c>
      <c r="F51" s="1">
        <v>49</v>
      </c>
      <c r="G51" t="s">
        <v>115</v>
      </c>
      <c r="I51" t="s">
        <v>15</v>
      </c>
    </row>
    <row r="52" spans="1:9" hidden="1" x14ac:dyDescent="0.35">
      <c r="A52" s="1">
        <v>50</v>
      </c>
      <c r="B52" t="s">
        <v>116</v>
      </c>
      <c r="C52">
        <v>1.6343289999999999</v>
      </c>
      <c r="D52" s="108">
        <f t="shared" si="0"/>
        <v>0.18656723744292236</v>
      </c>
      <c r="E52" t="s">
        <v>13</v>
      </c>
      <c r="F52" s="1">
        <v>50</v>
      </c>
      <c r="G52" t="s">
        <v>117</v>
      </c>
      <c r="I52" t="s">
        <v>15</v>
      </c>
    </row>
    <row r="53" spans="1:9" hidden="1" x14ac:dyDescent="0.35">
      <c r="A53" s="1">
        <v>51</v>
      </c>
      <c r="B53" t="s">
        <v>118</v>
      </c>
      <c r="C53">
        <v>0.81716449999999996</v>
      </c>
      <c r="D53" s="108">
        <f t="shared" si="0"/>
        <v>9.3283618721461181E-2</v>
      </c>
      <c r="E53" t="s">
        <v>21</v>
      </c>
      <c r="F53" s="1">
        <v>51</v>
      </c>
      <c r="G53" t="s">
        <v>119</v>
      </c>
      <c r="I53" t="s">
        <v>15</v>
      </c>
    </row>
    <row r="54" spans="1:9" hidden="1" x14ac:dyDescent="0.35">
      <c r="A54" s="1">
        <v>52</v>
      </c>
      <c r="B54" t="s">
        <v>120</v>
      </c>
      <c r="C54">
        <v>1.6343289999999999</v>
      </c>
      <c r="D54" s="108">
        <f t="shared" si="0"/>
        <v>0.18656723744292236</v>
      </c>
      <c r="E54" t="s">
        <v>13</v>
      </c>
      <c r="F54" s="1">
        <v>52</v>
      </c>
      <c r="G54" t="s">
        <v>121</v>
      </c>
      <c r="I54" t="s">
        <v>15</v>
      </c>
    </row>
    <row r="55" spans="1:9" hidden="1" x14ac:dyDescent="0.35">
      <c r="A55" s="1">
        <v>53</v>
      </c>
      <c r="B55" t="s">
        <v>122</v>
      </c>
      <c r="C55">
        <v>1.6343289999999999</v>
      </c>
      <c r="D55" s="108">
        <f t="shared" si="0"/>
        <v>0.18656723744292236</v>
      </c>
      <c r="E55" t="s">
        <v>13</v>
      </c>
      <c r="F55" s="1">
        <v>53</v>
      </c>
      <c r="G55" t="s">
        <v>123</v>
      </c>
      <c r="I55" t="s">
        <v>15</v>
      </c>
    </row>
    <row r="56" spans="1:9" hidden="1" x14ac:dyDescent="0.35">
      <c r="A56" s="1">
        <v>54</v>
      </c>
      <c r="B56" t="s">
        <v>124</v>
      </c>
      <c r="C56">
        <v>1.6343289999999999</v>
      </c>
      <c r="D56" s="108">
        <f t="shared" si="0"/>
        <v>0.18656723744292236</v>
      </c>
      <c r="E56" t="s">
        <v>13</v>
      </c>
      <c r="F56" s="1">
        <v>54</v>
      </c>
      <c r="G56" t="s">
        <v>125</v>
      </c>
      <c r="I56" t="s">
        <v>15</v>
      </c>
    </row>
    <row r="57" spans="1:9" hidden="1" x14ac:dyDescent="0.35">
      <c r="A57" s="1">
        <v>55</v>
      </c>
      <c r="B57" t="s">
        <v>126</v>
      </c>
      <c r="C57">
        <v>3.2686579999999998</v>
      </c>
      <c r="D57" s="108">
        <f t="shared" si="0"/>
        <v>0.37313447488584472</v>
      </c>
      <c r="E57" t="s">
        <v>40</v>
      </c>
      <c r="F57" s="1">
        <v>55</v>
      </c>
      <c r="G57" t="s">
        <v>127</v>
      </c>
      <c r="I57" t="s">
        <v>15</v>
      </c>
    </row>
    <row r="58" spans="1:9" hidden="1" x14ac:dyDescent="0.35">
      <c r="A58" s="1">
        <v>56</v>
      </c>
      <c r="B58" t="s">
        <v>128</v>
      </c>
      <c r="C58">
        <v>1.6343289999999999</v>
      </c>
      <c r="D58" s="108">
        <f t="shared" si="0"/>
        <v>0.18656723744292236</v>
      </c>
      <c r="E58" t="s">
        <v>13</v>
      </c>
      <c r="F58" s="1">
        <v>56</v>
      </c>
      <c r="G58" t="s">
        <v>129</v>
      </c>
      <c r="I58" t="s">
        <v>15</v>
      </c>
    </row>
    <row r="59" spans="1:9" hidden="1" x14ac:dyDescent="0.35">
      <c r="A59" s="1">
        <v>57</v>
      </c>
      <c r="B59" t="s">
        <v>130</v>
      </c>
      <c r="C59">
        <v>1.6343289999999999</v>
      </c>
      <c r="D59" s="108">
        <f t="shared" si="0"/>
        <v>0.18656723744292236</v>
      </c>
      <c r="E59" t="s">
        <v>13</v>
      </c>
      <c r="F59" s="1">
        <v>57</v>
      </c>
      <c r="G59" t="s">
        <v>131</v>
      </c>
      <c r="I59" t="s">
        <v>15</v>
      </c>
    </row>
    <row r="60" spans="1:9" hidden="1" x14ac:dyDescent="0.35">
      <c r="A60" s="1">
        <v>58</v>
      </c>
      <c r="B60" t="s">
        <v>132</v>
      </c>
      <c r="C60">
        <v>1.6343289999999999</v>
      </c>
      <c r="D60" s="108">
        <f t="shared" si="0"/>
        <v>0.18656723744292236</v>
      </c>
      <c r="E60" t="s">
        <v>13</v>
      </c>
      <c r="F60" s="1">
        <v>58</v>
      </c>
      <c r="G60" t="s">
        <v>133</v>
      </c>
      <c r="I60" t="s">
        <v>15</v>
      </c>
    </row>
    <row r="61" spans="1:9" hidden="1" x14ac:dyDescent="0.35">
      <c r="A61" s="1">
        <v>59</v>
      </c>
      <c r="B61" t="s">
        <v>134</v>
      </c>
      <c r="C61">
        <v>1.6343289999999999</v>
      </c>
      <c r="D61" s="108">
        <f t="shared" si="0"/>
        <v>0.18656723744292236</v>
      </c>
      <c r="E61" t="s">
        <v>13</v>
      </c>
      <c r="F61" s="1">
        <v>59</v>
      </c>
      <c r="G61" t="s">
        <v>135</v>
      </c>
      <c r="I61" t="s">
        <v>15</v>
      </c>
    </row>
    <row r="62" spans="1:9" hidden="1" x14ac:dyDescent="0.35">
      <c r="A62" s="1">
        <v>60</v>
      </c>
      <c r="B62" t="s">
        <v>136</v>
      </c>
      <c r="C62">
        <v>1.6343289999999999</v>
      </c>
      <c r="D62" s="108">
        <f t="shared" si="0"/>
        <v>0.18656723744292236</v>
      </c>
      <c r="E62" t="s">
        <v>13</v>
      </c>
      <c r="F62" s="1">
        <v>60</v>
      </c>
      <c r="G62" t="s">
        <v>137</v>
      </c>
      <c r="I62" t="s">
        <v>15</v>
      </c>
    </row>
    <row r="63" spans="1:9" hidden="1" x14ac:dyDescent="0.35">
      <c r="A63" s="1">
        <v>61</v>
      </c>
      <c r="B63" t="s">
        <v>138</v>
      </c>
      <c r="C63">
        <v>1.6343289999999999</v>
      </c>
      <c r="D63" s="108">
        <f t="shared" si="0"/>
        <v>0.18656723744292236</v>
      </c>
      <c r="E63" t="s">
        <v>13</v>
      </c>
      <c r="F63" s="1">
        <v>61</v>
      </c>
      <c r="G63" t="s">
        <v>139</v>
      </c>
      <c r="I63" t="s">
        <v>15</v>
      </c>
    </row>
    <row r="64" spans="1:9" hidden="1" x14ac:dyDescent="0.35">
      <c r="A64" s="1">
        <v>62</v>
      </c>
      <c r="B64" t="s">
        <v>140</v>
      </c>
      <c r="C64">
        <v>1.6343289999999999</v>
      </c>
      <c r="D64" s="108">
        <f t="shared" si="0"/>
        <v>0.18656723744292236</v>
      </c>
      <c r="E64" t="s">
        <v>13</v>
      </c>
      <c r="F64" s="1">
        <v>62</v>
      </c>
      <c r="G64" t="s">
        <v>141</v>
      </c>
      <c r="I64" t="s">
        <v>15</v>
      </c>
    </row>
    <row r="65" spans="1:9" hidden="1" x14ac:dyDescent="0.35">
      <c r="A65" s="1">
        <v>63</v>
      </c>
      <c r="B65" t="s">
        <v>142</v>
      </c>
      <c r="C65">
        <v>1.6343289999999999</v>
      </c>
      <c r="D65" s="108">
        <f t="shared" si="0"/>
        <v>0.18656723744292236</v>
      </c>
      <c r="E65" t="s">
        <v>13</v>
      </c>
      <c r="F65" s="1">
        <v>63</v>
      </c>
      <c r="G65" t="s">
        <v>143</v>
      </c>
      <c r="I65" t="s">
        <v>15</v>
      </c>
    </row>
    <row r="66" spans="1:9" hidden="1" x14ac:dyDescent="0.35">
      <c r="A66" s="1">
        <v>64</v>
      </c>
      <c r="B66" t="s">
        <v>144</v>
      </c>
      <c r="C66">
        <v>1.6343289999999999</v>
      </c>
      <c r="D66" s="108">
        <f t="shared" si="0"/>
        <v>0.18656723744292236</v>
      </c>
      <c r="E66" t="s">
        <v>13</v>
      </c>
      <c r="F66" s="1">
        <v>64</v>
      </c>
      <c r="G66" t="s">
        <v>145</v>
      </c>
      <c r="I66" t="s">
        <v>15</v>
      </c>
    </row>
    <row r="67" spans="1:9" hidden="1" x14ac:dyDescent="0.35">
      <c r="A67" s="1">
        <v>65</v>
      </c>
      <c r="B67" t="s">
        <v>146</v>
      </c>
      <c r="C67">
        <v>1.6343289999999999</v>
      </c>
      <c r="D67" s="108">
        <f t="shared" ref="D67:D130" si="1">C67*1000/8760</f>
        <v>0.18656723744292236</v>
      </c>
      <c r="E67" t="s">
        <v>13</v>
      </c>
      <c r="F67" s="1">
        <v>65</v>
      </c>
      <c r="G67" t="s">
        <v>147</v>
      </c>
      <c r="I67" t="s">
        <v>15</v>
      </c>
    </row>
    <row r="68" spans="1:9" hidden="1" x14ac:dyDescent="0.35">
      <c r="A68" s="1">
        <v>66</v>
      </c>
      <c r="B68" t="s">
        <v>148</v>
      </c>
      <c r="C68">
        <v>3.2686579999999998</v>
      </c>
      <c r="D68" s="108">
        <f t="shared" si="1"/>
        <v>0.37313447488584472</v>
      </c>
      <c r="E68" t="s">
        <v>40</v>
      </c>
      <c r="F68" s="1">
        <v>66</v>
      </c>
      <c r="G68" t="s">
        <v>149</v>
      </c>
      <c r="I68" t="s">
        <v>15</v>
      </c>
    </row>
    <row r="69" spans="1:9" hidden="1" x14ac:dyDescent="0.35">
      <c r="A69" s="1">
        <v>67</v>
      </c>
      <c r="B69" t="s">
        <v>150</v>
      </c>
      <c r="C69">
        <v>1.6343289999999999</v>
      </c>
      <c r="D69" s="108">
        <f t="shared" si="1"/>
        <v>0.18656723744292236</v>
      </c>
      <c r="E69" t="s">
        <v>13</v>
      </c>
      <c r="F69" s="1">
        <v>67</v>
      </c>
      <c r="G69" t="s">
        <v>151</v>
      </c>
      <c r="I69" t="s">
        <v>15</v>
      </c>
    </row>
    <row r="70" spans="1:9" hidden="1" x14ac:dyDescent="0.35">
      <c r="A70" s="1">
        <v>68</v>
      </c>
      <c r="B70" t="s">
        <v>152</v>
      </c>
      <c r="C70">
        <v>1.6343289999999999</v>
      </c>
      <c r="D70" s="108">
        <f t="shared" si="1"/>
        <v>0.18656723744292236</v>
      </c>
      <c r="E70" t="s">
        <v>13</v>
      </c>
      <c r="F70" s="1">
        <v>68</v>
      </c>
      <c r="G70" t="s">
        <v>153</v>
      </c>
      <c r="I70" t="s">
        <v>15</v>
      </c>
    </row>
    <row r="71" spans="1:9" hidden="1" x14ac:dyDescent="0.35">
      <c r="A71" s="1">
        <v>69</v>
      </c>
      <c r="B71" t="s">
        <v>154</v>
      </c>
      <c r="C71">
        <v>1.6343289999999999</v>
      </c>
      <c r="D71" s="108">
        <f t="shared" si="1"/>
        <v>0.18656723744292236</v>
      </c>
      <c r="E71" t="s">
        <v>13</v>
      </c>
      <c r="F71" s="1">
        <v>69</v>
      </c>
      <c r="G71" t="s">
        <v>155</v>
      </c>
      <c r="I71" t="s">
        <v>15</v>
      </c>
    </row>
    <row r="72" spans="1:9" hidden="1" x14ac:dyDescent="0.35">
      <c r="A72" s="1">
        <v>70</v>
      </c>
      <c r="B72" t="s">
        <v>156</v>
      </c>
      <c r="C72">
        <v>1.6343289999999999</v>
      </c>
      <c r="D72" s="108">
        <f t="shared" si="1"/>
        <v>0.18656723744292236</v>
      </c>
      <c r="E72" t="s">
        <v>13</v>
      </c>
      <c r="F72" s="1">
        <v>70</v>
      </c>
      <c r="G72" t="s">
        <v>157</v>
      </c>
      <c r="I72" t="s">
        <v>15</v>
      </c>
    </row>
    <row r="73" spans="1:9" hidden="1" x14ac:dyDescent="0.35">
      <c r="A73" s="1">
        <v>71</v>
      </c>
      <c r="B73" t="s">
        <v>158</v>
      </c>
      <c r="C73">
        <v>1.6343289999999999</v>
      </c>
      <c r="D73" s="108">
        <f t="shared" si="1"/>
        <v>0.18656723744292236</v>
      </c>
      <c r="E73" t="s">
        <v>13</v>
      </c>
      <c r="F73" s="1">
        <v>71</v>
      </c>
      <c r="G73" t="s">
        <v>159</v>
      </c>
      <c r="I73" t="s">
        <v>15</v>
      </c>
    </row>
    <row r="74" spans="1:9" hidden="1" x14ac:dyDescent="0.35">
      <c r="A74" s="1">
        <v>72</v>
      </c>
      <c r="B74" t="s">
        <v>160</v>
      </c>
      <c r="C74">
        <v>1.6343289999999999</v>
      </c>
      <c r="D74" s="108">
        <f t="shared" si="1"/>
        <v>0.18656723744292236</v>
      </c>
      <c r="E74" t="s">
        <v>13</v>
      </c>
      <c r="F74" s="1">
        <v>72</v>
      </c>
      <c r="G74" t="s">
        <v>161</v>
      </c>
      <c r="I74" t="s">
        <v>15</v>
      </c>
    </row>
    <row r="75" spans="1:9" hidden="1" x14ac:dyDescent="0.35">
      <c r="A75" s="1">
        <v>73</v>
      </c>
      <c r="B75" t="s">
        <v>162</v>
      </c>
      <c r="C75">
        <v>1.6343289999999999</v>
      </c>
      <c r="D75" s="108">
        <f t="shared" si="1"/>
        <v>0.18656723744292236</v>
      </c>
      <c r="E75" t="s">
        <v>13</v>
      </c>
      <c r="F75" s="1">
        <v>73</v>
      </c>
      <c r="G75" t="s">
        <v>163</v>
      </c>
      <c r="I75" t="s">
        <v>15</v>
      </c>
    </row>
    <row r="76" spans="1:9" hidden="1" x14ac:dyDescent="0.35">
      <c r="A76" s="1">
        <v>74</v>
      </c>
      <c r="B76" t="s">
        <v>164</v>
      </c>
      <c r="C76">
        <v>1.6343289999999999</v>
      </c>
      <c r="D76" s="108">
        <f t="shared" si="1"/>
        <v>0.18656723744292236</v>
      </c>
      <c r="E76" t="s">
        <v>13</v>
      </c>
      <c r="F76" s="1">
        <v>74</v>
      </c>
      <c r="G76" t="s">
        <v>165</v>
      </c>
      <c r="I76" t="s">
        <v>15</v>
      </c>
    </row>
    <row r="77" spans="1:9" hidden="1" x14ac:dyDescent="0.35">
      <c r="A77" s="1">
        <v>75</v>
      </c>
      <c r="B77" t="s">
        <v>166</v>
      </c>
      <c r="C77">
        <v>1.6343289999999999</v>
      </c>
      <c r="D77" s="108">
        <f t="shared" si="1"/>
        <v>0.18656723744292236</v>
      </c>
      <c r="E77" t="s">
        <v>13</v>
      </c>
      <c r="F77" s="1">
        <v>75</v>
      </c>
      <c r="G77" t="s">
        <v>167</v>
      </c>
      <c r="I77" t="s">
        <v>15</v>
      </c>
    </row>
    <row r="78" spans="1:9" hidden="1" x14ac:dyDescent="0.35">
      <c r="A78" s="1">
        <v>76</v>
      </c>
      <c r="B78" t="s">
        <v>168</v>
      </c>
      <c r="C78">
        <v>1.6343289999999999</v>
      </c>
      <c r="D78" s="108">
        <f t="shared" si="1"/>
        <v>0.18656723744292236</v>
      </c>
      <c r="E78" t="s">
        <v>13</v>
      </c>
      <c r="F78" s="1">
        <v>76</v>
      </c>
      <c r="G78" t="s">
        <v>169</v>
      </c>
      <c r="I78" t="s">
        <v>15</v>
      </c>
    </row>
    <row r="79" spans="1:9" hidden="1" x14ac:dyDescent="0.35">
      <c r="A79" s="1">
        <v>77</v>
      </c>
      <c r="B79" t="s">
        <v>170</v>
      </c>
      <c r="C79">
        <v>1.6343289999999999</v>
      </c>
      <c r="D79" s="108">
        <f t="shared" si="1"/>
        <v>0.18656723744292236</v>
      </c>
      <c r="E79" t="s">
        <v>13</v>
      </c>
      <c r="F79" s="1">
        <v>77</v>
      </c>
      <c r="G79" t="s">
        <v>171</v>
      </c>
      <c r="I79" t="s">
        <v>15</v>
      </c>
    </row>
    <row r="80" spans="1:9" hidden="1" x14ac:dyDescent="0.35">
      <c r="A80" s="1">
        <v>78</v>
      </c>
      <c r="B80" t="s">
        <v>172</v>
      </c>
      <c r="C80">
        <v>1.6343289999999999</v>
      </c>
      <c r="D80" s="108">
        <f t="shared" si="1"/>
        <v>0.18656723744292236</v>
      </c>
      <c r="E80" t="s">
        <v>13</v>
      </c>
      <c r="F80" s="1">
        <v>78</v>
      </c>
      <c r="G80" t="s">
        <v>173</v>
      </c>
      <c r="I80" t="s">
        <v>15</v>
      </c>
    </row>
    <row r="81" spans="1:9" hidden="1" x14ac:dyDescent="0.35">
      <c r="A81" s="1">
        <v>79</v>
      </c>
      <c r="B81" t="s">
        <v>174</v>
      </c>
      <c r="C81">
        <v>1.6343289999999999</v>
      </c>
      <c r="D81" s="108">
        <f t="shared" si="1"/>
        <v>0.18656723744292236</v>
      </c>
      <c r="E81" t="s">
        <v>13</v>
      </c>
      <c r="F81" s="1">
        <v>79</v>
      </c>
      <c r="G81" t="s">
        <v>175</v>
      </c>
      <c r="I81" t="s">
        <v>15</v>
      </c>
    </row>
    <row r="82" spans="1:9" hidden="1" x14ac:dyDescent="0.35">
      <c r="A82" s="1">
        <v>80</v>
      </c>
      <c r="B82" t="s">
        <v>176</v>
      </c>
      <c r="C82">
        <v>1.6343289999999999</v>
      </c>
      <c r="D82" s="108">
        <f t="shared" si="1"/>
        <v>0.18656723744292236</v>
      </c>
      <c r="E82" t="s">
        <v>13</v>
      </c>
      <c r="F82" s="1">
        <v>80</v>
      </c>
      <c r="G82" t="s">
        <v>177</v>
      </c>
      <c r="I82" t="s">
        <v>15</v>
      </c>
    </row>
    <row r="83" spans="1:9" hidden="1" x14ac:dyDescent="0.35">
      <c r="A83" s="1">
        <v>81</v>
      </c>
      <c r="B83" t="s">
        <v>178</v>
      </c>
      <c r="C83">
        <v>1.6343289999999999</v>
      </c>
      <c r="D83" s="108">
        <f t="shared" si="1"/>
        <v>0.18656723744292236</v>
      </c>
      <c r="E83" t="s">
        <v>13</v>
      </c>
      <c r="F83" s="1">
        <v>81</v>
      </c>
      <c r="G83" t="s">
        <v>179</v>
      </c>
      <c r="I83" t="s">
        <v>15</v>
      </c>
    </row>
    <row r="84" spans="1:9" hidden="1" x14ac:dyDescent="0.35">
      <c r="A84" s="1">
        <v>82</v>
      </c>
      <c r="B84" t="s">
        <v>180</v>
      </c>
      <c r="C84">
        <v>1.6343289999999999</v>
      </c>
      <c r="D84" s="108">
        <f t="shared" si="1"/>
        <v>0.18656723744292236</v>
      </c>
      <c r="E84" t="s">
        <v>13</v>
      </c>
      <c r="F84" s="1">
        <v>82</v>
      </c>
      <c r="G84" t="s">
        <v>181</v>
      </c>
      <c r="I84" t="s">
        <v>15</v>
      </c>
    </row>
    <row r="85" spans="1:9" hidden="1" x14ac:dyDescent="0.35">
      <c r="A85" s="1">
        <v>83</v>
      </c>
      <c r="B85" t="s">
        <v>182</v>
      </c>
      <c r="C85">
        <v>1.6343289999999999</v>
      </c>
      <c r="D85" s="108">
        <f t="shared" si="1"/>
        <v>0.18656723744292236</v>
      </c>
      <c r="E85" t="s">
        <v>13</v>
      </c>
      <c r="F85" s="1">
        <v>83</v>
      </c>
      <c r="G85" t="s">
        <v>183</v>
      </c>
      <c r="I85" t="s">
        <v>15</v>
      </c>
    </row>
    <row r="86" spans="1:9" hidden="1" x14ac:dyDescent="0.35">
      <c r="A86" s="1">
        <v>84</v>
      </c>
      <c r="B86" t="s">
        <v>184</v>
      </c>
      <c r="C86">
        <v>1.6343289999999999</v>
      </c>
      <c r="D86" s="108">
        <f t="shared" si="1"/>
        <v>0.18656723744292236</v>
      </c>
      <c r="E86" t="s">
        <v>13</v>
      </c>
      <c r="F86" s="1">
        <v>84</v>
      </c>
      <c r="G86" t="s">
        <v>185</v>
      </c>
      <c r="I86" t="s">
        <v>15</v>
      </c>
    </row>
    <row r="87" spans="1:9" hidden="1" x14ac:dyDescent="0.35">
      <c r="A87" s="1">
        <v>85</v>
      </c>
      <c r="B87" t="s">
        <v>186</v>
      </c>
      <c r="C87">
        <v>1.6343289999999999</v>
      </c>
      <c r="D87" s="108">
        <f t="shared" si="1"/>
        <v>0.18656723744292236</v>
      </c>
      <c r="E87" t="s">
        <v>13</v>
      </c>
      <c r="F87" s="1">
        <v>85</v>
      </c>
      <c r="G87" t="s">
        <v>187</v>
      </c>
      <c r="I87" t="s">
        <v>15</v>
      </c>
    </row>
    <row r="88" spans="1:9" hidden="1" x14ac:dyDescent="0.35">
      <c r="A88" s="1">
        <v>86</v>
      </c>
      <c r="B88" t="s">
        <v>188</v>
      </c>
      <c r="C88">
        <v>1.6343289999999999</v>
      </c>
      <c r="D88" s="108">
        <f t="shared" si="1"/>
        <v>0.18656723744292236</v>
      </c>
      <c r="E88" t="s">
        <v>13</v>
      </c>
      <c r="F88" s="1">
        <v>86</v>
      </c>
      <c r="G88" t="s">
        <v>189</v>
      </c>
      <c r="I88" t="s">
        <v>15</v>
      </c>
    </row>
    <row r="89" spans="1:9" hidden="1" x14ac:dyDescent="0.35">
      <c r="A89" s="1">
        <v>87</v>
      </c>
      <c r="B89" t="s">
        <v>190</v>
      </c>
      <c r="C89">
        <v>0.81716449999999996</v>
      </c>
      <c r="D89" s="108">
        <f t="shared" si="1"/>
        <v>9.3283618721461181E-2</v>
      </c>
      <c r="E89" t="s">
        <v>21</v>
      </c>
      <c r="F89" s="1">
        <v>87</v>
      </c>
      <c r="G89" t="s">
        <v>191</v>
      </c>
      <c r="I89" t="s">
        <v>15</v>
      </c>
    </row>
    <row r="90" spans="1:9" hidden="1" x14ac:dyDescent="0.35">
      <c r="A90" s="1">
        <v>88</v>
      </c>
      <c r="B90" t="s">
        <v>192</v>
      </c>
      <c r="C90">
        <v>1.6343289999999999</v>
      </c>
      <c r="D90" s="108">
        <f t="shared" si="1"/>
        <v>0.18656723744292236</v>
      </c>
      <c r="E90" t="s">
        <v>13</v>
      </c>
      <c r="F90" s="1">
        <v>88</v>
      </c>
      <c r="G90" t="s">
        <v>193</v>
      </c>
      <c r="I90" t="s">
        <v>15</v>
      </c>
    </row>
    <row r="91" spans="1:9" hidden="1" x14ac:dyDescent="0.35">
      <c r="A91" s="1">
        <v>89</v>
      </c>
      <c r="B91" t="s">
        <v>194</v>
      </c>
      <c r="C91">
        <v>1.6343289999999999</v>
      </c>
      <c r="D91" s="108">
        <f t="shared" si="1"/>
        <v>0.18656723744292236</v>
      </c>
      <c r="E91" t="s">
        <v>13</v>
      </c>
      <c r="F91" s="1">
        <v>89</v>
      </c>
      <c r="G91" t="s">
        <v>195</v>
      </c>
      <c r="I91" t="s">
        <v>15</v>
      </c>
    </row>
    <row r="92" spans="1:9" hidden="1" x14ac:dyDescent="0.35">
      <c r="A92" s="1">
        <v>90</v>
      </c>
      <c r="B92" t="s">
        <v>196</v>
      </c>
      <c r="C92">
        <v>1.6343289999999999</v>
      </c>
      <c r="D92" s="108">
        <f t="shared" si="1"/>
        <v>0.18656723744292236</v>
      </c>
      <c r="E92" t="s">
        <v>13</v>
      </c>
      <c r="F92" s="1">
        <v>90</v>
      </c>
      <c r="G92" t="s">
        <v>197</v>
      </c>
      <c r="I92" t="s">
        <v>15</v>
      </c>
    </row>
    <row r="93" spans="1:9" hidden="1" x14ac:dyDescent="0.35">
      <c r="A93" s="1">
        <v>91</v>
      </c>
      <c r="B93" t="s">
        <v>198</v>
      </c>
      <c r="C93">
        <v>3.2686579999999998</v>
      </c>
      <c r="D93" s="108">
        <f t="shared" si="1"/>
        <v>0.37313447488584472</v>
      </c>
      <c r="E93" t="s">
        <v>40</v>
      </c>
      <c r="F93" s="1">
        <v>91</v>
      </c>
      <c r="G93" t="s">
        <v>199</v>
      </c>
      <c r="I93" t="s">
        <v>15</v>
      </c>
    </row>
    <row r="94" spans="1:9" hidden="1" x14ac:dyDescent="0.35">
      <c r="A94" s="1">
        <v>92</v>
      </c>
      <c r="B94" t="s">
        <v>200</v>
      </c>
      <c r="C94">
        <v>1.6343289999999999</v>
      </c>
      <c r="D94" s="108">
        <f t="shared" si="1"/>
        <v>0.18656723744292236</v>
      </c>
      <c r="E94" t="s">
        <v>13</v>
      </c>
      <c r="F94" s="1">
        <v>92</v>
      </c>
      <c r="G94" t="s">
        <v>201</v>
      </c>
      <c r="I94" t="s">
        <v>15</v>
      </c>
    </row>
    <row r="95" spans="1:9" hidden="1" x14ac:dyDescent="0.35">
      <c r="A95" s="1">
        <v>93</v>
      </c>
      <c r="B95" t="s">
        <v>202</v>
      </c>
      <c r="C95">
        <v>3.2686579999999998</v>
      </c>
      <c r="D95" s="108">
        <f t="shared" si="1"/>
        <v>0.37313447488584472</v>
      </c>
      <c r="E95" t="s">
        <v>40</v>
      </c>
      <c r="F95" s="1">
        <v>93</v>
      </c>
      <c r="G95" t="s">
        <v>203</v>
      </c>
      <c r="I95" t="s">
        <v>15</v>
      </c>
    </row>
    <row r="96" spans="1:9" hidden="1" x14ac:dyDescent="0.35">
      <c r="A96" s="1">
        <v>94</v>
      </c>
      <c r="B96" t="s">
        <v>204</v>
      </c>
      <c r="C96">
        <v>1.6343289999999999</v>
      </c>
      <c r="D96" s="108">
        <f t="shared" si="1"/>
        <v>0.18656723744292236</v>
      </c>
      <c r="E96" t="s">
        <v>13</v>
      </c>
      <c r="F96" s="1">
        <v>94</v>
      </c>
      <c r="G96" t="s">
        <v>205</v>
      </c>
      <c r="I96" t="s">
        <v>15</v>
      </c>
    </row>
    <row r="97" spans="1:9" hidden="1" x14ac:dyDescent="0.35">
      <c r="A97" s="1">
        <v>95</v>
      </c>
      <c r="B97" t="s">
        <v>206</v>
      </c>
      <c r="C97">
        <v>1.6343289999999999</v>
      </c>
      <c r="D97" s="108">
        <f t="shared" si="1"/>
        <v>0.18656723744292236</v>
      </c>
      <c r="E97" t="s">
        <v>13</v>
      </c>
      <c r="F97" s="1">
        <v>95</v>
      </c>
      <c r="G97" t="s">
        <v>207</v>
      </c>
      <c r="I97" t="s">
        <v>15</v>
      </c>
    </row>
    <row r="98" spans="1:9" hidden="1" x14ac:dyDescent="0.35">
      <c r="A98" s="1">
        <v>96</v>
      </c>
      <c r="B98" t="s">
        <v>208</v>
      </c>
      <c r="C98">
        <v>1.6343289999999999</v>
      </c>
      <c r="D98" s="108">
        <f t="shared" si="1"/>
        <v>0.18656723744292236</v>
      </c>
      <c r="E98" t="s">
        <v>13</v>
      </c>
      <c r="F98" s="1">
        <v>96</v>
      </c>
      <c r="G98" t="s">
        <v>209</v>
      </c>
      <c r="I98" t="s">
        <v>15</v>
      </c>
    </row>
    <row r="99" spans="1:9" hidden="1" x14ac:dyDescent="0.35">
      <c r="A99" s="1">
        <v>97</v>
      </c>
      <c r="B99" t="s">
        <v>210</v>
      </c>
      <c r="C99">
        <v>1.6343289999999999</v>
      </c>
      <c r="D99" s="108">
        <f t="shared" si="1"/>
        <v>0.18656723744292236</v>
      </c>
      <c r="E99" t="s">
        <v>13</v>
      </c>
      <c r="F99" s="1">
        <v>97</v>
      </c>
      <c r="G99" t="s">
        <v>211</v>
      </c>
      <c r="I99" t="s">
        <v>15</v>
      </c>
    </row>
    <row r="100" spans="1:9" hidden="1" x14ac:dyDescent="0.35">
      <c r="A100" s="1">
        <v>98</v>
      </c>
      <c r="B100" t="s">
        <v>212</v>
      </c>
      <c r="C100">
        <v>1.6343289999999999</v>
      </c>
      <c r="D100" s="108">
        <f t="shared" si="1"/>
        <v>0.18656723744292236</v>
      </c>
      <c r="E100" t="s">
        <v>13</v>
      </c>
      <c r="F100" s="1">
        <v>98</v>
      </c>
      <c r="G100" t="s">
        <v>213</v>
      </c>
      <c r="I100" t="s">
        <v>15</v>
      </c>
    </row>
    <row r="101" spans="1:9" hidden="1" x14ac:dyDescent="0.35">
      <c r="A101" s="1">
        <v>99</v>
      </c>
      <c r="B101" t="s">
        <v>214</v>
      </c>
      <c r="C101">
        <v>1.6343289999999999</v>
      </c>
      <c r="D101" s="108">
        <f t="shared" si="1"/>
        <v>0.18656723744292236</v>
      </c>
      <c r="E101" t="s">
        <v>13</v>
      </c>
      <c r="F101" s="1">
        <v>99</v>
      </c>
      <c r="G101" t="s">
        <v>215</v>
      </c>
      <c r="I101" t="s">
        <v>15</v>
      </c>
    </row>
    <row r="102" spans="1:9" hidden="1" x14ac:dyDescent="0.35">
      <c r="A102" s="1">
        <v>100</v>
      </c>
      <c r="B102" t="s">
        <v>216</v>
      </c>
      <c r="C102">
        <v>1.6343289999999999</v>
      </c>
      <c r="D102" s="108">
        <f t="shared" si="1"/>
        <v>0.18656723744292236</v>
      </c>
      <c r="E102" t="s">
        <v>13</v>
      </c>
      <c r="F102" s="1">
        <v>100</v>
      </c>
      <c r="G102" t="s">
        <v>217</v>
      </c>
      <c r="I102" t="s">
        <v>15</v>
      </c>
    </row>
    <row r="103" spans="1:9" hidden="1" x14ac:dyDescent="0.35">
      <c r="A103" s="1">
        <v>101</v>
      </c>
      <c r="B103" t="s">
        <v>218</v>
      </c>
      <c r="C103">
        <v>1.6343289999999999</v>
      </c>
      <c r="D103" s="108">
        <f t="shared" si="1"/>
        <v>0.18656723744292236</v>
      </c>
      <c r="E103" t="s">
        <v>13</v>
      </c>
      <c r="F103" s="1">
        <v>101</v>
      </c>
      <c r="G103" t="s">
        <v>219</v>
      </c>
      <c r="I103" t="s">
        <v>15</v>
      </c>
    </row>
    <row r="104" spans="1:9" hidden="1" x14ac:dyDescent="0.35">
      <c r="A104" s="1">
        <v>102</v>
      </c>
      <c r="B104" t="s">
        <v>220</v>
      </c>
      <c r="C104">
        <v>3.2686579999999998</v>
      </c>
      <c r="D104" s="108">
        <f t="shared" si="1"/>
        <v>0.37313447488584472</v>
      </c>
      <c r="E104" t="s">
        <v>40</v>
      </c>
      <c r="F104" s="1">
        <v>102</v>
      </c>
      <c r="G104" t="s">
        <v>221</v>
      </c>
      <c r="I104" t="s">
        <v>15</v>
      </c>
    </row>
    <row r="105" spans="1:9" hidden="1" x14ac:dyDescent="0.35">
      <c r="A105" s="1">
        <v>103</v>
      </c>
      <c r="B105" t="s">
        <v>222</v>
      </c>
      <c r="C105">
        <v>3.2686579999999998</v>
      </c>
      <c r="D105" s="108">
        <f t="shared" si="1"/>
        <v>0.37313447488584472</v>
      </c>
      <c r="E105" t="s">
        <v>40</v>
      </c>
      <c r="F105" s="1">
        <v>103</v>
      </c>
      <c r="G105" t="s">
        <v>223</v>
      </c>
      <c r="I105" t="s">
        <v>15</v>
      </c>
    </row>
    <row r="106" spans="1:9" hidden="1" x14ac:dyDescent="0.35">
      <c r="A106" s="1">
        <v>104</v>
      </c>
      <c r="B106" t="s">
        <v>224</v>
      </c>
      <c r="C106">
        <v>1.6343289999999999</v>
      </c>
      <c r="D106" s="108">
        <f t="shared" si="1"/>
        <v>0.18656723744292236</v>
      </c>
      <c r="E106" t="s">
        <v>13</v>
      </c>
      <c r="F106" s="1">
        <v>104</v>
      </c>
      <c r="G106" t="s">
        <v>225</v>
      </c>
      <c r="I106" t="s">
        <v>15</v>
      </c>
    </row>
    <row r="107" spans="1:9" hidden="1" x14ac:dyDescent="0.35">
      <c r="A107" s="1">
        <v>105</v>
      </c>
      <c r="B107" t="s">
        <v>226</v>
      </c>
      <c r="C107">
        <v>3.2686579999999998</v>
      </c>
      <c r="D107" s="108">
        <f t="shared" si="1"/>
        <v>0.37313447488584472</v>
      </c>
      <c r="E107" t="s">
        <v>40</v>
      </c>
      <c r="F107" s="1">
        <v>105</v>
      </c>
      <c r="G107" t="s">
        <v>227</v>
      </c>
      <c r="I107" t="s">
        <v>15</v>
      </c>
    </row>
    <row r="108" spans="1:9" hidden="1" x14ac:dyDescent="0.35">
      <c r="A108" s="1">
        <v>106</v>
      </c>
      <c r="B108" t="s">
        <v>228</v>
      </c>
      <c r="C108">
        <v>1.6343289999999999</v>
      </c>
      <c r="D108" s="108">
        <f t="shared" si="1"/>
        <v>0.18656723744292236</v>
      </c>
      <c r="E108" t="s">
        <v>13</v>
      </c>
      <c r="F108" s="1">
        <v>106</v>
      </c>
      <c r="G108" t="s">
        <v>229</v>
      </c>
      <c r="I108" t="s">
        <v>15</v>
      </c>
    </row>
    <row r="109" spans="1:9" hidden="1" x14ac:dyDescent="0.35">
      <c r="A109" s="1">
        <v>107</v>
      </c>
      <c r="B109" t="s">
        <v>230</v>
      </c>
      <c r="C109">
        <v>1.6343289999999999</v>
      </c>
      <c r="D109" s="108">
        <f t="shared" si="1"/>
        <v>0.18656723744292236</v>
      </c>
      <c r="E109" t="s">
        <v>13</v>
      </c>
      <c r="F109" s="1">
        <v>107</v>
      </c>
      <c r="G109" t="s">
        <v>231</v>
      </c>
      <c r="I109" t="s">
        <v>15</v>
      </c>
    </row>
    <row r="110" spans="1:9" hidden="1" x14ac:dyDescent="0.35">
      <c r="A110" s="1">
        <v>108</v>
      </c>
      <c r="B110" t="s">
        <v>232</v>
      </c>
      <c r="C110">
        <v>1.6343289999999999</v>
      </c>
      <c r="D110" s="108">
        <f t="shared" si="1"/>
        <v>0.18656723744292236</v>
      </c>
      <c r="E110" t="s">
        <v>13</v>
      </c>
      <c r="F110" s="1">
        <v>108</v>
      </c>
      <c r="G110" t="s">
        <v>233</v>
      </c>
      <c r="I110" t="s">
        <v>15</v>
      </c>
    </row>
    <row r="111" spans="1:9" hidden="1" x14ac:dyDescent="0.35">
      <c r="A111" s="1">
        <v>109</v>
      </c>
      <c r="B111" t="s">
        <v>96</v>
      </c>
      <c r="C111">
        <v>1.6343289999999999</v>
      </c>
      <c r="D111" s="108">
        <f t="shared" si="1"/>
        <v>0.18656723744292236</v>
      </c>
      <c r="E111" t="s">
        <v>13</v>
      </c>
      <c r="F111" s="1">
        <v>109</v>
      </c>
      <c r="G111" t="s">
        <v>234</v>
      </c>
      <c r="I111" t="s">
        <v>15</v>
      </c>
    </row>
    <row r="112" spans="1:9" hidden="1" x14ac:dyDescent="0.35">
      <c r="A112" s="1">
        <v>110</v>
      </c>
      <c r="B112" t="s">
        <v>235</v>
      </c>
      <c r="C112">
        <v>1.6343289999999999</v>
      </c>
      <c r="D112" s="108">
        <f t="shared" si="1"/>
        <v>0.18656723744292236</v>
      </c>
      <c r="E112" t="s">
        <v>13</v>
      </c>
      <c r="F112" s="1">
        <v>110</v>
      </c>
      <c r="G112" t="s">
        <v>236</v>
      </c>
      <c r="I112" t="s">
        <v>15</v>
      </c>
    </row>
    <row r="113" spans="1:9" hidden="1" x14ac:dyDescent="0.35">
      <c r="A113" s="1">
        <v>111</v>
      </c>
      <c r="B113" t="s">
        <v>237</v>
      </c>
      <c r="C113">
        <v>1.6343289999999999</v>
      </c>
      <c r="D113" s="108">
        <f t="shared" si="1"/>
        <v>0.18656723744292236</v>
      </c>
      <c r="E113" t="s">
        <v>13</v>
      </c>
      <c r="F113" s="1">
        <v>111</v>
      </c>
      <c r="G113" t="s">
        <v>238</v>
      </c>
      <c r="I113" t="s">
        <v>15</v>
      </c>
    </row>
    <row r="114" spans="1:9" hidden="1" x14ac:dyDescent="0.35">
      <c r="A114" s="1">
        <v>112</v>
      </c>
      <c r="B114" t="s">
        <v>239</v>
      </c>
      <c r="C114">
        <v>0.81716449999999996</v>
      </c>
      <c r="D114" s="108">
        <f t="shared" si="1"/>
        <v>9.3283618721461181E-2</v>
      </c>
      <c r="E114" t="s">
        <v>21</v>
      </c>
      <c r="F114" s="1">
        <v>112</v>
      </c>
      <c r="G114" t="s">
        <v>240</v>
      </c>
      <c r="I114" t="s">
        <v>15</v>
      </c>
    </row>
    <row r="115" spans="1:9" hidden="1" x14ac:dyDescent="0.35">
      <c r="A115" s="1">
        <v>113</v>
      </c>
      <c r="B115" t="s">
        <v>241</v>
      </c>
      <c r="C115">
        <v>1.6343289999999999</v>
      </c>
      <c r="D115" s="108">
        <f t="shared" si="1"/>
        <v>0.18656723744292236</v>
      </c>
      <c r="E115" t="s">
        <v>13</v>
      </c>
      <c r="F115" s="1">
        <v>113</v>
      </c>
      <c r="G115" t="s">
        <v>242</v>
      </c>
      <c r="I115" t="s">
        <v>15</v>
      </c>
    </row>
    <row r="116" spans="1:9" hidden="1" x14ac:dyDescent="0.35">
      <c r="A116" s="1">
        <v>114</v>
      </c>
      <c r="B116" t="s">
        <v>243</v>
      </c>
      <c r="C116">
        <v>1.6343289999999999</v>
      </c>
      <c r="D116" s="108">
        <f t="shared" si="1"/>
        <v>0.18656723744292236</v>
      </c>
      <c r="E116" t="s">
        <v>13</v>
      </c>
      <c r="F116" s="1">
        <v>114</v>
      </c>
      <c r="G116" t="s">
        <v>244</v>
      </c>
      <c r="I116" t="s">
        <v>15</v>
      </c>
    </row>
    <row r="117" spans="1:9" hidden="1" x14ac:dyDescent="0.35">
      <c r="A117" s="1">
        <v>115</v>
      </c>
      <c r="B117" t="s">
        <v>245</v>
      </c>
      <c r="C117">
        <v>1.6343289999999999</v>
      </c>
      <c r="D117" s="108">
        <f t="shared" si="1"/>
        <v>0.18656723744292236</v>
      </c>
      <c r="E117" t="s">
        <v>13</v>
      </c>
      <c r="F117" s="1">
        <v>115</v>
      </c>
      <c r="G117" t="s">
        <v>246</v>
      </c>
      <c r="I117" t="s">
        <v>15</v>
      </c>
    </row>
    <row r="118" spans="1:9" hidden="1" x14ac:dyDescent="0.35">
      <c r="A118" s="1">
        <v>116</v>
      </c>
      <c r="B118" t="s">
        <v>247</v>
      </c>
      <c r="C118">
        <v>1.6343289999999999</v>
      </c>
      <c r="D118" s="108">
        <f t="shared" si="1"/>
        <v>0.18656723744292236</v>
      </c>
      <c r="E118" t="s">
        <v>13</v>
      </c>
      <c r="F118" s="1">
        <v>116</v>
      </c>
      <c r="G118" t="s">
        <v>248</v>
      </c>
      <c r="I118" t="s">
        <v>15</v>
      </c>
    </row>
    <row r="119" spans="1:9" hidden="1" x14ac:dyDescent="0.35">
      <c r="A119" s="1">
        <v>117</v>
      </c>
      <c r="B119" t="s">
        <v>249</v>
      </c>
      <c r="C119">
        <v>1.6343289999999999</v>
      </c>
      <c r="D119" s="108">
        <f t="shared" si="1"/>
        <v>0.18656723744292236</v>
      </c>
      <c r="E119" t="s">
        <v>13</v>
      </c>
      <c r="F119" s="1">
        <v>117</v>
      </c>
      <c r="G119" t="s">
        <v>250</v>
      </c>
      <c r="I119" t="s">
        <v>15</v>
      </c>
    </row>
    <row r="120" spans="1:9" hidden="1" x14ac:dyDescent="0.35">
      <c r="A120" s="1">
        <v>118</v>
      </c>
      <c r="B120" t="s">
        <v>251</v>
      </c>
      <c r="C120">
        <v>1.6343289999999999</v>
      </c>
      <c r="D120" s="108">
        <f t="shared" si="1"/>
        <v>0.18656723744292236</v>
      </c>
      <c r="E120" t="s">
        <v>13</v>
      </c>
      <c r="F120" s="1">
        <v>118</v>
      </c>
      <c r="G120" t="s">
        <v>252</v>
      </c>
      <c r="I120" t="s">
        <v>15</v>
      </c>
    </row>
    <row r="121" spans="1:9" hidden="1" x14ac:dyDescent="0.35">
      <c r="A121" s="1">
        <v>119</v>
      </c>
      <c r="B121" t="s">
        <v>253</v>
      </c>
      <c r="C121">
        <v>1.6343289999999999</v>
      </c>
      <c r="D121" s="108">
        <f t="shared" si="1"/>
        <v>0.18656723744292236</v>
      </c>
      <c r="E121" t="s">
        <v>13</v>
      </c>
      <c r="F121" s="1">
        <v>119</v>
      </c>
      <c r="G121" t="s">
        <v>254</v>
      </c>
      <c r="I121" t="s">
        <v>15</v>
      </c>
    </row>
    <row r="122" spans="1:9" hidden="1" x14ac:dyDescent="0.35">
      <c r="A122" s="1">
        <v>120</v>
      </c>
      <c r="B122" t="s">
        <v>255</v>
      </c>
      <c r="C122">
        <v>1.6343289999999999</v>
      </c>
      <c r="D122" s="108">
        <f t="shared" si="1"/>
        <v>0.18656723744292236</v>
      </c>
      <c r="E122" t="s">
        <v>13</v>
      </c>
      <c r="F122" s="1">
        <v>120</v>
      </c>
      <c r="G122" t="s">
        <v>256</v>
      </c>
      <c r="I122" t="s">
        <v>15</v>
      </c>
    </row>
    <row r="123" spans="1:9" hidden="1" x14ac:dyDescent="0.35">
      <c r="A123" s="1">
        <v>121</v>
      </c>
      <c r="B123" t="s">
        <v>257</v>
      </c>
      <c r="C123">
        <v>1.6343289999999999</v>
      </c>
      <c r="D123" s="108">
        <f t="shared" si="1"/>
        <v>0.18656723744292236</v>
      </c>
      <c r="E123" t="s">
        <v>13</v>
      </c>
      <c r="F123" s="1">
        <v>121</v>
      </c>
      <c r="G123" t="s">
        <v>258</v>
      </c>
      <c r="I123" t="s">
        <v>15</v>
      </c>
    </row>
    <row r="124" spans="1:9" hidden="1" x14ac:dyDescent="0.35">
      <c r="A124" s="1">
        <v>122</v>
      </c>
      <c r="B124" t="s">
        <v>259</v>
      </c>
      <c r="C124">
        <v>3.2686579999999998</v>
      </c>
      <c r="D124" s="108">
        <f t="shared" si="1"/>
        <v>0.37313447488584472</v>
      </c>
      <c r="E124" t="s">
        <v>40</v>
      </c>
      <c r="F124" s="1">
        <v>122</v>
      </c>
      <c r="G124" t="s">
        <v>260</v>
      </c>
      <c r="I124" t="s">
        <v>15</v>
      </c>
    </row>
    <row r="125" spans="1:9" hidden="1" x14ac:dyDescent="0.35">
      <c r="A125" s="1">
        <v>123</v>
      </c>
      <c r="B125" t="s">
        <v>261</v>
      </c>
      <c r="C125">
        <v>1.6343289999999999</v>
      </c>
      <c r="D125" s="108">
        <f t="shared" si="1"/>
        <v>0.18656723744292236</v>
      </c>
      <c r="E125" t="s">
        <v>13</v>
      </c>
      <c r="F125" s="1">
        <v>123</v>
      </c>
      <c r="G125" t="s">
        <v>262</v>
      </c>
      <c r="I125" t="s">
        <v>15</v>
      </c>
    </row>
    <row r="126" spans="1:9" hidden="1" x14ac:dyDescent="0.35">
      <c r="A126" s="1">
        <v>124</v>
      </c>
      <c r="B126" t="s">
        <v>263</v>
      </c>
      <c r="C126">
        <v>1.6343289999999999</v>
      </c>
      <c r="D126" s="108">
        <f t="shared" si="1"/>
        <v>0.18656723744292236</v>
      </c>
      <c r="E126" t="s">
        <v>13</v>
      </c>
      <c r="F126" s="1">
        <v>124</v>
      </c>
      <c r="G126" t="s">
        <v>264</v>
      </c>
      <c r="I126" t="s">
        <v>15</v>
      </c>
    </row>
    <row r="127" spans="1:9" hidden="1" x14ac:dyDescent="0.35">
      <c r="A127" s="1">
        <v>125</v>
      </c>
      <c r="B127" t="s">
        <v>265</v>
      </c>
      <c r="C127">
        <v>1.6343289999999999</v>
      </c>
      <c r="D127" s="108">
        <f t="shared" si="1"/>
        <v>0.18656723744292236</v>
      </c>
      <c r="E127" t="s">
        <v>13</v>
      </c>
      <c r="F127" s="1">
        <v>125</v>
      </c>
      <c r="G127" t="s">
        <v>266</v>
      </c>
      <c r="I127" t="s">
        <v>15</v>
      </c>
    </row>
    <row r="128" spans="1:9" hidden="1" x14ac:dyDescent="0.35">
      <c r="A128" s="1">
        <v>126</v>
      </c>
      <c r="B128" t="s">
        <v>267</v>
      </c>
      <c r="C128">
        <v>1.6343289999999999</v>
      </c>
      <c r="D128" s="108">
        <f t="shared" si="1"/>
        <v>0.18656723744292236</v>
      </c>
      <c r="E128" t="s">
        <v>13</v>
      </c>
      <c r="F128" s="1">
        <v>126</v>
      </c>
      <c r="G128" t="s">
        <v>268</v>
      </c>
      <c r="I128" t="s">
        <v>15</v>
      </c>
    </row>
    <row r="129" spans="1:9" hidden="1" x14ac:dyDescent="0.35">
      <c r="A129" s="1">
        <v>127</v>
      </c>
      <c r="B129" t="s">
        <v>269</v>
      </c>
      <c r="C129">
        <v>1.6343289999999999</v>
      </c>
      <c r="D129" s="108">
        <f t="shared" si="1"/>
        <v>0.18656723744292236</v>
      </c>
      <c r="E129" t="s">
        <v>13</v>
      </c>
      <c r="F129" s="1">
        <v>127</v>
      </c>
      <c r="G129" t="s">
        <v>270</v>
      </c>
      <c r="I129" t="s">
        <v>15</v>
      </c>
    </row>
    <row r="130" spans="1:9" hidden="1" x14ac:dyDescent="0.35">
      <c r="A130" s="1">
        <v>128</v>
      </c>
      <c r="B130" t="s">
        <v>271</v>
      </c>
      <c r="C130">
        <v>0.81716449999999996</v>
      </c>
      <c r="D130" s="108">
        <f t="shared" si="1"/>
        <v>9.3283618721461181E-2</v>
      </c>
      <c r="E130" t="s">
        <v>21</v>
      </c>
      <c r="F130" s="1">
        <v>128</v>
      </c>
      <c r="G130" t="s">
        <v>272</v>
      </c>
      <c r="I130" t="s">
        <v>15</v>
      </c>
    </row>
    <row r="131" spans="1:9" hidden="1" x14ac:dyDescent="0.35">
      <c r="A131" s="1">
        <v>129</v>
      </c>
      <c r="B131" t="s">
        <v>273</v>
      </c>
      <c r="C131">
        <v>1.6343289999999999</v>
      </c>
      <c r="D131" s="108">
        <f t="shared" ref="D131:D194" si="2">C131*1000/8760</f>
        <v>0.18656723744292236</v>
      </c>
      <c r="E131" t="s">
        <v>13</v>
      </c>
      <c r="F131" s="1">
        <v>129</v>
      </c>
      <c r="G131" t="s">
        <v>274</v>
      </c>
      <c r="I131" t="s">
        <v>15</v>
      </c>
    </row>
    <row r="132" spans="1:9" hidden="1" x14ac:dyDescent="0.35">
      <c r="A132" s="1">
        <v>130</v>
      </c>
      <c r="B132" t="s">
        <v>275</v>
      </c>
      <c r="C132">
        <v>1.6343289999999999</v>
      </c>
      <c r="D132" s="108">
        <f t="shared" si="2"/>
        <v>0.18656723744292236</v>
      </c>
      <c r="E132" t="s">
        <v>13</v>
      </c>
      <c r="F132" s="1">
        <v>130</v>
      </c>
      <c r="G132" t="s">
        <v>276</v>
      </c>
      <c r="I132" t="s">
        <v>15</v>
      </c>
    </row>
    <row r="133" spans="1:9" hidden="1" x14ac:dyDescent="0.35">
      <c r="A133" s="1">
        <v>131</v>
      </c>
      <c r="B133" t="s">
        <v>277</v>
      </c>
      <c r="C133">
        <v>1.6343289999999999</v>
      </c>
      <c r="D133" s="108">
        <f t="shared" si="2"/>
        <v>0.18656723744292236</v>
      </c>
      <c r="E133" t="s">
        <v>13</v>
      </c>
      <c r="F133" s="1">
        <v>131</v>
      </c>
      <c r="G133" t="s">
        <v>278</v>
      </c>
      <c r="I133" t="s">
        <v>15</v>
      </c>
    </row>
    <row r="134" spans="1:9" hidden="1" x14ac:dyDescent="0.35">
      <c r="A134" s="1">
        <v>132</v>
      </c>
      <c r="B134" t="s">
        <v>279</v>
      </c>
      <c r="C134">
        <v>1.6343289999999999</v>
      </c>
      <c r="D134" s="108">
        <f t="shared" si="2"/>
        <v>0.18656723744292236</v>
      </c>
      <c r="E134" t="s">
        <v>13</v>
      </c>
      <c r="F134" s="1">
        <v>132</v>
      </c>
      <c r="G134" t="s">
        <v>280</v>
      </c>
      <c r="I134" t="s">
        <v>15</v>
      </c>
    </row>
    <row r="135" spans="1:9" hidden="1" x14ac:dyDescent="0.35">
      <c r="A135" s="1">
        <v>133</v>
      </c>
      <c r="B135" t="s">
        <v>281</v>
      </c>
      <c r="C135">
        <v>1.6343289999999999</v>
      </c>
      <c r="D135" s="108">
        <f t="shared" si="2"/>
        <v>0.18656723744292236</v>
      </c>
      <c r="E135" t="s">
        <v>13</v>
      </c>
      <c r="F135" s="1">
        <v>133</v>
      </c>
      <c r="G135" t="s">
        <v>282</v>
      </c>
      <c r="I135" t="s">
        <v>15</v>
      </c>
    </row>
    <row r="136" spans="1:9" hidden="1" x14ac:dyDescent="0.35">
      <c r="A136" s="1">
        <v>134</v>
      </c>
      <c r="B136" t="s">
        <v>283</v>
      </c>
      <c r="C136">
        <v>1.6343289999999999</v>
      </c>
      <c r="D136" s="108">
        <f t="shared" si="2"/>
        <v>0.18656723744292236</v>
      </c>
      <c r="E136" t="s">
        <v>13</v>
      </c>
      <c r="F136" s="1">
        <v>134</v>
      </c>
      <c r="G136" t="s">
        <v>284</v>
      </c>
      <c r="I136" t="s">
        <v>15</v>
      </c>
    </row>
    <row r="137" spans="1:9" hidden="1" x14ac:dyDescent="0.35">
      <c r="A137" s="1">
        <v>135</v>
      </c>
      <c r="B137" t="s">
        <v>285</v>
      </c>
      <c r="C137">
        <v>1.6343289999999999</v>
      </c>
      <c r="D137" s="108">
        <f t="shared" si="2"/>
        <v>0.18656723744292236</v>
      </c>
      <c r="E137" t="s">
        <v>13</v>
      </c>
      <c r="F137" s="1">
        <v>135</v>
      </c>
      <c r="G137" t="s">
        <v>286</v>
      </c>
      <c r="I137" t="s">
        <v>15</v>
      </c>
    </row>
    <row r="138" spans="1:9" hidden="1" x14ac:dyDescent="0.35">
      <c r="A138" s="1">
        <v>136</v>
      </c>
      <c r="B138" t="s">
        <v>287</v>
      </c>
      <c r="C138">
        <v>1.6343289999999999</v>
      </c>
      <c r="D138" s="108">
        <f t="shared" si="2"/>
        <v>0.18656723744292236</v>
      </c>
      <c r="E138" t="s">
        <v>13</v>
      </c>
      <c r="F138" s="1">
        <v>136</v>
      </c>
      <c r="G138" t="s">
        <v>288</v>
      </c>
      <c r="I138" t="s">
        <v>15</v>
      </c>
    </row>
    <row r="139" spans="1:9" hidden="1" x14ac:dyDescent="0.35">
      <c r="A139" s="1">
        <v>137</v>
      </c>
      <c r="B139" t="s">
        <v>289</v>
      </c>
      <c r="C139">
        <v>1.6343289999999999</v>
      </c>
      <c r="D139" s="108">
        <f t="shared" si="2"/>
        <v>0.18656723744292236</v>
      </c>
      <c r="E139" t="s">
        <v>13</v>
      </c>
      <c r="F139" s="1">
        <v>137</v>
      </c>
      <c r="G139" t="s">
        <v>290</v>
      </c>
      <c r="I139" t="s">
        <v>15</v>
      </c>
    </row>
    <row r="140" spans="1:9" hidden="1" x14ac:dyDescent="0.35">
      <c r="A140" s="1">
        <v>138</v>
      </c>
      <c r="B140" t="s">
        <v>291</v>
      </c>
      <c r="C140">
        <v>0.81716449999999996</v>
      </c>
      <c r="D140" s="108">
        <f t="shared" si="2"/>
        <v>9.3283618721461181E-2</v>
      </c>
      <c r="E140" t="s">
        <v>21</v>
      </c>
      <c r="F140" s="1">
        <v>138</v>
      </c>
      <c r="G140" t="s">
        <v>292</v>
      </c>
      <c r="I140" t="s">
        <v>15</v>
      </c>
    </row>
    <row r="141" spans="1:9" hidden="1" x14ac:dyDescent="0.35">
      <c r="A141" s="1">
        <v>139</v>
      </c>
      <c r="B141" t="s">
        <v>293</v>
      </c>
      <c r="C141">
        <v>1.6343289999999999</v>
      </c>
      <c r="D141" s="108">
        <f t="shared" si="2"/>
        <v>0.18656723744292236</v>
      </c>
      <c r="E141" t="s">
        <v>13</v>
      </c>
      <c r="F141" s="1">
        <v>139</v>
      </c>
      <c r="G141" t="s">
        <v>294</v>
      </c>
      <c r="I141" t="s">
        <v>15</v>
      </c>
    </row>
    <row r="142" spans="1:9" hidden="1" x14ac:dyDescent="0.35">
      <c r="A142" s="1">
        <v>140</v>
      </c>
      <c r="B142" t="s">
        <v>295</v>
      </c>
      <c r="C142">
        <v>0.81716449999999996</v>
      </c>
      <c r="D142" s="108">
        <f t="shared" si="2"/>
        <v>9.3283618721461181E-2</v>
      </c>
      <c r="E142" t="s">
        <v>21</v>
      </c>
      <c r="F142" s="1">
        <v>140</v>
      </c>
      <c r="G142" t="s">
        <v>296</v>
      </c>
      <c r="I142" t="s">
        <v>15</v>
      </c>
    </row>
    <row r="143" spans="1:9" hidden="1" x14ac:dyDescent="0.35">
      <c r="A143" s="1">
        <v>141</v>
      </c>
      <c r="B143" t="s">
        <v>297</v>
      </c>
      <c r="C143">
        <v>1.6343289999999999</v>
      </c>
      <c r="D143" s="108">
        <f t="shared" si="2"/>
        <v>0.18656723744292236</v>
      </c>
      <c r="E143" t="s">
        <v>13</v>
      </c>
      <c r="F143" s="1">
        <v>141</v>
      </c>
      <c r="G143" t="s">
        <v>298</v>
      </c>
      <c r="I143" t="s">
        <v>15</v>
      </c>
    </row>
    <row r="144" spans="1:9" hidden="1" x14ac:dyDescent="0.35">
      <c r="A144" s="1">
        <v>142</v>
      </c>
      <c r="B144" t="s">
        <v>299</v>
      </c>
      <c r="C144">
        <v>1.6343289999999999</v>
      </c>
      <c r="D144" s="108">
        <f t="shared" si="2"/>
        <v>0.18656723744292236</v>
      </c>
      <c r="E144" t="s">
        <v>13</v>
      </c>
      <c r="F144" s="1">
        <v>142</v>
      </c>
      <c r="G144" t="s">
        <v>300</v>
      </c>
      <c r="I144" t="s">
        <v>15</v>
      </c>
    </row>
    <row r="145" spans="1:9" hidden="1" x14ac:dyDescent="0.35">
      <c r="A145" s="1">
        <v>143</v>
      </c>
      <c r="B145" t="s">
        <v>301</v>
      </c>
      <c r="C145">
        <v>1.6343289999999999</v>
      </c>
      <c r="D145" s="108">
        <f t="shared" si="2"/>
        <v>0.18656723744292236</v>
      </c>
      <c r="E145" t="s">
        <v>13</v>
      </c>
      <c r="F145" s="1">
        <v>143</v>
      </c>
      <c r="G145" t="s">
        <v>302</v>
      </c>
      <c r="I145" t="s">
        <v>15</v>
      </c>
    </row>
    <row r="146" spans="1:9" hidden="1" x14ac:dyDescent="0.35">
      <c r="A146" s="1">
        <v>144</v>
      </c>
      <c r="B146" t="s">
        <v>303</v>
      </c>
      <c r="C146">
        <v>3.2686579999999998</v>
      </c>
      <c r="D146" s="108">
        <f t="shared" si="2"/>
        <v>0.37313447488584472</v>
      </c>
      <c r="E146" t="s">
        <v>40</v>
      </c>
      <c r="F146" s="1">
        <v>144</v>
      </c>
      <c r="G146" t="s">
        <v>304</v>
      </c>
      <c r="I146" t="s">
        <v>15</v>
      </c>
    </row>
    <row r="147" spans="1:9" hidden="1" x14ac:dyDescent="0.35">
      <c r="A147" s="1">
        <v>145</v>
      </c>
      <c r="B147" t="s">
        <v>305</v>
      </c>
      <c r="C147">
        <v>1.6343289999999999</v>
      </c>
      <c r="D147" s="108">
        <f t="shared" si="2"/>
        <v>0.18656723744292236</v>
      </c>
      <c r="E147" t="s">
        <v>13</v>
      </c>
      <c r="F147" s="1">
        <v>145</v>
      </c>
      <c r="G147" t="s">
        <v>306</v>
      </c>
      <c r="I147" t="s">
        <v>15</v>
      </c>
    </row>
    <row r="148" spans="1:9" hidden="1" x14ac:dyDescent="0.35">
      <c r="A148" s="1">
        <v>146</v>
      </c>
      <c r="B148" t="s">
        <v>307</v>
      </c>
      <c r="C148">
        <v>1.6343289999999999</v>
      </c>
      <c r="D148" s="108">
        <f t="shared" si="2"/>
        <v>0.18656723744292236</v>
      </c>
      <c r="E148" t="s">
        <v>13</v>
      </c>
      <c r="F148" s="1">
        <v>146</v>
      </c>
      <c r="G148" t="s">
        <v>308</v>
      </c>
      <c r="I148" t="s">
        <v>15</v>
      </c>
    </row>
    <row r="149" spans="1:9" hidden="1" x14ac:dyDescent="0.35">
      <c r="A149" s="1">
        <v>147</v>
      </c>
      <c r="B149" t="s">
        <v>309</v>
      </c>
      <c r="C149">
        <v>1.6343289999999999</v>
      </c>
      <c r="D149" s="108">
        <f t="shared" si="2"/>
        <v>0.18656723744292236</v>
      </c>
      <c r="E149" t="s">
        <v>13</v>
      </c>
      <c r="F149" s="1">
        <v>147</v>
      </c>
      <c r="G149" t="s">
        <v>310</v>
      </c>
      <c r="I149" t="s">
        <v>15</v>
      </c>
    </row>
    <row r="150" spans="1:9" hidden="1" x14ac:dyDescent="0.35">
      <c r="A150" s="1">
        <v>148</v>
      </c>
      <c r="B150" t="s">
        <v>311</v>
      </c>
      <c r="C150">
        <v>1.6343289999999999</v>
      </c>
      <c r="D150" s="108">
        <f t="shared" si="2"/>
        <v>0.18656723744292236</v>
      </c>
      <c r="E150" t="s">
        <v>13</v>
      </c>
      <c r="F150" s="1">
        <v>148</v>
      </c>
      <c r="G150" t="s">
        <v>312</v>
      </c>
      <c r="I150" t="s">
        <v>15</v>
      </c>
    </row>
    <row r="151" spans="1:9" hidden="1" x14ac:dyDescent="0.35">
      <c r="A151" s="1">
        <v>149</v>
      </c>
      <c r="B151" t="s">
        <v>313</v>
      </c>
      <c r="C151">
        <v>1.6343289999999999</v>
      </c>
      <c r="D151" s="108">
        <f t="shared" si="2"/>
        <v>0.18656723744292236</v>
      </c>
      <c r="E151" t="s">
        <v>13</v>
      </c>
      <c r="F151" s="1">
        <v>149</v>
      </c>
      <c r="G151" t="s">
        <v>314</v>
      </c>
      <c r="I151" t="s">
        <v>15</v>
      </c>
    </row>
    <row r="152" spans="1:9" hidden="1" x14ac:dyDescent="0.35">
      <c r="A152" s="1">
        <v>150</v>
      </c>
      <c r="B152" t="s">
        <v>315</v>
      </c>
      <c r="C152">
        <v>1.6343289999999999</v>
      </c>
      <c r="D152" s="108">
        <f t="shared" si="2"/>
        <v>0.18656723744292236</v>
      </c>
      <c r="E152" t="s">
        <v>13</v>
      </c>
      <c r="F152" s="1">
        <v>150</v>
      </c>
      <c r="G152" t="s">
        <v>316</v>
      </c>
      <c r="I152" t="s">
        <v>15</v>
      </c>
    </row>
    <row r="153" spans="1:9" hidden="1" x14ac:dyDescent="0.35">
      <c r="A153" s="1">
        <v>151</v>
      </c>
      <c r="B153" t="s">
        <v>317</v>
      </c>
      <c r="C153">
        <v>1.6343289999999999</v>
      </c>
      <c r="D153" s="108">
        <f t="shared" si="2"/>
        <v>0.18656723744292236</v>
      </c>
      <c r="E153" t="s">
        <v>13</v>
      </c>
      <c r="F153" s="1">
        <v>151</v>
      </c>
      <c r="G153" t="s">
        <v>318</v>
      </c>
      <c r="I153" t="s">
        <v>15</v>
      </c>
    </row>
    <row r="154" spans="1:9" hidden="1" x14ac:dyDescent="0.35">
      <c r="A154" s="1">
        <v>152</v>
      </c>
      <c r="B154" t="s">
        <v>319</v>
      </c>
      <c r="C154">
        <v>1.6343289999999999</v>
      </c>
      <c r="D154" s="108">
        <f t="shared" si="2"/>
        <v>0.18656723744292236</v>
      </c>
      <c r="E154" t="s">
        <v>13</v>
      </c>
      <c r="F154" s="1">
        <v>152</v>
      </c>
      <c r="G154" t="s">
        <v>320</v>
      </c>
      <c r="I154" t="s">
        <v>15</v>
      </c>
    </row>
    <row r="155" spans="1:9" hidden="1" x14ac:dyDescent="0.35">
      <c r="A155" s="1">
        <v>153</v>
      </c>
      <c r="B155" t="s">
        <v>321</v>
      </c>
      <c r="C155">
        <v>1.6343289999999999</v>
      </c>
      <c r="D155" s="108">
        <f t="shared" si="2"/>
        <v>0.18656723744292236</v>
      </c>
      <c r="E155" t="s">
        <v>13</v>
      </c>
      <c r="F155" s="1">
        <v>153</v>
      </c>
      <c r="G155" t="s">
        <v>322</v>
      </c>
      <c r="I155" t="s">
        <v>15</v>
      </c>
    </row>
    <row r="156" spans="1:9" hidden="1" x14ac:dyDescent="0.35">
      <c r="A156" s="1">
        <v>154</v>
      </c>
      <c r="B156" t="s">
        <v>323</v>
      </c>
      <c r="C156">
        <v>1.6343289999999999</v>
      </c>
      <c r="D156" s="108">
        <f t="shared" si="2"/>
        <v>0.18656723744292236</v>
      </c>
      <c r="E156" t="s">
        <v>13</v>
      </c>
      <c r="F156" s="1">
        <v>154</v>
      </c>
      <c r="G156" t="s">
        <v>324</v>
      </c>
      <c r="I156" t="s">
        <v>15</v>
      </c>
    </row>
    <row r="157" spans="1:9" hidden="1" x14ac:dyDescent="0.35">
      <c r="A157" s="1">
        <v>155</v>
      </c>
      <c r="B157" t="s">
        <v>325</v>
      </c>
      <c r="C157">
        <v>1.6343289999999999</v>
      </c>
      <c r="D157" s="108">
        <f t="shared" si="2"/>
        <v>0.18656723744292236</v>
      </c>
      <c r="E157" t="s">
        <v>13</v>
      </c>
      <c r="F157" s="1">
        <v>155</v>
      </c>
      <c r="G157" t="s">
        <v>326</v>
      </c>
      <c r="I157" t="s">
        <v>15</v>
      </c>
    </row>
    <row r="158" spans="1:9" hidden="1" x14ac:dyDescent="0.35">
      <c r="A158" s="1">
        <v>156</v>
      </c>
      <c r="B158" t="s">
        <v>327</v>
      </c>
      <c r="C158">
        <v>1.6343289999999999</v>
      </c>
      <c r="D158" s="108">
        <f t="shared" si="2"/>
        <v>0.18656723744292236</v>
      </c>
      <c r="E158" t="s">
        <v>13</v>
      </c>
      <c r="F158" s="1">
        <v>156</v>
      </c>
      <c r="G158" t="s">
        <v>328</v>
      </c>
      <c r="I158" t="s">
        <v>15</v>
      </c>
    </row>
    <row r="159" spans="1:9" hidden="1" x14ac:dyDescent="0.35">
      <c r="A159" s="1">
        <v>157</v>
      </c>
      <c r="B159" t="s">
        <v>329</v>
      </c>
      <c r="C159">
        <v>1.6343289999999999</v>
      </c>
      <c r="D159" s="108">
        <f t="shared" si="2"/>
        <v>0.18656723744292236</v>
      </c>
      <c r="E159" t="s">
        <v>13</v>
      </c>
      <c r="F159" s="1">
        <v>157</v>
      </c>
      <c r="G159" t="s">
        <v>330</v>
      </c>
      <c r="I159" t="s">
        <v>15</v>
      </c>
    </row>
    <row r="160" spans="1:9" hidden="1" x14ac:dyDescent="0.35">
      <c r="A160" s="1">
        <v>158</v>
      </c>
      <c r="B160" t="s">
        <v>331</v>
      </c>
      <c r="C160">
        <v>1.6343289999999999</v>
      </c>
      <c r="D160" s="108">
        <f t="shared" si="2"/>
        <v>0.18656723744292236</v>
      </c>
      <c r="E160" t="s">
        <v>13</v>
      </c>
      <c r="F160" s="1">
        <v>158</v>
      </c>
      <c r="G160" t="s">
        <v>332</v>
      </c>
      <c r="I160" t="s">
        <v>15</v>
      </c>
    </row>
    <row r="161" spans="1:9" hidden="1" x14ac:dyDescent="0.35">
      <c r="A161" s="1">
        <v>159</v>
      </c>
      <c r="B161" t="s">
        <v>333</v>
      </c>
      <c r="C161">
        <v>1.6343289999999999</v>
      </c>
      <c r="D161" s="108">
        <f t="shared" si="2"/>
        <v>0.18656723744292236</v>
      </c>
      <c r="E161" t="s">
        <v>13</v>
      </c>
      <c r="F161" s="1">
        <v>159</v>
      </c>
      <c r="G161" t="s">
        <v>334</v>
      </c>
      <c r="I161" t="s">
        <v>15</v>
      </c>
    </row>
    <row r="162" spans="1:9" hidden="1" x14ac:dyDescent="0.35">
      <c r="A162" s="1">
        <v>160</v>
      </c>
      <c r="B162" t="s">
        <v>335</v>
      </c>
      <c r="C162">
        <v>0.81716449999999996</v>
      </c>
      <c r="D162" s="108">
        <f t="shared" si="2"/>
        <v>9.3283618721461181E-2</v>
      </c>
      <c r="E162" t="s">
        <v>21</v>
      </c>
      <c r="F162" s="1">
        <v>160</v>
      </c>
      <c r="G162" t="s">
        <v>336</v>
      </c>
      <c r="I162" t="s">
        <v>15</v>
      </c>
    </row>
    <row r="163" spans="1:9" hidden="1" x14ac:dyDescent="0.35">
      <c r="A163" s="1">
        <v>161</v>
      </c>
      <c r="B163" t="s">
        <v>337</v>
      </c>
      <c r="C163">
        <v>1.6343289999999999</v>
      </c>
      <c r="D163" s="108">
        <f t="shared" si="2"/>
        <v>0.18656723744292236</v>
      </c>
      <c r="E163" t="s">
        <v>13</v>
      </c>
      <c r="F163" s="1">
        <v>161</v>
      </c>
      <c r="G163" t="s">
        <v>338</v>
      </c>
      <c r="I163" t="s">
        <v>15</v>
      </c>
    </row>
    <row r="164" spans="1:9" hidden="1" x14ac:dyDescent="0.35">
      <c r="A164" s="1">
        <v>162</v>
      </c>
      <c r="B164" t="s">
        <v>339</v>
      </c>
      <c r="C164">
        <v>0.81716449999999996</v>
      </c>
      <c r="D164" s="108">
        <f t="shared" si="2"/>
        <v>9.3283618721461181E-2</v>
      </c>
      <c r="E164" t="s">
        <v>21</v>
      </c>
      <c r="F164" s="1">
        <v>162</v>
      </c>
      <c r="G164" t="s">
        <v>340</v>
      </c>
      <c r="I164" t="s">
        <v>15</v>
      </c>
    </row>
    <row r="165" spans="1:9" hidden="1" x14ac:dyDescent="0.35">
      <c r="A165" s="1">
        <v>163</v>
      </c>
      <c r="B165" t="s">
        <v>341</v>
      </c>
      <c r="C165">
        <v>0.81716449999999996</v>
      </c>
      <c r="D165" s="108">
        <f t="shared" si="2"/>
        <v>9.3283618721461181E-2</v>
      </c>
      <c r="E165" t="s">
        <v>21</v>
      </c>
      <c r="F165" s="1">
        <v>163</v>
      </c>
      <c r="G165" t="s">
        <v>342</v>
      </c>
      <c r="I165" t="s">
        <v>15</v>
      </c>
    </row>
    <row r="166" spans="1:9" hidden="1" x14ac:dyDescent="0.35">
      <c r="A166" s="1">
        <v>164</v>
      </c>
      <c r="B166" t="s">
        <v>343</v>
      </c>
      <c r="C166">
        <v>1.6343289999999999</v>
      </c>
      <c r="D166" s="108">
        <f t="shared" si="2"/>
        <v>0.18656723744292236</v>
      </c>
      <c r="E166" t="s">
        <v>13</v>
      </c>
      <c r="F166" s="1">
        <v>164</v>
      </c>
      <c r="G166" t="s">
        <v>344</v>
      </c>
      <c r="I166" t="s">
        <v>15</v>
      </c>
    </row>
    <row r="167" spans="1:9" hidden="1" x14ac:dyDescent="0.35">
      <c r="A167" s="1">
        <v>165</v>
      </c>
      <c r="B167" t="s">
        <v>345</v>
      </c>
      <c r="C167">
        <v>0.81716449999999996</v>
      </c>
      <c r="D167" s="108">
        <f t="shared" si="2"/>
        <v>9.3283618721461181E-2</v>
      </c>
      <c r="E167" t="s">
        <v>21</v>
      </c>
      <c r="F167" s="1">
        <v>165</v>
      </c>
      <c r="G167" t="s">
        <v>346</v>
      </c>
      <c r="I167" t="s">
        <v>15</v>
      </c>
    </row>
    <row r="168" spans="1:9" hidden="1" x14ac:dyDescent="0.35">
      <c r="A168" s="1">
        <v>166</v>
      </c>
      <c r="B168" t="s">
        <v>347</v>
      </c>
      <c r="C168">
        <v>1.6343289999999999</v>
      </c>
      <c r="D168" s="108">
        <f t="shared" si="2"/>
        <v>0.18656723744292236</v>
      </c>
      <c r="E168" t="s">
        <v>13</v>
      </c>
      <c r="F168" s="1">
        <v>166</v>
      </c>
      <c r="G168" t="s">
        <v>348</v>
      </c>
      <c r="I168" t="s">
        <v>15</v>
      </c>
    </row>
    <row r="169" spans="1:9" hidden="1" x14ac:dyDescent="0.35">
      <c r="A169" s="1">
        <v>167</v>
      </c>
      <c r="B169" t="s">
        <v>349</v>
      </c>
      <c r="C169">
        <v>1.6343289999999999</v>
      </c>
      <c r="D169" s="108">
        <f t="shared" si="2"/>
        <v>0.18656723744292236</v>
      </c>
      <c r="E169" t="s">
        <v>13</v>
      </c>
      <c r="F169" s="1">
        <v>167</v>
      </c>
      <c r="G169" t="s">
        <v>350</v>
      </c>
      <c r="I169" t="s">
        <v>15</v>
      </c>
    </row>
    <row r="170" spans="1:9" hidden="1" x14ac:dyDescent="0.35">
      <c r="A170" s="1">
        <v>168</v>
      </c>
      <c r="B170" t="s">
        <v>351</v>
      </c>
      <c r="C170">
        <v>0.81716449999999996</v>
      </c>
      <c r="D170" s="108">
        <f t="shared" si="2"/>
        <v>9.3283618721461181E-2</v>
      </c>
      <c r="E170" t="s">
        <v>21</v>
      </c>
      <c r="F170" s="1">
        <v>168</v>
      </c>
      <c r="G170" t="s">
        <v>352</v>
      </c>
      <c r="I170" t="s">
        <v>15</v>
      </c>
    </row>
    <row r="171" spans="1:9" hidden="1" x14ac:dyDescent="0.35">
      <c r="A171" s="1">
        <v>169</v>
      </c>
      <c r="B171" t="s">
        <v>353</v>
      </c>
      <c r="C171">
        <v>0.81716449999999996</v>
      </c>
      <c r="D171" s="108">
        <f t="shared" si="2"/>
        <v>9.3283618721461181E-2</v>
      </c>
      <c r="E171" t="s">
        <v>21</v>
      </c>
      <c r="F171" s="1">
        <v>169</v>
      </c>
      <c r="G171" t="s">
        <v>354</v>
      </c>
      <c r="I171" t="s">
        <v>15</v>
      </c>
    </row>
    <row r="172" spans="1:9" hidden="1" x14ac:dyDescent="0.35">
      <c r="A172" s="1">
        <v>170</v>
      </c>
      <c r="B172" t="s">
        <v>355</v>
      </c>
      <c r="C172">
        <v>0.81716449999999996</v>
      </c>
      <c r="D172" s="108">
        <f t="shared" si="2"/>
        <v>9.3283618721461181E-2</v>
      </c>
      <c r="E172" t="s">
        <v>21</v>
      </c>
      <c r="F172" s="1">
        <v>170</v>
      </c>
      <c r="G172" t="s">
        <v>356</v>
      </c>
      <c r="I172" t="s">
        <v>15</v>
      </c>
    </row>
    <row r="173" spans="1:9" hidden="1" x14ac:dyDescent="0.35">
      <c r="A173" s="1">
        <v>171</v>
      </c>
      <c r="B173" t="s">
        <v>357</v>
      </c>
      <c r="C173">
        <v>0.81716449999999996</v>
      </c>
      <c r="D173" s="108">
        <f t="shared" si="2"/>
        <v>9.3283618721461181E-2</v>
      </c>
      <c r="E173" t="s">
        <v>21</v>
      </c>
      <c r="F173" s="1">
        <v>171</v>
      </c>
      <c r="G173" t="s">
        <v>358</v>
      </c>
      <c r="I173" t="s">
        <v>15</v>
      </c>
    </row>
    <row r="174" spans="1:9" hidden="1" x14ac:dyDescent="0.35">
      <c r="A174" s="1">
        <v>172</v>
      </c>
      <c r="B174" t="s">
        <v>359</v>
      </c>
      <c r="C174">
        <v>0.81716449999999996</v>
      </c>
      <c r="D174" s="108">
        <f t="shared" si="2"/>
        <v>9.3283618721461181E-2</v>
      </c>
      <c r="E174" t="s">
        <v>21</v>
      </c>
      <c r="F174" s="1">
        <v>172</v>
      </c>
      <c r="G174" t="s">
        <v>360</v>
      </c>
      <c r="I174" t="s">
        <v>15</v>
      </c>
    </row>
    <row r="175" spans="1:9" hidden="1" x14ac:dyDescent="0.35">
      <c r="A175" s="1">
        <v>173</v>
      </c>
      <c r="B175" t="s">
        <v>361</v>
      </c>
      <c r="C175">
        <v>1.6343289999999999</v>
      </c>
      <c r="D175" s="108">
        <f t="shared" si="2"/>
        <v>0.18656723744292236</v>
      </c>
      <c r="E175" t="s">
        <v>13</v>
      </c>
      <c r="F175" s="1">
        <v>173</v>
      </c>
      <c r="G175" t="s">
        <v>362</v>
      </c>
      <c r="I175" t="s">
        <v>15</v>
      </c>
    </row>
    <row r="176" spans="1:9" hidden="1" x14ac:dyDescent="0.35">
      <c r="A176" s="1">
        <v>174</v>
      </c>
      <c r="B176" t="s">
        <v>363</v>
      </c>
      <c r="C176">
        <v>0.81716449999999996</v>
      </c>
      <c r="D176" s="108">
        <f t="shared" si="2"/>
        <v>9.3283618721461181E-2</v>
      </c>
      <c r="E176" t="s">
        <v>21</v>
      </c>
      <c r="F176" s="1">
        <v>174</v>
      </c>
      <c r="G176" t="s">
        <v>364</v>
      </c>
      <c r="I176" t="s">
        <v>15</v>
      </c>
    </row>
    <row r="177" spans="1:9" hidden="1" x14ac:dyDescent="0.35">
      <c r="A177" s="1">
        <v>175</v>
      </c>
      <c r="B177" t="s">
        <v>365</v>
      </c>
      <c r="C177">
        <v>1.6343289999999999</v>
      </c>
      <c r="D177" s="108">
        <f t="shared" si="2"/>
        <v>0.18656723744292236</v>
      </c>
      <c r="E177" t="s">
        <v>13</v>
      </c>
      <c r="F177" s="1">
        <v>175</v>
      </c>
      <c r="G177" t="s">
        <v>366</v>
      </c>
      <c r="I177" t="s">
        <v>15</v>
      </c>
    </row>
    <row r="178" spans="1:9" hidden="1" x14ac:dyDescent="0.35">
      <c r="A178" s="1">
        <v>176</v>
      </c>
      <c r="B178" t="s">
        <v>367</v>
      </c>
      <c r="C178">
        <v>1.6343289999999999</v>
      </c>
      <c r="D178" s="108">
        <f t="shared" si="2"/>
        <v>0.18656723744292236</v>
      </c>
      <c r="E178" t="s">
        <v>13</v>
      </c>
      <c r="F178" s="1">
        <v>176</v>
      </c>
      <c r="G178" t="s">
        <v>368</v>
      </c>
      <c r="I178" t="s">
        <v>15</v>
      </c>
    </row>
    <row r="179" spans="1:9" hidden="1" x14ac:dyDescent="0.35">
      <c r="A179" s="1">
        <v>177</v>
      </c>
      <c r="B179" t="s">
        <v>369</v>
      </c>
      <c r="C179">
        <v>1.6343289999999999</v>
      </c>
      <c r="D179" s="108">
        <f t="shared" si="2"/>
        <v>0.18656723744292236</v>
      </c>
      <c r="E179" t="s">
        <v>13</v>
      </c>
      <c r="F179" s="1">
        <v>177</v>
      </c>
      <c r="G179" t="s">
        <v>370</v>
      </c>
      <c r="I179" t="s">
        <v>15</v>
      </c>
    </row>
    <row r="180" spans="1:9" hidden="1" x14ac:dyDescent="0.35">
      <c r="A180" s="1">
        <v>178</v>
      </c>
      <c r="B180" t="s">
        <v>371</v>
      </c>
      <c r="C180">
        <v>1.6343289999999999</v>
      </c>
      <c r="D180" s="108">
        <f t="shared" si="2"/>
        <v>0.18656723744292236</v>
      </c>
      <c r="E180" t="s">
        <v>13</v>
      </c>
      <c r="F180" s="1">
        <v>178</v>
      </c>
      <c r="G180" t="s">
        <v>372</v>
      </c>
      <c r="I180" t="s">
        <v>15</v>
      </c>
    </row>
    <row r="181" spans="1:9" hidden="1" x14ac:dyDescent="0.35">
      <c r="A181" s="1">
        <v>179</v>
      </c>
      <c r="B181" t="s">
        <v>373</v>
      </c>
      <c r="C181">
        <v>0.81716449999999996</v>
      </c>
      <c r="D181" s="108">
        <f t="shared" si="2"/>
        <v>9.3283618721461181E-2</v>
      </c>
      <c r="E181" t="s">
        <v>21</v>
      </c>
      <c r="F181" s="1">
        <v>179</v>
      </c>
      <c r="G181" t="s">
        <v>374</v>
      </c>
      <c r="I181" t="s">
        <v>15</v>
      </c>
    </row>
    <row r="182" spans="1:9" hidden="1" x14ac:dyDescent="0.35">
      <c r="A182" s="1">
        <v>180</v>
      </c>
      <c r="B182" t="s">
        <v>375</v>
      </c>
      <c r="C182">
        <v>0.81716449999999996</v>
      </c>
      <c r="D182" s="108">
        <f t="shared" si="2"/>
        <v>9.3283618721461181E-2</v>
      </c>
      <c r="E182" t="s">
        <v>21</v>
      </c>
      <c r="F182" s="1">
        <v>180</v>
      </c>
      <c r="G182" t="s">
        <v>376</v>
      </c>
      <c r="I182" t="s">
        <v>15</v>
      </c>
    </row>
    <row r="183" spans="1:9" hidden="1" x14ac:dyDescent="0.35">
      <c r="A183" s="1">
        <v>181</v>
      </c>
      <c r="B183" t="s">
        <v>377</v>
      </c>
      <c r="C183">
        <v>1.6343289999999999</v>
      </c>
      <c r="D183" s="108">
        <f t="shared" si="2"/>
        <v>0.18656723744292236</v>
      </c>
      <c r="E183" t="s">
        <v>13</v>
      </c>
      <c r="F183" s="1">
        <v>181</v>
      </c>
      <c r="G183" t="s">
        <v>378</v>
      </c>
      <c r="I183" t="s">
        <v>15</v>
      </c>
    </row>
    <row r="184" spans="1:9" hidden="1" x14ac:dyDescent="0.35">
      <c r="A184" s="1">
        <v>182</v>
      </c>
      <c r="B184" t="s">
        <v>379</v>
      </c>
      <c r="C184">
        <v>0.81716449999999996</v>
      </c>
      <c r="D184" s="108">
        <f t="shared" si="2"/>
        <v>9.3283618721461181E-2</v>
      </c>
      <c r="E184" t="s">
        <v>21</v>
      </c>
      <c r="F184" s="1">
        <v>182</v>
      </c>
      <c r="G184" t="s">
        <v>380</v>
      </c>
      <c r="I184" t="s">
        <v>15</v>
      </c>
    </row>
    <row r="185" spans="1:9" hidden="1" x14ac:dyDescent="0.35">
      <c r="A185" s="1">
        <v>183</v>
      </c>
      <c r="B185" t="s">
        <v>224</v>
      </c>
      <c r="C185">
        <v>1.6343289999999999</v>
      </c>
      <c r="D185" s="108">
        <f t="shared" si="2"/>
        <v>0.18656723744292236</v>
      </c>
      <c r="E185" t="s">
        <v>13</v>
      </c>
      <c r="F185" s="1">
        <v>183</v>
      </c>
      <c r="G185" t="s">
        <v>381</v>
      </c>
      <c r="I185" t="s">
        <v>15</v>
      </c>
    </row>
    <row r="186" spans="1:9" hidden="1" x14ac:dyDescent="0.35">
      <c r="A186" s="1">
        <v>184</v>
      </c>
      <c r="B186" t="s">
        <v>382</v>
      </c>
      <c r="C186">
        <v>0.81716449999999996</v>
      </c>
      <c r="D186" s="108">
        <f t="shared" si="2"/>
        <v>9.3283618721461181E-2</v>
      </c>
      <c r="E186" t="s">
        <v>21</v>
      </c>
      <c r="F186" s="1">
        <v>184</v>
      </c>
      <c r="G186" t="s">
        <v>383</v>
      </c>
      <c r="I186" t="s">
        <v>15</v>
      </c>
    </row>
    <row r="187" spans="1:9" hidden="1" x14ac:dyDescent="0.35">
      <c r="A187" s="1">
        <v>185</v>
      </c>
      <c r="B187" t="s">
        <v>384</v>
      </c>
      <c r="C187">
        <v>1.6343289999999999</v>
      </c>
      <c r="D187" s="108">
        <f t="shared" si="2"/>
        <v>0.18656723744292236</v>
      </c>
      <c r="E187" t="s">
        <v>13</v>
      </c>
      <c r="F187" s="1">
        <v>185</v>
      </c>
      <c r="G187" t="s">
        <v>385</v>
      </c>
      <c r="I187" t="s">
        <v>15</v>
      </c>
    </row>
    <row r="188" spans="1:9" hidden="1" x14ac:dyDescent="0.35">
      <c r="A188" s="1">
        <v>186</v>
      </c>
      <c r="B188" t="s">
        <v>386</v>
      </c>
      <c r="C188">
        <v>0.81716449999999996</v>
      </c>
      <c r="D188" s="108">
        <f t="shared" si="2"/>
        <v>9.3283618721461181E-2</v>
      </c>
      <c r="E188" t="s">
        <v>21</v>
      </c>
      <c r="F188" s="1">
        <v>186</v>
      </c>
      <c r="G188" t="s">
        <v>387</v>
      </c>
      <c r="I188" t="s">
        <v>15</v>
      </c>
    </row>
    <row r="189" spans="1:9" hidden="1" x14ac:dyDescent="0.35">
      <c r="A189" s="1">
        <v>187</v>
      </c>
      <c r="B189" t="s">
        <v>388</v>
      </c>
      <c r="C189">
        <v>0.81716449999999996</v>
      </c>
      <c r="D189" s="108">
        <f t="shared" si="2"/>
        <v>9.3283618721461181E-2</v>
      </c>
      <c r="E189" t="s">
        <v>21</v>
      </c>
      <c r="F189" s="1">
        <v>187</v>
      </c>
      <c r="G189" t="s">
        <v>389</v>
      </c>
      <c r="I189" t="s">
        <v>15</v>
      </c>
    </row>
    <row r="190" spans="1:9" hidden="1" x14ac:dyDescent="0.35">
      <c r="A190" s="1">
        <v>188</v>
      </c>
      <c r="B190" t="s">
        <v>390</v>
      </c>
      <c r="C190">
        <v>0.81716449999999996</v>
      </c>
      <c r="D190" s="108">
        <f t="shared" si="2"/>
        <v>9.3283618721461181E-2</v>
      </c>
      <c r="E190" t="s">
        <v>21</v>
      </c>
      <c r="F190" s="1">
        <v>188</v>
      </c>
      <c r="G190" t="s">
        <v>391</v>
      </c>
      <c r="I190" t="s">
        <v>15</v>
      </c>
    </row>
    <row r="191" spans="1:9" hidden="1" x14ac:dyDescent="0.35">
      <c r="A191" s="1">
        <v>189</v>
      </c>
      <c r="B191" t="s">
        <v>392</v>
      </c>
      <c r="C191">
        <v>0.81716449999999996</v>
      </c>
      <c r="D191" s="108">
        <f t="shared" si="2"/>
        <v>9.3283618721461181E-2</v>
      </c>
      <c r="E191" t="s">
        <v>21</v>
      </c>
      <c r="F191" s="1">
        <v>189</v>
      </c>
      <c r="G191" t="s">
        <v>393</v>
      </c>
      <c r="I191" t="s">
        <v>15</v>
      </c>
    </row>
    <row r="192" spans="1:9" hidden="1" x14ac:dyDescent="0.35">
      <c r="A192" s="1">
        <v>190</v>
      </c>
      <c r="B192" t="s">
        <v>394</v>
      </c>
      <c r="C192">
        <v>0.81716449999999996</v>
      </c>
      <c r="D192" s="108">
        <f t="shared" si="2"/>
        <v>9.3283618721461181E-2</v>
      </c>
      <c r="E192" t="s">
        <v>21</v>
      </c>
      <c r="F192" s="1">
        <v>190</v>
      </c>
      <c r="G192" t="s">
        <v>395</v>
      </c>
      <c r="I192" t="s">
        <v>15</v>
      </c>
    </row>
    <row r="193" spans="1:10" hidden="1" x14ac:dyDescent="0.35">
      <c r="A193" s="1">
        <v>191</v>
      </c>
      <c r="B193" t="s">
        <v>396</v>
      </c>
      <c r="C193">
        <v>0.81716449999999996</v>
      </c>
      <c r="D193" s="108">
        <f t="shared" si="2"/>
        <v>9.3283618721461181E-2</v>
      </c>
      <c r="E193" t="s">
        <v>21</v>
      </c>
      <c r="F193" s="1">
        <v>191</v>
      </c>
      <c r="G193" t="s">
        <v>397</v>
      </c>
      <c r="I193" t="s">
        <v>15</v>
      </c>
    </row>
    <row r="194" spans="1:10" hidden="1" x14ac:dyDescent="0.35">
      <c r="A194" s="1">
        <v>192</v>
      </c>
      <c r="B194" t="s">
        <v>398</v>
      </c>
      <c r="C194">
        <v>0.81716449999999996</v>
      </c>
      <c r="D194" s="108">
        <f t="shared" si="2"/>
        <v>9.3283618721461181E-2</v>
      </c>
      <c r="E194" t="s">
        <v>21</v>
      </c>
      <c r="F194" s="1">
        <v>192</v>
      </c>
      <c r="G194" t="s">
        <v>399</v>
      </c>
      <c r="I194" t="s">
        <v>15</v>
      </c>
    </row>
    <row r="195" spans="1:10" hidden="1" x14ac:dyDescent="0.35">
      <c r="A195" s="1">
        <v>193</v>
      </c>
      <c r="B195" t="s">
        <v>400</v>
      </c>
      <c r="C195">
        <v>1.6343289999999999</v>
      </c>
      <c r="D195" s="108">
        <f t="shared" ref="D195:D198" si="3">C195*1000/8760</f>
        <v>0.18656723744292236</v>
      </c>
      <c r="E195" t="s">
        <v>13</v>
      </c>
      <c r="F195" s="1">
        <v>193</v>
      </c>
      <c r="G195" t="s">
        <v>401</v>
      </c>
      <c r="I195" t="s">
        <v>15</v>
      </c>
    </row>
    <row r="196" spans="1:10" hidden="1" x14ac:dyDescent="0.35">
      <c r="A196" s="1">
        <v>194</v>
      </c>
      <c r="B196" t="s">
        <v>402</v>
      </c>
      <c r="C196">
        <v>0.81716449999999996</v>
      </c>
      <c r="D196" s="108">
        <f t="shared" si="3"/>
        <v>9.3283618721461181E-2</v>
      </c>
      <c r="E196" t="s">
        <v>21</v>
      </c>
      <c r="F196" s="1">
        <v>194</v>
      </c>
      <c r="G196" t="s">
        <v>403</v>
      </c>
      <c r="I196" t="s">
        <v>15</v>
      </c>
    </row>
    <row r="197" spans="1:10" hidden="1" x14ac:dyDescent="0.35">
      <c r="A197" s="1">
        <v>195</v>
      </c>
      <c r="B197" t="s">
        <v>404</v>
      </c>
      <c r="C197">
        <v>0.81716449999999996</v>
      </c>
      <c r="D197" s="108">
        <f t="shared" si="3"/>
        <v>9.3283618721461181E-2</v>
      </c>
      <c r="E197" t="s">
        <v>21</v>
      </c>
      <c r="F197" s="1">
        <v>195</v>
      </c>
      <c r="G197" t="s">
        <v>405</v>
      </c>
      <c r="I197" t="s">
        <v>15</v>
      </c>
    </row>
    <row r="198" spans="1:10" hidden="1" x14ac:dyDescent="0.35">
      <c r="A198" s="1">
        <v>196</v>
      </c>
      <c r="B198" t="s">
        <v>406</v>
      </c>
      <c r="C198">
        <v>0.81716449999999996</v>
      </c>
      <c r="D198" s="108">
        <f t="shared" si="3"/>
        <v>9.3283618721461181E-2</v>
      </c>
      <c r="E198" t="s">
        <v>21</v>
      </c>
      <c r="F198" s="1">
        <v>196</v>
      </c>
      <c r="G198" t="s">
        <v>407</v>
      </c>
      <c r="I198" t="s">
        <v>15</v>
      </c>
    </row>
    <row r="199" spans="1:10" hidden="1" x14ac:dyDescent="0.35">
      <c r="A199" s="1">
        <v>0</v>
      </c>
      <c r="B199" t="s">
        <v>408</v>
      </c>
      <c r="C199">
        <v>1.3</v>
      </c>
      <c r="D199" s="108">
        <f>C199*1000*1000/8760</f>
        <v>148.40182648401827</v>
      </c>
      <c r="F199" s="1">
        <v>0</v>
      </c>
      <c r="G199" t="s">
        <v>409</v>
      </c>
      <c r="I199" t="s">
        <v>908</v>
      </c>
      <c r="J199" t="s">
        <v>410</v>
      </c>
    </row>
    <row r="200" spans="1:10" hidden="1" x14ac:dyDescent="0.35">
      <c r="A200" s="1">
        <v>1</v>
      </c>
      <c r="B200" t="s">
        <v>411</v>
      </c>
      <c r="C200">
        <v>1.3</v>
      </c>
      <c r="D200" s="108">
        <f t="shared" ref="D200:D263" si="4">C200*1000*1000/8760</f>
        <v>148.40182648401827</v>
      </c>
      <c r="F200" s="1">
        <v>1</v>
      </c>
      <c r="G200" t="s">
        <v>412</v>
      </c>
      <c r="I200" t="s">
        <v>908</v>
      </c>
      <c r="J200" t="s">
        <v>413</v>
      </c>
    </row>
    <row r="201" spans="1:10" hidden="1" x14ac:dyDescent="0.35">
      <c r="A201" s="1">
        <v>2</v>
      </c>
      <c r="B201" t="s">
        <v>414</v>
      </c>
      <c r="C201">
        <v>1.3</v>
      </c>
      <c r="D201" s="108">
        <f t="shared" si="4"/>
        <v>148.40182648401827</v>
      </c>
      <c r="F201" s="1">
        <v>2</v>
      </c>
      <c r="G201" t="s">
        <v>415</v>
      </c>
      <c r="I201" t="s">
        <v>908</v>
      </c>
      <c r="J201" t="s">
        <v>416</v>
      </c>
    </row>
    <row r="202" spans="1:10" hidden="1" x14ac:dyDescent="0.35">
      <c r="A202" s="1">
        <v>3</v>
      </c>
      <c r="B202" t="s">
        <v>417</v>
      </c>
      <c r="C202">
        <v>1.3</v>
      </c>
      <c r="D202" s="108">
        <f t="shared" si="4"/>
        <v>148.40182648401827</v>
      </c>
      <c r="F202" s="1">
        <v>3</v>
      </c>
      <c r="G202" t="s">
        <v>418</v>
      </c>
      <c r="I202" t="s">
        <v>908</v>
      </c>
      <c r="J202" t="s">
        <v>419</v>
      </c>
    </row>
    <row r="203" spans="1:10" hidden="1" x14ac:dyDescent="0.35">
      <c r="A203" s="1">
        <v>4</v>
      </c>
      <c r="B203" t="s">
        <v>420</v>
      </c>
      <c r="C203">
        <v>1.3</v>
      </c>
      <c r="D203" s="108">
        <f t="shared" si="4"/>
        <v>148.40182648401827</v>
      </c>
      <c r="F203" s="1">
        <v>4</v>
      </c>
      <c r="G203" t="s">
        <v>421</v>
      </c>
      <c r="I203" t="s">
        <v>908</v>
      </c>
      <c r="J203" t="s">
        <v>422</v>
      </c>
    </row>
    <row r="204" spans="1:10" hidden="1" x14ac:dyDescent="0.35">
      <c r="A204" s="1">
        <v>5</v>
      </c>
      <c r="B204" t="s">
        <v>423</v>
      </c>
      <c r="C204">
        <v>1.3</v>
      </c>
      <c r="D204" s="108">
        <f t="shared" si="4"/>
        <v>148.40182648401827</v>
      </c>
      <c r="F204" s="1">
        <v>5</v>
      </c>
      <c r="G204" t="s">
        <v>424</v>
      </c>
      <c r="I204" t="s">
        <v>908</v>
      </c>
      <c r="J204" t="s">
        <v>425</v>
      </c>
    </row>
    <row r="205" spans="1:10" hidden="1" x14ac:dyDescent="0.35">
      <c r="A205" s="1">
        <v>6</v>
      </c>
      <c r="B205" t="s">
        <v>426</v>
      </c>
      <c r="C205">
        <v>1.3</v>
      </c>
      <c r="D205" s="108">
        <f t="shared" si="4"/>
        <v>148.40182648401827</v>
      </c>
      <c r="F205" s="1">
        <v>6</v>
      </c>
      <c r="G205" t="s">
        <v>427</v>
      </c>
      <c r="I205" t="s">
        <v>908</v>
      </c>
      <c r="J205" t="s">
        <v>428</v>
      </c>
    </row>
    <row r="206" spans="1:10" hidden="1" x14ac:dyDescent="0.35">
      <c r="A206" s="1">
        <v>7</v>
      </c>
      <c r="B206" t="s">
        <v>429</v>
      </c>
      <c r="C206">
        <v>1.3</v>
      </c>
      <c r="D206" s="108">
        <f t="shared" si="4"/>
        <v>148.40182648401827</v>
      </c>
      <c r="F206" s="1">
        <v>7</v>
      </c>
      <c r="G206" t="s">
        <v>430</v>
      </c>
      <c r="I206" t="s">
        <v>908</v>
      </c>
      <c r="J206" t="s">
        <v>431</v>
      </c>
    </row>
    <row r="207" spans="1:10" hidden="1" x14ac:dyDescent="0.35">
      <c r="A207" s="1">
        <v>8</v>
      </c>
      <c r="B207" t="s">
        <v>432</v>
      </c>
      <c r="C207">
        <v>1.3</v>
      </c>
      <c r="D207" s="108">
        <f t="shared" si="4"/>
        <v>148.40182648401827</v>
      </c>
      <c r="F207" s="1">
        <v>8</v>
      </c>
      <c r="G207" t="s">
        <v>433</v>
      </c>
      <c r="I207" t="s">
        <v>908</v>
      </c>
      <c r="J207" t="s">
        <v>434</v>
      </c>
    </row>
    <row r="208" spans="1:10" hidden="1" x14ac:dyDescent="0.35">
      <c r="A208" s="1">
        <v>9</v>
      </c>
      <c r="B208" t="s">
        <v>435</v>
      </c>
      <c r="C208">
        <v>1.3</v>
      </c>
      <c r="D208" s="108">
        <f t="shared" si="4"/>
        <v>148.40182648401827</v>
      </c>
      <c r="F208" s="1">
        <v>9</v>
      </c>
      <c r="G208" t="s">
        <v>436</v>
      </c>
      <c r="I208" t="s">
        <v>908</v>
      </c>
      <c r="J208" t="s">
        <v>437</v>
      </c>
    </row>
    <row r="209" spans="1:10" hidden="1" x14ac:dyDescent="0.35">
      <c r="A209" s="1">
        <v>10</v>
      </c>
      <c r="B209" t="s">
        <v>438</v>
      </c>
      <c r="C209">
        <v>1.3</v>
      </c>
      <c r="D209" s="108">
        <f t="shared" si="4"/>
        <v>148.40182648401827</v>
      </c>
      <c r="F209" s="1">
        <v>10</v>
      </c>
      <c r="G209" t="s">
        <v>439</v>
      </c>
      <c r="I209" t="s">
        <v>908</v>
      </c>
      <c r="J209" t="s">
        <v>440</v>
      </c>
    </row>
    <row r="210" spans="1:10" hidden="1" x14ac:dyDescent="0.35">
      <c r="A210" s="1">
        <v>11</v>
      </c>
      <c r="B210" t="s">
        <v>441</v>
      </c>
      <c r="C210">
        <v>1.3</v>
      </c>
      <c r="D210" s="108">
        <f t="shared" si="4"/>
        <v>148.40182648401827</v>
      </c>
      <c r="F210" s="1">
        <v>11</v>
      </c>
      <c r="G210" t="s">
        <v>442</v>
      </c>
      <c r="I210" t="s">
        <v>908</v>
      </c>
      <c r="J210" t="s">
        <v>443</v>
      </c>
    </row>
    <row r="211" spans="1:10" hidden="1" x14ac:dyDescent="0.35">
      <c r="A211" s="1">
        <v>12</v>
      </c>
      <c r="B211" t="s">
        <v>444</v>
      </c>
      <c r="C211">
        <v>1.3</v>
      </c>
      <c r="D211" s="108">
        <f t="shared" si="4"/>
        <v>148.40182648401827</v>
      </c>
      <c r="F211" s="1">
        <v>12</v>
      </c>
      <c r="G211" t="s">
        <v>445</v>
      </c>
      <c r="I211" t="s">
        <v>908</v>
      </c>
      <c r="J211" t="s">
        <v>446</v>
      </c>
    </row>
    <row r="212" spans="1:10" hidden="1" x14ac:dyDescent="0.35">
      <c r="A212" s="1">
        <v>13</v>
      </c>
      <c r="B212" t="s">
        <v>447</v>
      </c>
      <c r="C212">
        <v>1.3</v>
      </c>
      <c r="D212" s="108">
        <f t="shared" si="4"/>
        <v>148.40182648401827</v>
      </c>
      <c r="F212" s="1">
        <v>13</v>
      </c>
      <c r="G212" t="s">
        <v>448</v>
      </c>
      <c r="I212" t="s">
        <v>908</v>
      </c>
      <c r="J212" t="s">
        <v>449</v>
      </c>
    </row>
    <row r="213" spans="1:10" hidden="1" x14ac:dyDescent="0.35">
      <c r="A213" s="1">
        <v>14</v>
      </c>
      <c r="B213" t="s">
        <v>450</v>
      </c>
      <c r="C213">
        <v>1.3</v>
      </c>
      <c r="D213" s="108">
        <f t="shared" si="4"/>
        <v>148.40182648401827</v>
      </c>
      <c r="F213" s="1">
        <v>14</v>
      </c>
      <c r="G213" t="s">
        <v>451</v>
      </c>
      <c r="I213" t="s">
        <v>908</v>
      </c>
      <c r="J213" t="s">
        <v>452</v>
      </c>
    </row>
    <row r="214" spans="1:10" hidden="1" x14ac:dyDescent="0.35">
      <c r="A214" s="1">
        <v>0</v>
      </c>
      <c r="B214" t="s">
        <v>453</v>
      </c>
      <c r="C214">
        <v>100</v>
      </c>
      <c r="D214" s="108">
        <f t="shared" si="4"/>
        <v>11415.525114155251</v>
      </c>
      <c r="F214" s="1">
        <v>0</v>
      </c>
      <c r="G214" t="s">
        <v>454</v>
      </c>
      <c r="I214" t="s">
        <v>909</v>
      </c>
    </row>
    <row r="215" spans="1:10" hidden="1" x14ac:dyDescent="0.35">
      <c r="A215" s="1">
        <v>1</v>
      </c>
      <c r="B215" t="s">
        <v>455</v>
      </c>
      <c r="C215">
        <v>100</v>
      </c>
      <c r="D215" s="108">
        <f t="shared" si="4"/>
        <v>11415.525114155251</v>
      </c>
      <c r="F215" s="1">
        <v>1</v>
      </c>
      <c r="G215" t="s">
        <v>456</v>
      </c>
      <c r="I215" t="s">
        <v>909</v>
      </c>
    </row>
    <row r="216" spans="1:10" hidden="1" x14ac:dyDescent="0.35">
      <c r="A216" s="1">
        <v>2</v>
      </c>
      <c r="B216" t="s">
        <v>457</v>
      </c>
      <c r="C216">
        <v>100</v>
      </c>
      <c r="D216" s="108">
        <f t="shared" si="4"/>
        <v>11415.525114155251</v>
      </c>
      <c r="F216" s="1">
        <v>2</v>
      </c>
      <c r="G216" t="s">
        <v>458</v>
      </c>
      <c r="I216" t="s">
        <v>909</v>
      </c>
    </row>
    <row r="217" spans="1:10" hidden="1" x14ac:dyDescent="0.35">
      <c r="A217" s="1">
        <v>3</v>
      </c>
      <c r="B217" t="s">
        <v>459</v>
      </c>
      <c r="C217">
        <v>100</v>
      </c>
      <c r="D217" s="108">
        <f t="shared" si="4"/>
        <v>11415.525114155251</v>
      </c>
      <c r="F217" s="1">
        <v>3</v>
      </c>
      <c r="G217" t="s">
        <v>460</v>
      </c>
      <c r="I217" t="s">
        <v>909</v>
      </c>
    </row>
    <row r="218" spans="1:10" hidden="1" x14ac:dyDescent="0.35">
      <c r="A218" s="1">
        <v>4</v>
      </c>
      <c r="B218" t="s">
        <v>461</v>
      </c>
      <c r="C218">
        <v>100</v>
      </c>
      <c r="D218" s="108">
        <f t="shared" si="4"/>
        <v>11415.525114155251</v>
      </c>
      <c r="F218" s="1">
        <v>4</v>
      </c>
      <c r="G218" t="s">
        <v>462</v>
      </c>
      <c r="I218" t="s">
        <v>909</v>
      </c>
    </row>
    <row r="219" spans="1:10" hidden="1" x14ac:dyDescent="0.35">
      <c r="A219" s="1">
        <v>5</v>
      </c>
      <c r="B219" t="s">
        <v>463</v>
      </c>
      <c r="C219">
        <v>100</v>
      </c>
      <c r="D219" s="108">
        <f t="shared" si="4"/>
        <v>11415.525114155251</v>
      </c>
      <c r="F219" s="1">
        <v>5</v>
      </c>
      <c r="G219" t="s">
        <v>464</v>
      </c>
      <c r="I219" t="s">
        <v>909</v>
      </c>
    </row>
    <row r="220" spans="1:10" hidden="1" x14ac:dyDescent="0.35">
      <c r="A220" s="1">
        <v>6</v>
      </c>
      <c r="B220" t="s">
        <v>465</v>
      </c>
      <c r="C220">
        <v>100</v>
      </c>
      <c r="D220" s="108">
        <f t="shared" si="4"/>
        <v>11415.525114155251</v>
      </c>
      <c r="F220" s="1">
        <v>6</v>
      </c>
      <c r="G220" t="s">
        <v>466</v>
      </c>
      <c r="I220" t="s">
        <v>909</v>
      </c>
    </row>
    <row r="221" spans="1:10" hidden="1" x14ac:dyDescent="0.35">
      <c r="A221" s="1">
        <v>7</v>
      </c>
      <c r="B221" t="s">
        <v>467</v>
      </c>
      <c r="C221">
        <v>100</v>
      </c>
      <c r="D221" s="108">
        <f t="shared" si="4"/>
        <v>11415.525114155251</v>
      </c>
      <c r="F221" s="1">
        <v>7</v>
      </c>
      <c r="G221" t="s">
        <v>468</v>
      </c>
      <c r="I221" t="s">
        <v>909</v>
      </c>
    </row>
    <row r="222" spans="1:10" hidden="1" x14ac:dyDescent="0.35">
      <c r="A222" s="1">
        <v>8</v>
      </c>
      <c r="B222" t="s">
        <v>469</v>
      </c>
      <c r="C222">
        <v>100</v>
      </c>
      <c r="D222" s="108">
        <f t="shared" si="4"/>
        <v>11415.525114155251</v>
      </c>
      <c r="F222" s="1">
        <v>8</v>
      </c>
      <c r="G222" t="s">
        <v>470</v>
      </c>
      <c r="I222" t="s">
        <v>909</v>
      </c>
    </row>
    <row r="223" spans="1:10" hidden="1" x14ac:dyDescent="0.35">
      <c r="A223" s="1">
        <v>9</v>
      </c>
      <c r="B223" t="s">
        <v>471</v>
      </c>
      <c r="C223">
        <v>100</v>
      </c>
      <c r="D223" s="108">
        <f t="shared" si="4"/>
        <v>11415.525114155251</v>
      </c>
      <c r="F223" s="1">
        <v>9</v>
      </c>
      <c r="G223" t="s">
        <v>472</v>
      </c>
      <c r="I223" t="s">
        <v>909</v>
      </c>
    </row>
    <row r="224" spans="1:10" hidden="1" x14ac:dyDescent="0.35">
      <c r="A224" s="1">
        <v>10</v>
      </c>
      <c r="B224" t="s">
        <v>473</v>
      </c>
      <c r="C224">
        <v>100</v>
      </c>
      <c r="D224" s="108">
        <f t="shared" si="4"/>
        <v>11415.525114155251</v>
      </c>
      <c r="F224" s="1">
        <v>10</v>
      </c>
      <c r="G224" t="s">
        <v>474</v>
      </c>
      <c r="I224" t="s">
        <v>909</v>
      </c>
    </row>
    <row r="225" spans="1:9" hidden="1" x14ac:dyDescent="0.35">
      <c r="A225" s="1">
        <v>11</v>
      </c>
      <c r="B225" t="s">
        <v>475</v>
      </c>
      <c r="C225">
        <v>100</v>
      </c>
      <c r="D225" s="108">
        <f t="shared" si="4"/>
        <v>11415.525114155251</v>
      </c>
      <c r="F225" s="1">
        <v>11</v>
      </c>
      <c r="G225" t="s">
        <v>476</v>
      </c>
      <c r="I225" t="s">
        <v>909</v>
      </c>
    </row>
    <row r="226" spans="1:9" hidden="1" x14ac:dyDescent="0.35">
      <c r="A226" s="1">
        <v>12</v>
      </c>
      <c r="B226" t="s">
        <v>477</v>
      </c>
      <c r="C226">
        <v>100</v>
      </c>
      <c r="D226" s="108">
        <f t="shared" si="4"/>
        <v>11415.525114155251</v>
      </c>
      <c r="F226" s="1">
        <v>12</v>
      </c>
      <c r="G226" t="s">
        <v>478</v>
      </c>
      <c r="I226" t="s">
        <v>909</v>
      </c>
    </row>
    <row r="227" spans="1:9" hidden="1" x14ac:dyDescent="0.35">
      <c r="A227" s="1">
        <v>13</v>
      </c>
      <c r="B227" t="s">
        <v>479</v>
      </c>
      <c r="C227">
        <v>100</v>
      </c>
      <c r="D227" s="108">
        <f t="shared" si="4"/>
        <v>11415.525114155251</v>
      </c>
      <c r="F227" s="1">
        <v>13</v>
      </c>
      <c r="G227" t="s">
        <v>480</v>
      </c>
      <c r="I227" t="s">
        <v>909</v>
      </c>
    </row>
    <row r="228" spans="1:9" hidden="1" x14ac:dyDescent="0.35">
      <c r="A228" s="1">
        <v>14</v>
      </c>
      <c r="B228" t="s">
        <v>481</v>
      </c>
      <c r="C228">
        <v>100</v>
      </c>
      <c r="D228" s="108">
        <f t="shared" si="4"/>
        <v>11415.525114155251</v>
      </c>
      <c r="F228" s="1">
        <v>14</v>
      </c>
      <c r="G228" t="s">
        <v>482</v>
      </c>
      <c r="I228" t="s">
        <v>909</v>
      </c>
    </row>
    <row r="229" spans="1:9" hidden="1" x14ac:dyDescent="0.35">
      <c r="A229" s="1">
        <v>15</v>
      </c>
      <c r="B229" t="s">
        <v>483</v>
      </c>
      <c r="C229">
        <v>100</v>
      </c>
      <c r="D229" s="108">
        <f t="shared" si="4"/>
        <v>11415.525114155251</v>
      </c>
      <c r="F229" s="1">
        <v>15</v>
      </c>
      <c r="G229" t="s">
        <v>484</v>
      </c>
      <c r="I229" t="s">
        <v>909</v>
      </c>
    </row>
    <row r="230" spans="1:9" hidden="1" x14ac:dyDescent="0.35">
      <c r="A230" s="1">
        <v>16</v>
      </c>
      <c r="B230" t="s">
        <v>485</v>
      </c>
      <c r="C230">
        <v>100</v>
      </c>
      <c r="D230" s="108">
        <f t="shared" si="4"/>
        <v>11415.525114155251</v>
      </c>
      <c r="F230" s="1">
        <v>16</v>
      </c>
      <c r="G230" t="s">
        <v>486</v>
      </c>
      <c r="I230" t="s">
        <v>909</v>
      </c>
    </row>
    <row r="231" spans="1:9" hidden="1" x14ac:dyDescent="0.35">
      <c r="A231" s="1">
        <v>17</v>
      </c>
      <c r="B231" t="s">
        <v>487</v>
      </c>
      <c r="C231">
        <v>100</v>
      </c>
      <c r="D231" s="108">
        <f t="shared" si="4"/>
        <v>11415.525114155251</v>
      </c>
      <c r="F231" s="1">
        <v>17</v>
      </c>
      <c r="G231" t="s">
        <v>488</v>
      </c>
      <c r="I231" t="s">
        <v>909</v>
      </c>
    </row>
    <row r="232" spans="1:9" x14ac:dyDescent="0.35">
      <c r="A232" s="1">
        <v>18</v>
      </c>
      <c r="B232" t="s">
        <v>489</v>
      </c>
      <c r="C232">
        <v>100</v>
      </c>
      <c r="D232" s="108">
        <f t="shared" si="4"/>
        <v>11415.525114155251</v>
      </c>
      <c r="F232" s="1">
        <v>18</v>
      </c>
      <c r="G232" t="s">
        <v>490</v>
      </c>
      <c r="I232" t="s">
        <v>909</v>
      </c>
    </row>
    <row r="233" spans="1:9" hidden="1" x14ac:dyDescent="0.35">
      <c r="A233" s="1">
        <v>19</v>
      </c>
      <c r="B233" t="s">
        <v>491</v>
      </c>
      <c r="C233">
        <v>100</v>
      </c>
      <c r="D233" s="108">
        <f t="shared" si="4"/>
        <v>11415.525114155251</v>
      </c>
      <c r="F233" s="1">
        <v>19</v>
      </c>
      <c r="G233" t="s">
        <v>492</v>
      </c>
      <c r="I233" t="s">
        <v>909</v>
      </c>
    </row>
    <row r="234" spans="1:9" hidden="1" x14ac:dyDescent="0.35">
      <c r="A234" s="1">
        <v>20</v>
      </c>
      <c r="B234" t="s">
        <v>493</v>
      </c>
      <c r="C234">
        <v>100</v>
      </c>
      <c r="D234" s="108">
        <f t="shared" si="4"/>
        <v>11415.525114155251</v>
      </c>
      <c r="F234" s="1">
        <v>20</v>
      </c>
      <c r="G234" t="s">
        <v>494</v>
      </c>
      <c r="I234" t="s">
        <v>909</v>
      </c>
    </row>
    <row r="235" spans="1:9" hidden="1" x14ac:dyDescent="0.35">
      <c r="A235" s="1">
        <v>21</v>
      </c>
      <c r="B235" t="s">
        <v>495</v>
      </c>
      <c r="C235">
        <v>100</v>
      </c>
      <c r="D235" s="108">
        <f t="shared" si="4"/>
        <v>11415.525114155251</v>
      </c>
      <c r="F235" s="1">
        <v>21</v>
      </c>
      <c r="G235" t="s">
        <v>496</v>
      </c>
      <c r="I235" t="s">
        <v>909</v>
      </c>
    </row>
    <row r="236" spans="1:9" hidden="1" x14ac:dyDescent="0.35">
      <c r="A236" s="1">
        <v>22</v>
      </c>
      <c r="B236" t="s">
        <v>497</v>
      </c>
      <c r="C236">
        <v>100</v>
      </c>
      <c r="D236" s="108">
        <f t="shared" si="4"/>
        <v>11415.525114155251</v>
      </c>
      <c r="F236" s="1">
        <v>22</v>
      </c>
      <c r="G236" t="s">
        <v>498</v>
      </c>
      <c r="I236" t="s">
        <v>909</v>
      </c>
    </row>
    <row r="237" spans="1:9" hidden="1" x14ac:dyDescent="0.35">
      <c r="A237" s="1">
        <v>23</v>
      </c>
      <c r="B237" t="s">
        <v>499</v>
      </c>
      <c r="C237">
        <v>100</v>
      </c>
      <c r="D237" s="108">
        <f t="shared" si="4"/>
        <v>11415.525114155251</v>
      </c>
      <c r="F237" s="1">
        <v>23</v>
      </c>
      <c r="G237" t="s">
        <v>500</v>
      </c>
      <c r="I237" t="s">
        <v>909</v>
      </c>
    </row>
    <row r="238" spans="1:9" hidden="1" x14ac:dyDescent="0.35">
      <c r="A238" s="1">
        <v>24</v>
      </c>
      <c r="B238" t="s">
        <v>501</v>
      </c>
      <c r="C238">
        <v>100</v>
      </c>
      <c r="D238" s="108">
        <f t="shared" si="4"/>
        <v>11415.525114155251</v>
      </c>
      <c r="F238" s="1">
        <v>24</v>
      </c>
      <c r="G238" t="s">
        <v>502</v>
      </c>
      <c r="I238" t="s">
        <v>909</v>
      </c>
    </row>
    <row r="239" spans="1:9" hidden="1" x14ac:dyDescent="0.35">
      <c r="A239" s="1">
        <v>25</v>
      </c>
      <c r="B239" t="s">
        <v>503</v>
      </c>
      <c r="C239">
        <v>100</v>
      </c>
      <c r="D239" s="108">
        <f t="shared" si="4"/>
        <v>11415.525114155251</v>
      </c>
      <c r="F239" s="1">
        <v>25</v>
      </c>
      <c r="G239" t="s">
        <v>504</v>
      </c>
      <c r="I239" t="s">
        <v>909</v>
      </c>
    </row>
    <row r="240" spans="1:9" hidden="1" x14ac:dyDescent="0.35">
      <c r="A240" s="1">
        <v>26</v>
      </c>
      <c r="B240" t="s">
        <v>505</v>
      </c>
      <c r="C240">
        <v>100</v>
      </c>
      <c r="D240" s="108">
        <f t="shared" si="4"/>
        <v>11415.525114155251</v>
      </c>
      <c r="F240" s="1">
        <v>26</v>
      </c>
      <c r="G240" t="s">
        <v>506</v>
      </c>
      <c r="I240" t="s">
        <v>909</v>
      </c>
    </row>
    <row r="241" spans="1:15" hidden="1" x14ac:dyDescent="0.35">
      <c r="A241" s="1">
        <v>27</v>
      </c>
      <c r="B241" t="s">
        <v>507</v>
      </c>
      <c r="C241">
        <v>100</v>
      </c>
      <c r="D241" s="108">
        <f t="shared" si="4"/>
        <v>11415.525114155251</v>
      </c>
      <c r="F241" s="1">
        <v>27</v>
      </c>
      <c r="G241" t="s">
        <v>508</v>
      </c>
      <c r="I241" t="s">
        <v>909</v>
      </c>
    </row>
    <row r="242" spans="1:15" hidden="1" x14ac:dyDescent="0.35">
      <c r="A242" s="1">
        <v>28</v>
      </c>
      <c r="B242" t="s">
        <v>509</v>
      </c>
      <c r="C242">
        <v>100</v>
      </c>
      <c r="D242" s="108">
        <f t="shared" si="4"/>
        <v>11415.525114155251</v>
      </c>
      <c r="F242" s="1">
        <v>28</v>
      </c>
      <c r="G242" t="s">
        <v>510</v>
      </c>
      <c r="I242" t="s">
        <v>909</v>
      </c>
    </row>
    <row r="243" spans="1:15" hidden="1" x14ac:dyDescent="0.35">
      <c r="A243" s="1">
        <v>29</v>
      </c>
      <c r="B243" t="s">
        <v>511</v>
      </c>
      <c r="C243">
        <v>100</v>
      </c>
      <c r="D243" s="108">
        <f t="shared" si="4"/>
        <v>11415.525114155251</v>
      </c>
      <c r="F243" s="1">
        <v>29</v>
      </c>
      <c r="G243" t="s">
        <v>500</v>
      </c>
      <c r="I243" t="s">
        <v>909</v>
      </c>
    </row>
    <row r="244" spans="1:15" hidden="1" x14ac:dyDescent="0.35">
      <c r="A244" s="1">
        <v>30</v>
      </c>
      <c r="B244" t="s">
        <v>512</v>
      </c>
      <c r="C244">
        <v>100</v>
      </c>
      <c r="D244" s="108">
        <f t="shared" si="4"/>
        <v>11415.525114155251</v>
      </c>
      <c r="F244" s="1">
        <v>30</v>
      </c>
      <c r="G244" t="s">
        <v>513</v>
      </c>
      <c r="I244" t="s">
        <v>909</v>
      </c>
    </row>
    <row r="245" spans="1:15" hidden="1" x14ac:dyDescent="0.35">
      <c r="A245" s="1">
        <v>31</v>
      </c>
      <c r="B245" t="s">
        <v>477</v>
      </c>
      <c r="C245">
        <v>100</v>
      </c>
      <c r="D245" s="108">
        <f t="shared" si="4"/>
        <v>11415.525114155251</v>
      </c>
      <c r="F245" s="1">
        <v>31</v>
      </c>
      <c r="G245" t="s">
        <v>514</v>
      </c>
      <c r="I245" t="s">
        <v>909</v>
      </c>
    </row>
    <row r="246" spans="1:15" hidden="1" x14ac:dyDescent="0.35">
      <c r="A246" s="1">
        <v>0</v>
      </c>
      <c r="B246" t="s">
        <v>515</v>
      </c>
      <c r="C246">
        <v>18</v>
      </c>
      <c r="D246" s="108">
        <f t="shared" si="4"/>
        <v>2054.794520547945</v>
      </c>
      <c r="F246" s="1">
        <v>0</v>
      </c>
      <c r="G246" t="s">
        <v>516</v>
      </c>
      <c r="I246" t="s">
        <v>517</v>
      </c>
    </row>
    <row r="247" spans="1:15" hidden="1" x14ac:dyDescent="0.35">
      <c r="A247" s="1">
        <v>1</v>
      </c>
      <c r="B247" t="s">
        <v>518</v>
      </c>
      <c r="C247">
        <v>18</v>
      </c>
      <c r="D247" s="108">
        <f t="shared" si="4"/>
        <v>2054.794520547945</v>
      </c>
      <c r="F247" s="1">
        <v>1</v>
      </c>
      <c r="G247" t="s">
        <v>519</v>
      </c>
      <c r="I247" t="s">
        <v>517</v>
      </c>
    </row>
    <row r="248" spans="1:15" hidden="1" x14ac:dyDescent="0.35">
      <c r="A248" s="1">
        <v>0</v>
      </c>
      <c r="B248" t="s">
        <v>520</v>
      </c>
      <c r="C248">
        <v>1.1000000000000001</v>
      </c>
      <c r="D248" s="108">
        <f t="shared" si="4"/>
        <v>125.57077625570776</v>
      </c>
      <c r="F248" s="1">
        <v>0</v>
      </c>
      <c r="G248" t="s">
        <v>521</v>
      </c>
      <c r="I248" t="s">
        <v>522</v>
      </c>
      <c r="K248" t="s">
        <v>523</v>
      </c>
      <c r="L248" t="s">
        <v>524</v>
      </c>
      <c r="M248" t="s">
        <v>525</v>
      </c>
      <c r="N248" t="s">
        <v>526</v>
      </c>
      <c r="O248" t="s">
        <v>527</v>
      </c>
    </row>
    <row r="249" spans="1:15" hidden="1" x14ac:dyDescent="0.35">
      <c r="A249" s="1">
        <v>1</v>
      </c>
      <c r="B249" t="s">
        <v>528</v>
      </c>
      <c r="C249">
        <v>1.1000000000000001</v>
      </c>
      <c r="D249" s="108">
        <f t="shared" si="4"/>
        <v>125.57077625570776</v>
      </c>
      <c r="F249" s="1">
        <v>1</v>
      </c>
      <c r="G249" t="s">
        <v>529</v>
      </c>
      <c r="I249" t="s">
        <v>522</v>
      </c>
      <c r="K249" t="s">
        <v>530</v>
      </c>
      <c r="L249" t="s">
        <v>531</v>
      </c>
      <c r="M249" t="s">
        <v>532</v>
      </c>
      <c r="N249" t="s">
        <v>533</v>
      </c>
      <c r="O249" t="s">
        <v>527</v>
      </c>
    </row>
    <row r="250" spans="1:15" hidden="1" x14ac:dyDescent="0.35">
      <c r="A250" s="1">
        <v>2</v>
      </c>
      <c r="B250" t="s">
        <v>534</v>
      </c>
      <c r="C250">
        <v>1.1000000000000001</v>
      </c>
      <c r="D250" s="108">
        <f t="shared" si="4"/>
        <v>125.57077625570776</v>
      </c>
      <c r="F250" s="1">
        <v>2</v>
      </c>
      <c r="G250" t="s">
        <v>535</v>
      </c>
      <c r="I250" t="s">
        <v>522</v>
      </c>
      <c r="K250" t="s">
        <v>530</v>
      </c>
      <c r="L250" t="s">
        <v>536</v>
      </c>
      <c r="M250" t="s">
        <v>537</v>
      </c>
      <c r="N250" t="s">
        <v>526</v>
      </c>
      <c r="O250" t="s">
        <v>527</v>
      </c>
    </row>
    <row r="251" spans="1:15" hidden="1" x14ac:dyDescent="0.35">
      <c r="A251" s="1">
        <v>3</v>
      </c>
      <c r="B251" t="s">
        <v>538</v>
      </c>
      <c r="C251">
        <v>1.1000000000000001</v>
      </c>
      <c r="D251" s="108">
        <f t="shared" si="4"/>
        <v>125.57077625570776</v>
      </c>
      <c r="F251" s="1">
        <v>3</v>
      </c>
      <c r="G251" t="s">
        <v>539</v>
      </c>
      <c r="I251" t="s">
        <v>522</v>
      </c>
      <c r="K251" t="s">
        <v>540</v>
      </c>
      <c r="L251" t="s">
        <v>541</v>
      </c>
      <c r="M251" t="s">
        <v>542</v>
      </c>
      <c r="N251" t="s">
        <v>526</v>
      </c>
      <c r="O251" t="s">
        <v>527</v>
      </c>
    </row>
    <row r="252" spans="1:15" hidden="1" x14ac:dyDescent="0.35">
      <c r="A252" s="1">
        <v>4</v>
      </c>
      <c r="B252" t="s">
        <v>543</v>
      </c>
      <c r="C252">
        <v>1.1000000000000001</v>
      </c>
      <c r="D252" s="108">
        <f t="shared" si="4"/>
        <v>125.57077625570776</v>
      </c>
      <c r="F252" s="1">
        <v>4</v>
      </c>
      <c r="G252" t="s">
        <v>544</v>
      </c>
      <c r="I252" t="s">
        <v>522</v>
      </c>
      <c r="K252" t="s">
        <v>530</v>
      </c>
      <c r="L252" t="s">
        <v>545</v>
      </c>
      <c r="M252" t="s">
        <v>546</v>
      </c>
      <c r="N252" t="s">
        <v>547</v>
      </c>
      <c r="O252" t="s">
        <v>527</v>
      </c>
    </row>
    <row r="253" spans="1:15" hidden="1" x14ac:dyDescent="0.35">
      <c r="A253" s="1">
        <v>5</v>
      </c>
      <c r="B253" t="s">
        <v>548</v>
      </c>
      <c r="C253">
        <v>1.1000000000000001</v>
      </c>
      <c r="D253" s="108">
        <f t="shared" si="4"/>
        <v>125.57077625570776</v>
      </c>
      <c r="F253" s="1">
        <v>5</v>
      </c>
      <c r="G253" t="s">
        <v>549</v>
      </c>
      <c r="I253" t="s">
        <v>522</v>
      </c>
      <c r="K253" t="s">
        <v>530</v>
      </c>
      <c r="L253" t="s">
        <v>545</v>
      </c>
      <c r="M253" t="s">
        <v>550</v>
      </c>
      <c r="N253" t="s">
        <v>551</v>
      </c>
      <c r="O253" t="s">
        <v>552</v>
      </c>
    </row>
    <row r="254" spans="1:15" hidden="1" x14ac:dyDescent="0.35">
      <c r="A254" s="1">
        <v>6</v>
      </c>
      <c r="B254" t="s">
        <v>553</v>
      </c>
      <c r="C254">
        <v>1.1000000000000001</v>
      </c>
      <c r="D254" s="108">
        <f t="shared" si="4"/>
        <v>125.57077625570776</v>
      </c>
      <c r="F254" s="1">
        <v>6</v>
      </c>
      <c r="G254" t="s">
        <v>554</v>
      </c>
      <c r="I254" t="s">
        <v>522</v>
      </c>
      <c r="K254" t="s">
        <v>523</v>
      </c>
      <c r="L254" t="s">
        <v>555</v>
      </c>
      <c r="M254" t="s">
        <v>556</v>
      </c>
      <c r="N254" t="s">
        <v>557</v>
      </c>
      <c r="O254" t="s">
        <v>527</v>
      </c>
    </row>
    <row r="255" spans="1:15" hidden="1" x14ac:dyDescent="0.35">
      <c r="A255" s="1">
        <v>7</v>
      </c>
      <c r="B255" t="s">
        <v>558</v>
      </c>
      <c r="C255">
        <v>1.1000000000000001</v>
      </c>
      <c r="D255" s="108">
        <f t="shared" si="4"/>
        <v>125.57077625570776</v>
      </c>
      <c r="F255" s="1">
        <v>7</v>
      </c>
      <c r="G255" t="s">
        <v>559</v>
      </c>
      <c r="I255" t="s">
        <v>522</v>
      </c>
      <c r="K255" t="s">
        <v>523</v>
      </c>
      <c r="L255" t="s">
        <v>531</v>
      </c>
      <c r="M255" t="s">
        <v>560</v>
      </c>
      <c r="N255" t="s">
        <v>526</v>
      </c>
      <c r="O255" t="s">
        <v>527</v>
      </c>
    </row>
    <row r="256" spans="1:15" hidden="1" x14ac:dyDescent="0.35">
      <c r="A256" s="1">
        <v>8</v>
      </c>
      <c r="B256" t="s">
        <v>558</v>
      </c>
      <c r="C256">
        <v>1.1000000000000001</v>
      </c>
      <c r="D256" s="108">
        <f t="shared" si="4"/>
        <v>125.57077625570776</v>
      </c>
      <c r="F256" s="1">
        <v>8</v>
      </c>
      <c r="G256" t="s">
        <v>559</v>
      </c>
      <c r="I256" t="s">
        <v>522</v>
      </c>
      <c r="K256" t="s">
        <v>540</v>
      </c>
      <c r="L256" t="s">
        <v>561</v>
      </c>
      <c r="M256" t="s">
        <v>562</v>
      </c>
      <c r="N256" t="s">
        <v>526</v>
      </c>
      <c r="O256" t="s">
        <v>527</v>
      </c>
    </row>
    <row r="257" spans="1:15" hidden="1" x14ac:dyDescent="0.35">
      <c r="A257" s="1">
        <v>9</v>
      </c>
      <c r="B257" t="s">
        <v>563</v>
      </c>
      <c r="C257">
        <v>1.1000000000000001</v>
      </c>
      <c r="D257" s="108">
        <f t="shared" si="4"/>
        <v>125.57077625570776</v>
      </c>
      <c r="F257" s="1">
        <v>9</v>
      </c>
      <c r="G257" t="s">
        <v>564</v>
      </c>
      <c r="I257" t="s">
        <v>522</v>
      </c>
      <c r="K257" t="s">
        <v>540</v>
      </c>
      <c r="L257" t="s">
        <v>565</v>
      </c>
      <c r="M257" t="s">
        <v>566</v>
      </c>
      <c r="N257" t="s">
        <v>526</v>
      </c>
      <c r="O257" t="s">
        <v>552</v>
      </c>
    </row>
    <row r="258" spans="1:15" hidden="1" x14ac:dyDescent="0.35">
      <c r="A258" s="1">
        <v>10</v>
      </c>
      <c r="B258" t="s">
        <v>567</v>
      </c>
      <c r="C258">
        <v>1.1000000000000001</v>
      </c>
      <c r="D258" s="108">
        <f t="shared" si="4"/>
        <v>125.57077625570776</v>
      </c>
      <c r="F258" s="1">
        <v>10</v>
      </c>
      <c r="G258" t="s">
        <v>568</v>
      </c>
      <c r="I258" t="s">
        <v>522</v>
      </c>
      <c r="K258" t="s">
        <v>530</v>
      </c>
      <c r="L258" t="s">
        <v>569</v>
      </c>
      <c r="M258" t="s">
        <v>570</v>
      </c>
      <c r="N258" t="s">
        <v>526</v>
      </c>
      <c r="O258" t="s">
        <v>527</v>
      </c>
    </row>
    <row r="259" spans="1:15" hidden="1" x14ac:dyDescent="0.35">
      <c r="A259" s="1">
        <v>11</v>
      </c>
      <c r="B259" t="s">
        <v>571</v>
      </c>
      <c r="C259">
        <v>1.1000000000000001</v>
      </c>
      <c r="D259" s="108">
        <f t="shared" si="4"/>
        <v>125.57077625570776</v>
      </c>
      <c r="F259" s="1">
        <v>11</v>
      </c>
      <c r="G259" t="s">
        <v>572</v>
      </c>
      <c r="I259" t="s">
        <v>522</v>
      </c>
      <c r="K259" t="s">
        <v>523</v>
      </c>
      <c r="L259" t="s">
        <v>531</v>
      </c>
      <c r="M259" t="s">
        <v>573</v>
      </c>
      <c r="N259" t="s">
        <v>557</v>
      </c>
      <c r="O259" t="s">
        <v>527</v>
      </c>
    </row>
    <row r="260" spans="1:15" hidden="1" x14ac:dyDescent="0.35">
      <c r="A260" s="1">
        <v>12</v>
      </c>
      <c r="B260" t="s">
        <v>574</v>
      </c>
      <c r="C260">
        <v>1.1000000000000001</v>
      </c>
      <c r="D260" s="108">
        <f t="shared" si="4"/>
        <v>125.57077625570776</v>
      </c>
      <c r="F260" s="1">
        <v>12</v>
      </c>
      <c r="G260" t="s">
        <v>575</v>
      </c>
      <c r="I260" t="s">
        <v>522</v>
      </c>
      <c r="K260" t="s">
        <v>523</v>
      </c>
      <c r="L260" t="s">
        <v>531</v>
      </c>
      <c r="M260" t="s">
        <v>576</v>
      </c>
      <c r="N260" t="s">
        <v>526</v>
      </c>
      <c r="O260" t="s">
        <v>527</v>
      </c>
    </row>
    <row r="261" spans="1:15" hidden="1" x14ac:dyDescent="0.35">
      <c r="A261" s="1">
        <v>13</v>
      </c>
      <c r="B261" t="s">
        <v>577</v>
      </c>
      <c r="C261">
        <v>1.1000000000000001</v>
      </c>
      <c r="D261" s="108">
        <f t="shared" si="4"/>
        <v>125.57077625570776</v>
      </c>
      <c r="F261" s="1">
        <v>13</v>
      </c>
      <c r="G261" t="s">
        <v>578</v>
      </c>
      <c r="I261" t="s">
        <v>522</v>
      </c>
      <c r="K261" t="s">
        <v>530</v>
      </c>
      <c r="L261" t="s">
        <v>536</v>
      </c>
      <c r="M261" t="s">
        <v>579</v>
      </c>
      <c r="N261" t="s">
        <v>526</v>
      </c>
      <c r="O261" t="s">
        <v>527</v>
      </c>
    </row>
    <row r="262" spans="1:15" hidden="1" x14ac:dyDescent="0.35">
      <c r="A262" s="1">
        <v>14</v>
      </c>
      <c r="B262" t="s">
        <v>580</v>
      </c>
      <c r="C262">
        <v>1.1000000000000001</v>
      </c>
      <c r="D262" s="108">
        <f t="shared" si="4"/>
        <v>125.57077625570776</v>
      </c>
      <c r="F262" s="1">
        <v>14</v>
      </c>
      <c r="G262" t="s">
        <v>581</v>
      </c>
      <c r="I262" t="s">
        <v>522</v>
      </c>
      <c r="K262" t="s">
        <v>523</v>
      </c>
      <c r="L262" t="s">
        <v>524</v>
      </c>
      <c r="M262" t="s">
        <v>582</v>
      </c>
      <c r="N262" t="s">
        <v>526</v>
      </c>
      <c r="O262" t="s">
        <v>527</v>
      </c>
    </row>
    <row r="263" spans="1:15" hidden="1" x14ac:dyDescent="0.35">
      <c r="A263" s="1">
        <v>15</v>
      </c>
      <c r="B263" t="s">
        <v>583</v>
      </c>
      <c r="C263">
        <v>1.1000000000000001</v>
      </c>
      <c r="D263" s="108">
        <f t="shared" si="4"/>
        <v>125.57077625570776</v>
      </c>
      <c r="F263" s="1">
        <v>15</v>
      </c>
      <c r="G263" t="s">
        <v>584</v>
      </c>
      <c r="I263" t="s">
        <v>522</v>
      </c>
      <c r="K263" t="s">
        <v>523</v>
      </c>
      <c r="L263" t="s">
        <v>555</v>
      </c>
      <c r="M263" t="s">
        <v>585</v>
      </c>
      <c r="N263" t="s">
        <v>547</v>
      </c>
      <c r="O263" t="s">
        <v>527</v>
      </c>
    </row>
    <row r="264" spans="1:15" hidden="1" x14ac:dyDescent="0.35">
      <c r="A264" s="1">
        <v>16</v>
      </c>
      <c r="B264" t="s">
        <v>586</v>
      </c>
      <c r="C264">
        <v>1.1000000000000001</v>
      </c>
      <c r="D264" s="108">
        <f t="shared" ref="D264:D327" si="5">C264*1000*1000/8760</f>
        <v>125.57077625570776</v>
      </c>
      <c r="F264" s="1">
        <v>16</v>
      </c>
      <c r="G264" t="s">
        <v>587</v>
      </c>
      <c r="I264" t="s">
        <v>522</v>
      </c>
      <c r="K264" t="s">
        <v>540</v>
      </c>
      <c r="L264" t="s">
        <v>561</v>
      </c>
      <c r="M264" t="s">
        <v>588</v>
      </c>
      <c r="N264" t="s">
        <v>526</v>
      </c>
      <c r="O264" t="s">
        <v>552</v>
      </c>
    </row>
    <row r="265" spans="1:15" hidden="1" x14ac:dyDescent="0.35">
      <c r="A265" s="1">
        <v>17</v>
      </c>
      <c r="B265" t="s">
        <v>589</v>
      </c>
      <c r="C265">
        <v>1.1000000000000001</v>
      </c>
      <c r="D265" s="108">
        <f t="shared" si="5"/>
        <v>125.57077625570776</v>
      </c>
      <c r="F265" s="1">
        <v>17</v>
      </c>
      <c r="G265" t="s">
        <v>590</v>
      </c>
      <c r="I265" t="s">
        <v>522</v>
      </c>
      <c r="K265" t="s">
        <v>530</v>
      </c>
      <c r="L265" t="s">
        <v>569</v>
      </c>
      <c r="M265" t="s">
        <v>591</v>
      </c>
      <c r="N265" t="s">
        <v>526</v>
      </c>
      <c r="O265" t="s">
        <v>527</v>
      </c>
    </row>
    <row r="266" spans="1:15" hidden="1" x14ac:dyDescent="0.35">
      <c r="A266" s="1">
        <v>18</v>
      </c>
      <c r="B266" t="s">
        <v>592</v>
      </c>
      <c r="C266">
        <v>1.1000000000000001</v>
      </c>
      <c r="D266" s="108">
        <f t="shared" si="5"/>
        <v>125.57077625570776</v>
      </c>
      <c r="F266" s="1">
        <v>18</v>
      </c>
      <c r="G266" t="s">
        <v>593</v>
      </c>
      <c r="I266" t="s">
        <v>522</v>
      </c>
      <c r="K266" t="s">
        <v>523</v>
      </c>
      <c r="L266" t="s">
        <v>524</v>
      </c>
      <c r="M266" t="s">
        <v>588</v>
      </c>
      <c r="N266" t="s">
        <v>526</v>
      </c>
      <c r="O266" t="s">
        <v>527</v>
      </c>
    </row>
    <row r="267" spans="1:15" hidden="1" x14ac:dyDescent="0.35">
      <c r="A267" s="1">
        <v>19</v>
      </c>
      <c r="B267" t="s">
        <v>594</v>
      </c>
      <c r="C267">
        <v>1.1000000000000001</v>
      </c>
      <c r="D267" s="108">
        <f t="shared" si="5"/>
        <v>125.57077625570776</v>
      </c>
      <c r="F267" s="1">
        <v>19</v>
      </c>
      <c r="G267" t="s">
        <v>595</v>
      </c>
      <c r="I267" t="s">
        <v>522</v>
      </c>
      <c r="K267" t="s">
        <v>523</v>
      </c>
      <c r="L267" t="s">
        <v>596</v>
      </c>
      <c r="M267" t="s">
        <v>597</v>
      </c>
      <c r="N267" t="s">
        <v>557</v>
      </c>
      <c r="O267" t="s">
        <v>552</v>
      </c>
    </row>
    <row r="268" spans="1:15" hidden="1" x14ac:dyDescent="0.35">
      <c r="A268" s="1">
        <v>20</v>
      </c>
      <c r="B268" t="s">
        <v>598</v>
      </c>
      <c r="C268">
        <v>1.1000000000000001</v>
      </c>
      <c r="D268" s="108">
        <f t="shared" si="5"/>
        <v>125.57077625570776</v>
      </c>
      <c r="F268" s="1">
        <v>20</v>
      </c>
      <c r="G268" t="s">
        <v>599</v>
      </c>
      <c r="I268" t="s">
        <v>522</v>
      </c>
      <c r="K268" t="s">
        <v>530</v>
      </c>
      <c r="L268" t="s">
        <v>536</v>
      </c>
      <c r="M268" t="s">
        <v>600</v>
      </c>
      <c r="N268" t="s">
        <v>526</v>
      </c>
      <c r="O268" t="s">
        <v>552</v>
      </c>
    </row>
    <row r="269" spans="1:15" hidden="1" x14ac:dyDescent="0.35">
      <c r="A269" s="1">
        <v>21</v>
      </c>
      <c r="B269" t="s">
        <v>601</v>
      </c>
      <c r="C269">
        <v>1.1000000000000001</v>
      </c>
      <c r="D269" s="108">
        <f t="shared" si="5"/>
        <v>125.57077625570776</v>
      </c>
      <c r="F269" s="1">
        <v>21</v>
      </c>
      <c r="G269" t="s">
        <v>602</v>
      </c>
      <c r="I269" t="s">
        <v>522</v>
      </c>
      <c r="K269" t="s">
        <v>530</v>
      </c>
      <c r="L269" t="s">
        <v>536</v>
      </c>
      <c r="M269" t="s">
        <v>603</v>
      </c>
      <c r="N269" t="s">
        <v>526</v>
      </c>
      <c r="O269" t="s">
        <v>527</v>
      </c>
    </row>
    <row r="270" spans="1:15" hidden="1" x14ac:dyDescent="0.35">
      <c r="A270" s="1">
        <v>22</v>
      </c>
      <c r="B270" t="s">
        <v>604</v>
      </c>
      <c r="C270">
        <v>1.1000000000000001</v>
      </c>
      <c r="D270" s="108">
        <f t="shared" si="5"/>
        <v>125.57077625570776</v>
      </c>
      <c r="F270" s="1">
        <v>22</v>
      </c>
      <c r="G270" t="s">
        <v>605</v>
      </c>
      <c r="I270" t="s">
        <v>522</v>
      </c>
      <c r="K270" t="s">
        <v>530</v>
      </c>
      <c r="L270" t="s">
        <v>606</v>
      </c>
      <c r="M270" t="s">
        <v>607</v>
      </c>
      <c r="N270" t="s">
        <v>608</v>
      </c>
      <c r="O270" t="s">
        <v>527</v>
      </c>
    </row>
    <row r="271" spans="1:15" hidden="1" x14ac:dyDescent="0.35">
      <c r="A271" s="1">
        <v>23</v>
      </c>
      <c r="B271" t="s">
        <v>609</v>
      </c>
      <c r="C271">
        <v>1.1000000000000001</v>
      </c>
      <c r="D271" s="108">
        <f t="shared" si="5"/>
        <v>125.57077625570776</v>
      </c>
      <c r="F271" s="1">
        <v>23</v>
      </c>
      <c r="G271" t="s">
        <v>610</v>
      </c>
      <c r="I271" t="s">
        <v>522</v>
      </c>
      <c r="K271" t="s">
        <v>540</v>
      </c>
      <c r="L271" t="s">
        <v>611</v>
      </c>
      <c r="M271" t="s">
        <v>591</v>
      </c>
      <c r="N271" t="s">
        <v>526</v>
      </c>
      <c r="O271" t="s">
        <v>552</v>
      </c>
    </row>
    <row r="272" spans="1:15" hidden="1" x14ac:dyDescent="0.35">
      <c r="A272" s="1">
        <v>24</v>
      </c>
      <c r="B272" t="s">
        <v>612</v>
      </c>
      <c r="C272">
        <v>1.1000000000000001</v>
      </c>
      <c r="D272" s="108">
        <f t="shared" si="5"/>
        <v>125.57077625570776</v>
      </c>
      <c r="F272" s="1">
        <v>24</v>
      </c>
      <c r="G272" t="s">
        <v>613</v>
      </c>
      <c r="I272" t="s">
        <v>522</v>
      </c>
      <c r="K272" t="s">
        <v>530</v>
      </c>
      <c r="L272" t="s">
        <v>536</v>
      </c>
      <c r="M272" t="s">
        <v>614</v>
      </c>
      <c r="N272" t="s">
        <v>526</v>
      </c>
      <c r="O272" t="s">
        <v>527</v>
      </c>
    </row>
    <row r="273" spans="1:15" hidden="1" x14ac:dyDescent="0.35">
      <c r="A273" s="1">
        <v>25</v>
      </c>
      <c r="B273" t="s">
        <v>615</v>
      </c>
      <c r="C273">
        <v>1.1000000000000001</v>
      </c>
      <c r="D273" s="108">
        <f t="shared" si="5"/>
        <v>125.57077625570776</v>
      </c>
      <c r="F273" s="1">
        <v>25</v>
      </c>
      <c r="G273" t="s">
        <v>616</v>
      </c>
      <c r="I273" t="s">
        <v>522</v>
      </c>
      <c r="K273" t="s">
        <v>530</v>
      </c>
      <c r="L273" t="s">
        <v>617</v>
      </c>
      <c r="M273" t="s">
        <v>618</v>
      </c>
      <c r="N273" t="s">
        <v>526</v>
      </c>
      <c r="O273" t="s">
        <v>527</v>
      </c>
    </row>
    <row r="274" spans="1:15" hidden="1" x14ac:dyDescent="0.35">
      <c r="A274" s="1">
        <v>26</v>
      </c>
      <c r="B274" t="s">
        <v>619</v>
      </c>
      <c r="C274">
        <v>1.1000000000000001</v>
      </c>
      <c r="D274" s="108">
        <f t="shared" si="5"/>
        <v>125.57077625570776</v>
      </c>
      <c r="F274" s="1">
        <v>26</v>
      </c>
      <c r="G274" t="s">
        <v>620</v>
      </c>
      <c r="I274" t="s">
        <v>522</v>
      </c>
      <c r="K274" t="s">
        <v>530</v>
      </c>
      <c r="L274" t="s">
        <v>545</v>
      </c>
      <c r="M274" t="s">
        <v>621</v>
      </c>
      <c r="N274" t="s">
        <v>551</v>
      </c>
      <c r="O274" t="s">
        <v>527</v>
      </c>
    </row>
    <row r="275" spans="1:15" hidden="1" x14ac:dyDescent="0.35">
      <c r="A275" s="1">
        <v>27</v>
      </c>
      <c r="B275" t="s">
        <v>622</v>
      </c>
      <c r="C275">
        <v>1.1000000000000001</v>
      </c>
      <c r="D275" s="108">
        <f t="shared" si="5"/>
        <v>125.57077625570776</v>
      </c>
      <c r="F275" s="1">
        <v>27</v>
      </c>
      <c r="G275" t="s">
        <v>623</v>
      </c>
      <c r="I275" t="s">
        <v>522</v>
      </c>
      <c r="K275" t="s">
        <v>523</v>
      </c>
      <c r="L275" t="s">
        <v>531</v>
      </c>
      <c r="M275" t="s">
        <v>624</v>
      </c>
      <c r="N275" t="s">
        <v>625</v>
      </c>
      <c r="O275" t="s">
        <v>527</v>
      </c>
    </row>
    <row r="276" spans="1:15" hidden="1" x14ac:dyDescent="0.35">
      <c r="A276" s="1">
        <v>28</v>
      </c>
      <c r="B276" t="s">
        <v>626</v>
      </c>
      <c r="C276">
        <v>1.1000000000000001</v>
      </c>
      <c r="D276" s="108">
        <f t="shared" si="5"/>
        <v>125.57077625570776</v>
      </c>
      <c r="F276" s="1">
        <v>28</v>
      </c>
      <c r="G276" t="s">
        <v>627</v>
      </c>
      <c r="I276" t="s">
        <v>522</v>
      </c>
      <c r="K276" t="s">
        <v>540</v>
      </c>
      <c r="L276" t="s">
        <v>561</v>
      </c>
      <c r="M276" t="s">
        <v>628</v>
      </c>
      <c r="N276" t="s">
        <v>526</v>
      </c>
      <c r="O276" t="s">
        <v>552</v>
      </c>
    </row>
    <row r="277" spans="1:15" hidden="1" x14ac:dyDescent="0.35">
      <c r="A277" s="1">
        <v>29</v>
      </c>
      <c r="B277" t="s">
        <v>629</v>
      </c>
      <c r="C277">
        <v>1.1000000000000001</v>
      </c>
      <c r="D277" s="108">
        <f t="shared" si="5"/>
        <v>125.57077625570776</v>
      </c>
      <c r="F277" s="1">
        <v>29</v>
      </c>
      <c r="G277" t="s">
        <v>630</v>
      </c>
      <c r="I277" t="s">
        <v>522</v>
      </c>
      <c r="K277" t="s">
        <v>523</v>
      </c>
      <c r="L277" t="s">
        <v>531</v>
      </c>
      <c r="M277" t="s">
        <v>631</v>
      </c>
      <c r="N277" t="s">
        <v>526</v>
      </c>
      <c r="O277" t="s">
        <v>527</v>
      </c>
    </row>
    <row r="278" spans="1:15" hidden="1" x14ac:dyDescent="0.35">
      <c r="A278" s="1">
        <v>30</v>
      </c>
      <c r="B278" t="s">
        <v>632</v>
      </c>
      <c r="C278">
        <v>1.1000000000000001</v>
      </c>
      <c r="D278" s="108">
        <f t="shared" si="5"/>
        <v>125.57077625570776</v>
      </c>
      <c r="F278" s="1">
        <v>30</v>
      </c>
      <c r="G278" t="s">
        <v>633</v>
      </c>
      <c r="I278" t="s">
        <v>522</v>
      </c>
      <c r="K278" t="s">
        <v>523</v>
      </c>
      <c r="L278" t="s">
        <v>555</v>
      </c>
      <c r="M278" t="s">
        <v>634</v>
      </c>
      <c r="N278" t="s">
        <v>557</v>
      </c>
      <c r="O278" t="s">
        <v>527</v>
      </c>
    </row>
    <row r="279" spans="1:15" hidden="1" x14ac:dyDescent="0.35">
      <c r="A279" s="1">
        <v>31</v>
      </c>
      <c r="B279" t="s">
        <v>635</v>
      </c>
      <c r="C279">
        <v>1.1000000000000001</v>
      </c>
      <c r="D279" s="108">
        <f t="shared" si="5"/>
        <v>125.57077625570776</v>
      </c>
      <c r="F279" s="1">
        <v>31</v>
      </c>
      <c r="G279" t="s">
        <v>636</v>
      </c>
      <c r="I279" t="s">
        <v>522</v>
      </c>
      <c r="K279" t="s">
        <v>523</v>
      </c>
      <c r="L279" t="s">
        <v>531</v>
      </c>
      <c r="M279" t="s">
        <v>637</v>
      </c>
      <c r="N279" t="s">
        <v>526</v>
      </c>
      <c r="O279" t="s">
        <v>527</v>
      </c>
    </row>
    <row r="280" spans="1:15" hidden="1" x14ac:dyDescent="0.35">
      <c r="A280" s="1">
        <v>32</v>
      </c>
      <c r="B280" t="s">
        <v>638</v>
      </c>
      <c r="C280">
        <v>1.1000000000000001</v>
      </c>
      <c r="D280" s="108">
        <f t="shared" si="5"/>
        <v>125.57077625570776</v>
      </c>
      <c r="F280" s="1">
        <v>32</v>
      </c>
      <c r="G280" t="s">
        <v>639</v>
      </c>
      <c r="I280" t="s">
        <v>522</v>
      </c>
      <c r="K280" t="s">
        <v>540</v>
      </c>
      <c r="L280" t="s">
        <v>561</v>
      </c>
      <c r="M280" t="s">
        <v>640</v>
      </c>
      <c r="N280" t="s">
        <v>526</v>
      </c>
      <c r="O280" t="s">
        <v>552</v>
      </c>
    </row>
    <row r="281" spans="1:15" hidden="1" x14ac:dyDescent="0.35">
      <c r="A281" s="1">
        <v>33</v>
      </c>
      <c r="B281" t="s">
        <v>641</v>
      </c>
      <c r="C281">
        <v>1.1000000000000001</v>
      </c>
      <c r="D281" s="108">
        <f t="shared" si="5"/>
        <v>125.57077625570776</v>
      </c>
      <c r="F281" s="1">
        <v>33</v>
      </c>
      <c r="G281" t="s">
        <v>642</v>
      </c>
      <c r="I281" t="s">
        <v>522</v>
      </c>
      <c r="K281" t="s">
        <v>540</v>
      </c>
      <c r="L281" t="s">
        <v>561</v>
      </c>
      <c r="M281" t="s">
        <v>643</v>
      </c>
      <c r="N281" t="s">
        <v>526</v>
      </c>
      <c r="O281" t="s">
        <v>552</v>
      </c>
    </row>
    <row r="282" spans="1:15" hidden="1" x14ac:dyDescent="0.35">
      <c r="A282" s="1">
        <v>34</v>
      </c>
      <c r="B282" t="s">
        <v>644</v>
      </c>
      <c r="C282">
        <v>1.1000000000000001</v>
      </c>
      <c r="D282" s="108">
        <f t="shared" si="5"/>
        <v>125.57077625570776</v>
      </c>
      <c r="F282" s="1">
        <v>34</v>
      </c>
      <c r="G282" t="s">
        <v>645</v>
      </c>
      <c r="I282" t="s">
        <v>522</v>
      </c>
      <c r="K282" t="s">
        <v>540</v>
      </c>
      <c r="L282" t="s">
        <v>611</v>
      </c>
      <c r="M282" t="s">
        <v>646</v>
      </c>
      <c r="N282" t="s">
        <v>526</v>
      </c>
      <c r="O282" t="s">
        <v>552</v>
      </c>
    </row>
    <row r="283" spans="1:15" hidden="1" x14ac:dyDescent="0.35">
      <c r="A283" s="1">
        <v>35</v>
      </c>
      <c r="B283" t="s">
        <v>647</v>
      </c>
      <c r="C283">
        <v>1.1000000000000001</v>
      </c>
      <c r="D283" s="108">
        <f t="shared" si="5"/>
        <v>125.57077625570776</v>
      </c>
      <c r="F283" s="1">
        <v>35</v>
      </c>
      <c r="G283" t="s">
        <v>648</v>
      </c>
      <c r="I283" t="s">
        <v>522</v>
      </c>
      <c r="K283" t="s">
        <v>540</v>
      </c>
      <c r="L283" t="s">
        <v>649</v>
      </c>
      <c r="M283" t="s">
        <v>621</v>
      </c>
      <c r="N283" t="s">
        <v>526</v>
      </c>
      <c r="O283" t="s">
        <v>527</v>
      </c>
    </row>
    <row r="284" spans="1:15" hidden="1" x14ac:dyDescent="0.35">
      <c r="A284" s="1">
        <v>36</v>
      </c>
      <c r="B284" t="s">
        <v>650</v>
      </c>
      <c r="C284">
        <v>1.1000000000000001</v>
      </c>
      <c r="D284" s="108">
        <f t="shared" si="5"/>
        <v>125.57077625570776</v>
      </c>
      <c r="F284" s="1">
        <v>36</v>
      </c>
      <c r="G284" t="s">
        <v>651</v>
      </c>
      <c r="I284" t="s">
        <v>522</v>
      </c>
      <c r="K284" t="s">
        <v>530</v>
      </c>
      <c r="L284" t="s">
        <v>569</v>
      </c>
      <c r="M284" t="s">
        <v>652</v>
      </c>
      <c r="N284" t="s">
        <v>526</v>
      </c>
      <c r="O284" t="s">
        <v>552</v>
      </c>
    </row>
    <row r="285" spans="1:15" hidden="1" x14ac:dyDescent="0.35">
      <c r="A285" s="1">
        <v>37</v>
      </c>
      <c r="B285" t="s">
        <v>653</v>
      </c>
      <c r="C285">
        <v>1.1000000000000001</v>
      </c>
      <c r="D285" s="108">
        <f t="shared" si="5"/>
        <v>125.57077625570776</v>
      </c>
      <c r="F285" s="1">
        <v>37</v>
      </c>
      <c r="G285" t="s">
        <v>654</v>
      </c>
      <c r="I285" t="s">
        <v>522</v>
      </c>
      <c r="K285" t="s">
        <v>540</v>
      </c>
      <c r="L285" t="s">
        <v>611</v>
      </c>
      <c r="M285" t="s">
        <v>655</v>
      </c>
      <c r="N285" t="s">
        <v>526</v>
      </c>
      <c r="O285" t="s">
        <v>552</v>
      </c>
    </row>
    <row r="286" spans="1:15" hidden="1" x14ac:dyDescent="0.35">
      <c r="A286" s="1">
        <v>38</v>
      </c>
      <c r="B286" t="s">
        <v>653</v>
      </c>
      <c r="C286">
        <v>1.1000000000000001</v>
      </c>
      <c r="D286" s="108">
        <f t="shared" si="5"/>
        <v>125.57077625570776</v>
      </c>
      <c r="F286" s="1">
        <v>38</v>
      </c>
      <c r="G286" t="s">
        <v>654</v>
      </c>
      <c r="I286" t="s">
        <v>522</v>
      </c>
      <c r="K286" t="s">
        <v>530</v>
      </c>
      <c r="L286" t="s">
        <v>536</v>
      </c>
      <c r="M286" t="s">
        <v>655</v>
      </c>
      <c r="N286" t="s">
        <v>526</v>
      </c>
      <c r="O286" t="s">
        <v>552</v>
      </c>
    </row>
    <row r="287" spans="1:15" hidden="1" x14ac:dyDescent="0.35">
      <c r="A287" s="1">
        <v>39</v>
      </c>
      <c r="B287" t="s">
        <v>656</v>
      </c>
      <c r="C287">
        <v>1.1000000000000001</v>
      </c>
      <c r="D287" s="108">
        <f t="shared" si="5"/>
        <v>125.57077625570776</v>
      </c>
      <c r="F287" s="1">
        <v>39</v>
      </c>
      <c r="G287" t="s">
        <v>657</v>
      </c>
      <c r="I287" t="s">
        <v>522</v>
      </c>
      <c r="K287" t="s">
        <v>523</v>
      </c>
      <c r="L287" t="s">
        <v>531</v>
      </c>
      <c r="M287" t="s">
        <v>658</v>
      </c>
      <c r="N287" t="s">
        <v>547</v>
      </c>
      <c r="O287" t="s">
        <v>527</v>
      </c>
    </row>
    <row r="288" spans="1:15" hidden="1" x14ac:dyDescent="0.35">
      <c r="A288" s="1">
        <v>40</v>
      </c>
      <c r="B288" t="s">
        <v>659</v>
      </c>
      <c r="C288">
        <v>1.1000000000000001</v>
      </c>
      <c r="D288" s="108">
        <f t="shared" si="5"/>
        <v>125.57077625570776</v>
      </c>
      <c r="F288" s="1">
        <v>40</v>
      </c>
      <c r="G288" t="s">
        <v>660</v>
      </c>
      <c r="I288" t="s">
        <v>522</v>
      </c>
      <c r="K288" t="s">
        <v>523</v>
      </c>
      <c r="L288" t="s">
        <v>555</v>
      </c>
      <c r="M288" t="s">
        <v>537</v>
      </c>
      <c r="N288" t="s">
        <v>547</v>
      </c>
      <c r="O288" t="s">
        <v>527</v>
      </c>
    </row>
    <row r="289" spans="1:15" hidden="1" x14ac:dyDescent="0.35">
      <c r="A289" s="1">
        <v>41</v>
      </c>
      <c r="B289" t="s">
        <v>661</v>
      </c>
      <c r="C289">
        <v>1.1000000000000001</v>
      </c>
      <c r="D289" s="108">
        <f t="shared" si="5"/>
        <v>125.57077625570776</v>
      </c>
      <c r="F289" s="1">
        <v>41</v>
      </c>
      <c r="G289" t="s">
        <v>662</v>
      </c>
      <c r="I289" t="s">
        <v>522</v>
      </c>
      <c r="K289" t="s">
        <v>530</v>
      </c>
      <c r="L289" t="s">
        <v>663</v>
      </c>
      <c r="M289" t="s">
        <v>628</v>
      </c>
      <c r="N289" t="s">
        <v>526</v>
      </c>
      <c r="O289" t="s">
        <v>527</v>
      </c>
    </row>
    <row r="290" spans="1:15" hidden="1" x14ac:dyDescent="0.35">
      <c r="A290" s="1">
        <v>42</v>
      </c>
      <c r="B290" t="s">
        <v>664</v>
      </c>
      <c r="C290">
        <v>1.1000000000000001</v>
      </c>
      <c r="D290" s="108">
        <f t="shared" si="5"/>
        <v>125.57077625570776</v>
      </c>
      <c r="F290" s="1">
        <v>42</v>
      </c>
      <c r="G290" t="s">
        <v>665</v>
      </c>
      <c r="I290" t="s">
        <v>522</v>
      </c>
      <c r="K290" t="s">
        <v>523</v>
      </c>
      <c r="L290" t="s">
        <v>531</v>
      </c>
      <c r="M290" t="s">
        <v>666</v>
      </c>
      <c r="N290" t="s">
        <v>526</v>
      </c>
      <c r="O290" t="s">
        <v>527</v>
      </c>
    </row>
    <row r="291" spans="1:15" hidden="1" x14ac:dyDescent="0.35">
      <c r="A291" s="1">
        <v>43</v>
      </c>
      <c r="B291" t="s">
        <v>667</v>
      </c>
      <c r="C291">
        <v>1.1000000000000001</v>
      </c>
      <c r="D291" s="108">
        <f t="shared" si="5"/>
        <v>125.57077625570776</v>
      </c>
      <c r="F291" s="1">
        <v>43</v>
      </c>
      <c r="G291" t="s">
        <v>668</v>
      </c>
      <c r="I291" t="s">
        <v>522</v>
      </c>
      <c r="K291" t="s">
        <v>523</v>
      </c>
      <c r="L291" t="s">
        <v>555</v>
      </c>
      <c r="M291" t="s">
        <v>669</v>
      </c>
      <c r="N291" t="s">
        <v>557</v>
      </c>
      <c r="O291" t="s">
        <v>527</v>
      </c>
    </row>
    <row r="292" spans="1:15" hidden="1" x14ac:dyDescent="0.35">
      <c r="A292" s="1">
        <v>44</v>
      </c>
      <c r="B292" t="s">
        <v>670</v>
      </c>
      <c r="C292">
        <v>1.1000000000000001</v>
      </c>
      <c r="D292" s="108">
        <f t="shared" si="5"/>
        <v>125.57077625570776</v>
      </c>
      <c r="F292" s="1">
        <v>44</v>
      </c>
      <c r="G292" t="s">
        <v>671</v>
      </c>
      <c r="I292" t="s">
        <v>522</v>
      </c>
      <c r="K292" t="s">
        <v>523</v>
      </c>
      <c r="L292" t="s">
        <v>531</v>
      </c>
      <c r="M292" t="s">
        <v>672</v>
      </c>
      <c r="N292" t="s">
        <v>526</v>
      </c>
      <c r="O292" t="s">
        <v>527</v>
      </c>
    </row>
    <row r="293" spans="1:15" hidden="1" x14ac:dyDescent="0.35">
      <c r="A293" s="1">
        <v>45</v>
      </c>
      <c r="B293" t="s">
        <v>670</v>
      </c>
      <c r="C293">
        <v>1.1000000000000001</v>
      </c>
      <c r="D293" s="108">
        <f t="shared" si="5"/>
        <v>125.57077625570776</v>
      </c>
      <c r="F293" s="1">
        <v>45</v>
      </c>
      <c r="G293" t="s">
        <v>671</v>
      </c>
      <c r="I293" t="s">
        <v>522</v>
      </c>
      <c r="K293" t="s">
        <v>540</v>
      </c>
      <c r="L293" t="s">
        <v>565</v>
      </c>
      <c r="M293" t="s">
        <v>672</v>
      </c>
      <c r="N293" t="s">
        <v>526</v>
      </c>
      <c r="O293" t="s">
        <v>552</v>
      </c>
    </row>
    <row r="294" spans="1:15" hidden="1" x14ac:dyDescent="0.35">
      <c r="A294" s="1">
        <v>46</v>
      </c>
      <c r="B294" t="s">
        <v>670</v>
      </c>
      <c r="C294">
        <v>1.1000000000000001</v>
      </c>
      <c r="D294" s="108">
        <f t="shared" si="5"/>
        <v>125.57077625570776</v>
      </c>
      <c r="F294" s="1">
        <v>46</v>
      </c>
      <c r="G294" t="s">
        <v>671</v>
      </c>
      <c r="I294" t="s">
        <v>522</v>
      </c>
      <c r="K294" t="s">
        <v>530</v>
      </c>
      <c r="L294" t="s">
        <v>536</v>
      </c>
      <c r="M294" t="s">
        <v>672</v>
      </c>
      <c r="N294" t="s">
        <v>526</v>
      </c>
      <c r="O294" t="s">
        <v>552</v>
      </c>
    </row>
    <row r="295" spans="1:15" hidden="1" x14ac:dyDescent="0.35">
      <c r="A295" s="1">
        <v>47</v>
      </c>
      <c r="B295" t="s">
        <v>673</v>
      </c>
      <c r="C295">
        <v>1.1000000000000001</v>
      </c>
      <c r="D295" s="108">
        <f t="shared" si="5"/>
        <v>125.57077625570776</v>
      </c>
      <c r="F295" s="1">
        <v>47</v>
      </c>
      <c r="G295" t="s">
        <v>674</v>
      </c>
      <c r="I295" t="s">
        <v>522</v>
      </c>
      <c r="K295" t="s">
        <v>530</v>
      </c>
      <c r="L295" t="s">
        <v>663</v>
      </c>
      <c r="M295" t="s">
        <v>675</v>
      </c>
      <c r="N295" t="s">
        <v>526</v>
      </c>
      <c r="O295" t="s">
        <v>527</v>
      </c>
    </row>
    <row r="296" spans="1:15" hidden="1" x14ac:dyDescent="0.35">
      <c r="A296" s="1">
        <v>48</v>
      </c>
      <c r="B296" t="s">
        <v>676</v>
      </c>
      <c r="C296">
        <v>1.1000000000000001</v>
      </c>
      <c r="D296" s="108">
        <f t="shared" si="5"/>
        <v>125.57077625570776</v>
      </c>
      <c r="F296" s="1">
        <v>48</v>
      </c>
      <c r="G296" t="s">
        <v>677</v>
      </c>
      <c r="I296" t="s">
        <v>522</v>
      </c>
      <c r="K296" t="s">
        <v>523</v>
      </c>
      <c r="L296" t="s">
        <v>531</v>
      </c>
      <c r="M296" t="s">
        <v>678</v>
      </c>
      <c r="N296" t="s">
        <v>526</v>
      </c>
      <c r="O296" t="s">
        <v>527</v>
      </c>
    </row>
    <row r="297" spans="1:15" hidden="1" x14ac:dyDescent="0.35">
      <c r="A297" s="1">
        <v>49</v>
      </c>
      <c r="B297" t="s">
        <v>679</v>
      </c>
      <c r="C297">
        <v>1.1000000000000001</v>
      </c>
      <c r="D297" s="108">
        <f t="shared" si="5"/>
        <v>125.57077625570776</v>
      </c>
      <c r="F297" s="1">
        <v>49</v>
      </c>
      <c r="G297" t="s">
        <v>680</v>
      </c>
      <c r="I297" t="s">
        <v>522</v>
      </c>
      <c r="K297" t="s">
        <v>530</v>
      </c>
      <c r="L297" t="s">
        <v>531</v>
      </c>
      <c r="M297" t="s">
        <v>681</v>
      </c>
      <c r="N297" t="s">
        <v>526</v>
      </c>
      <c r="O297" t="s">
        <v>527</v>
      </c>
    </row>
    <row r="298" spans="1:15" hidden="1" x14ac:dyDescent="0.35">
      <c r="A298" s="1">
        <v>50</v>
      </c>
      <c r="B298" t="s">
        <v>682</v>
      </c>
      <c r="C298">
        <v>1.1000000000000001</v>
      </c>
      <c r="D298" s="108">
        <f t="shared" si="5"/>
        <v>125.57077625570776</v>
      </c>
      <c r="F298" s="1">
        <v>50</v>
      </c>
      <c r="G298" t="s">
        <v>683</v>
      </c>
      <c r="I298" t="s">
        <v>522</v>
      </c>
      <c r="K298" t="s">
        <v>523</v>
      </c>
      <c r="L298" t="s">
        <v>531</v>
      </c>
      <c r="M298" t="s">
        <v>684</v>
      </c>
      <c r="N298" t="s">
        <v>547</v>
      </c>
      <c r="O298" t="s">
        <v>527</v>
      </c>
    </row>
    <row r="299" spans="1:15" hidden="1" x14ac:dyDescent="0.35">
      <c r="A299" s="1">
        <v>51</v>
      </c>
      <c r="B299" t="s">
        <v>685</v>
      </c>
      <c r="C299">
        <v>1.1000000000000001</v>
      </c>
      <c r="D299" s="108">
        <f t="shared" si="5"/>
        <v>125.57077625570776</v>
      </c>
      <c r="F299" s="1">
        <v>51</v>
      </c>
      <c r="G299" t="s">
        <v>686</v>
      </c>
      <c r="I299" t="s">
        <v>522</v>
      </c>
      <c r="K299" t="s">
        <v>530</v>
      </c>
      <c r="L299" t="s">
        <v>536</v>
      </c>
      <c r="M299" t="s">
        <v>687</v>
      </c>
      <c r="N299" t="s">
        <v>526</v>
      </c>
      <c r="O299" t="s">
        <v>527</v>
      </c>
    </row>
    <row r="300" spans="1:15" hidden="1" x14ac:dyDescent="0.35">
      <c r="A300" s="1">
        <v>52</v>
      </c>
      <c r="B300" t="s">
        <v>688</v>
      </c>
      <c r="C300">
        <v>1.1000000000000001</v>
      </c>
      <c r="D300" s="108">
        <f t="shared" si="5"/>
        <v>125.57077625570776</v>
      </c>
      <c r="F300" s="1">
        <v>52</v>
      </c>
      <c r="G300" t="s">
        <v>689</v>
      </c>
      <c r="I300" t="s">
        <v>522</v>
      </c>
      <c r="K300" t="s">
        <v>530</v>
      </c>
      <c r="L300" t="s">
        <v>617</v>
      </c>
      <c r="M300" t="s">
        <v>566</v>
      </c>
      <c r="N300" t="s">
        <v>526</v>
      </c>
      <c r="O300" t="s">
        <v>527</v>
      </c>
    </row>
    <row r="301" spans="1:15" hidden="1" x14ac:dyDescent="0.35">
      <c r="A301" s="1">
        <v>0</v>
      </c>
      <c r="C301">
        <v>100</v>
      </c>
      <c r="D301" s="108">
        <f t="shared" si="5"/>
        <v>11415.525114155251</v>
      </c>
      <c r="F301" s="1">
        <v>0</v>
      </c>
      <c r="G301" t="s">
        <v>690</v>
      </c>
      <c r="I301" t="s">
        <v>691</v>
      </c>
    </row>
    <row r="302" spans="1:15" hidden="1" x14ac:dyDescent="0.35">
      <c r="A302" s="1">
        <v>1</v>
      </c>
      <c r="C302">
        <v>100</v>
      </c>
      <c r="D302" s="108">
        <f t="shared" si="5"/>
        <v>11415.525114155251</v>
      </c>
      <c r="F302" s="1">
        <v>1</v>
      </c>
      <c r="G302" t="s">
        <v>690</v>
      </c>
      <c r="I302" t="s">
        <v>692</v>
      </c>
    </row>
    <row r="303" spans="1:15" hidden="1" x14ac:dyDescent="0.35">
      <c r="A303" s="1">
        <v>2</v>
      </c>
      <c r="C303">
        <v>100</v>
      </c>
      <c r="D303" s="108">
        <f t="shared" si="5"/>
        <v>11415.525114155251</v>
      </c>
      <c r="F303" s="1">
        <v>2</v>
      </c>
      <c r="G303" t="s">
        <v>690</v>
      </c>
      <c r="I303" t="s">
        <v>693</v>
      </c>
    </row>
    <row r="304" spans="1:15" hidden="1" x14ac:dyDescent="0.35">
      <c r="A304" s="1">
        <v>3</v>
      </c>
      <c r="C304">
        <v>100</v>
      </c>
      <c r="D304" s="108">
        <f t="shared" si="5"/>
        <v>11415.525114155251</v>
      </c>
      <c r="F304" s="1">
        <v>3</v>
      </c>
      <c r="G304" t="s">
        <v>690</v>
      </c>
      <c r="I304" t="s">
        <v>694</v>
      </c>
    </row>
    <row r="305" spans="1:9" hidden="1" x14ac:dyDescent="0.35">
      <c r="A305" s="1">
        <v>4</v>
      </c>
      <c r="C305">
        <v>100</v>
      </c>
      <c r="D305" s="108">
        <f t="shared" si="5"/>
        <v>11415.525114155251</v>
      </c>
      <c r="F305" s="1">
        <v>4</v>
      </c>
      <c r="G305" t="s">
        <v>690</v>
      </c>
      <c r="I305" t="s">
        <v>695</v>
      </c>
    </row>
    <row r="306" spans="1:9" hidden="1" x14ac:dyDescent="0.35">
      <c r="A306" s="1">
        <v>5</v>
      </c>
      <c r="C306">
        <v>100</v>
      </c>
      <c r="D306" s="108">
        <f t="shared" si="5"/>
        <v>11415.525114155251</v>
      </c>
      <c r="F306" s="1">
        <v>5</v>
      </c>
      <c r="G306" t="s">
        <v>690</v>
      </c>
      <c r="I306" t="s">
        <v>696</v>
      </c>
    </row>
    <row r="307" spans="1:9" hidden="1" x14ac:dyDescent="0.35">
      <c r="A307" s="1">
        <v>6</v>
      </c>
      <c r="C307">
        <v>100</v>
      </c>
      <c r="D307" s="108">
        <f t="shared" si="5"/>
        <v>11415.525114155251</v>
      </c>
      <c r="F307" s="1">
        <v>6</v>
      </c>
      <c r="G307" t="s">
        <v>690</v>
      </c>
      <c r="I307" t="s">
        <v>697</v>
      </c>
    </row>
    <row r="308" spans="1:9" hidden="1" x14ac:dyDescent="0.35">
      <c r="A308" s="1">
        <v>7</v>
      </c>
      <c r="C308">
        <v>100</v>
      </c>
      <c r="D308" s="108">
        <f t="shared" si="5"/>
        <v>11415.525114155251</v>
      </c>
      <c r="F308" s="1">
        <v>7</v>
      </c>
      <c r="G308" t="s">
        <v>690</v>
      </c>
      <c r="I308" t="s">
        <v>698</v>
      </c>
    </row>
    <row r="309" spans="1:9" hidden="1" x14ac:dyDescent="0.35">
      <c r="A309" s="1">
        <v>8</v>
      </c>
      <c r="C309">
        <v>100</v>
      </c>
      <c r="D309" s="108">
        <f t="shared" si="5"/>
        <v>11415.525114155251</v>
      </c>
      <c r="F309" s="1">
        <v>8</v>
      </c>
      <c r="G309" t="s">
        <v>690</v>
      </c>
      <c r="I309" t="s">
        <v>699</v>
      </c>
    </row>
    <row r="310" spans="1:9" hidden="1" x14ac:dyDescent="0.35">
      <c r="A310" s="1">
        <v>9</v>
      </c>
      <c r="C310">
        <v>100</v>
      </c>
      <c r="D310" s="108">
        <f t="shared" si="5"/>
        <v>11415.525114155251</v>
      </c>
      <c r="F310" s="1">
        <v>9</v>
      </c>
      <c r="G310" t="s">
        <v>690</v>
      </c>
      <c r="I310" t="s">
        <v>700</v>
      </c>
    </row>
    <row r="311" spans="1:9" hidden="1" x14ac:dyDescent="0.35">
      <c r="A311" s="1">
        <v>10</v>
      </c>
      <c r="C311">
        <v>100</v>
      </c>
      <c r="D311" s="108">
        <f t="shared" si="5"/>
        <v>11415.525114155251</v>
      </c>
      <c r="F311" s="1">
        <v>10</v>
      </c>
      <c r="G311" t="s">
        <v>690</v>
      </c>
      <c r="I311" t="s">
        <v>701</v>
      </c>
    </row>
    <row r="312" spans="1:9" hidden="1" x14ac:dyDescent="0.35">
      <c r="A312" s="1">
        <v>11</v>
      </c>
      <c r="C312">
        <v>100</v>
      </c>
      <c r="D312" s="108">
        <f t="shared" si="5"/>
        <v>11415.525114155251</v>
      </c>
      <c r="F312" s="1">
        <v>11</v>
      </c>
      <c r="G312" t="s">
        <v>690</v>
      </c>
      <c r="I312" t="s">
        <v>702</v>
      </c>
    </row>
    <row r="313" spans="1:9" hidden="1" x14ac:dyDescent="0.35">
      <c r="A313" s="1">
        <v>12</v>
      </c>
      <c r="C313">
        <v>100</v>
      </c>
      <c r="D313" s="108">
        <f t="shared" si="5"/>
        <v>11415.525114155251</v>
      </c>
      <c r="F313" s="1">
        <v>12</v>
      </c>
      <c r="G313" t="s">
        <v>690</v>
      </c>
      <c r="I313" t="s">
        <v>703</v>
      </c>
    </row>
    <row r="314" spans="1:9" hidden="1" x14ac:dyDescent="0.35">
      <c r="A314" s="1">
        <v>13</v>
      </c>
      <c r="C314">
        <v>100</v>
      </c>
      <c r="D314" s="108">
        <f t="shared" si="5"/>
        <v>11415.525114155251</v>
      </c>
      <c r="F314" s="1">
        <v>13</v>
      </c>
      <c r="G314" t="s">
        <v>690</v>
      </c>
      <c r="I314" t="s">
        <v>704</v>
      </c>
    </row>
    <row r="315" spans="1:9" hidden="1" x14ac:dyDescent="0.35">
      <c r="A315" s="1">
        <v>14</v>
      </c>
      <c r="C315">
        <v>100</v>
      </c>
      <c r="D315" s="108">
        <f t="shared" si="5"/>
        <v>11415.525114155251</v>
      </c>
      <c r="F315" s="1">
        <v>14</v>
      </c>
      <c r="G315" t="s">
        <v>690</v>
      </c>
      <c r="I315" t="s">
        <v>705</v>
      </c>
    </row>
    <row r="316" spans="1:9" hidden="1" x14ac:dyDescent="0.35">
      <c r="A316" s="1">
        <v>15</v>
      </c>
      <c r="C316">
        <v>100</v>
      </c>
      <c r="D316" s="108">
        <f t="shared" si="5"/>
        <v>11415.525114155251</v>
      </c>
      <c r="F316" s="1">
        <v>15</v>
      </c>
      <c r="G316" t="s">
        <v>690</v>
      </c>
      <c r="I316" t="s">
        <v>706</v>
      </c>
    </row>
    <row r="317" spans="1:9" hidden="1" x14ac:dyDescent="0.35">
      <c r="A317" s="1">
        <v>16</v>
      </c>
      <c r="C317">
        <v>100</v>
      </c>
      <c r="D317" s="108">
        <f t="shared" si="5"/>
        <v>11415.525114155251</v>
      </c>
      <c r="F317" s="1">
        <v>16</v>
      </c>
      <c r="G317" t="s">
        <v>690</v>
      </c>
      <c r="I317" t="s">
        <v>707</v>
      </c>
    </row>
    <row r="318" spans="1:9" hidden="1" x14ac:dyDescent="0.35">
      <c r="A318" s="1">
        <v>17</v>
      </c>
      <c r="C318">
        <v>100</v>
      </c>
      <c r="D318" s="108">
        <f t="shared" si="5"/>
        <v>11415.525114155251</v>
      </c>
      <c r="F318" s="1">
        <v>17</v>
      </c>
      <c r="G318" t="s">
        <v>690</v>
      </c>
      <c r="I318" t="s">
        <v>708</v>
      </c>
    </row>
    <row r="319" spans="1:9" hidden="1" x14ac:dyDescent="0.35">
      <c r="A319" s="1">
        <v>18</v>
      </c>
      <c r="C319">
        <v>100</v>
      </c>
      <c r="D319" s="108">
        <f t="shared" si="5"/>
        <v>11415.525114155251</v>
      </c>
      <c r="F319" s="1">
        <v>18</v>
      </c>
      <c r="G319" t="s">
        <v>690</v>
      </c>
      <c r="I319" t="s">
        <v>709</v>
      </c>
    </row>
    <row r="320" spans="1:9" hidden="1" x14ac:dyDescent="0.35">
      <c r="A320" s="1">
        <v>19</v>
      </c>
      <c r="C320">
        <v>100</v>
      </c>
      <c r="D320" s="108">
        <f t="shared" si="5"/>
        <v>11415.525114155251</v>
      </c>
      <c r="F320" s="1">
        <v>19</v>
      </c>
      <c r="G320" t="s">
        <v>690</v>
      </c>
      <c r="I320" t="s">
        <v>710</v>
      </c>
    </row>
    <row r="321" spans="1:16" hidden="1" x14ac:dyDescent="0.35">
      <c r="A321" s="1">
        <v>20</v>
      </c>
      <c r="C321">
        <v>100</v>
      </c>
      <c r="D321" s="108">
        <f t="shared" si="5"/>
        <v>11415.525114155251</v>
      </c>
      <c r="F321" s="1">
        <v>20</v>
      </c>
      <c r="G321" t="s">
        <v>690</v>
      </c>
      <c r="I321" t="s">
        <v>711</v>
      </c>
    </row>
    <row r="322" spans="1:16" hidden="1" x14ac:dyDescent="0.35">
      <c r="A322" s="1">
        <v>21</v>
      </c>
      <c r="C322">
        <v>100</v>
      </c>
      <c r="D322" s="108">
        <f t="shared" si="5"/>
        <v>11415.525114155251</v>
      </c>
      <c r="F322" s="1">
        <v>21</v>
      </c>
      <c r="G322" t="s">
        <v>690</v>
      </c>
      <c r="I322" t="s">
        <v>712</v>
      </c>
    </row>
    <row r="323" spans="1:16" hidden="1" x14ac:dyDescent="0.35">
      <c r="A323" s="1">
        <v>22</v>
      </c>
      <c r="C323">
        <v>100</v>
      </c>
      <c r="D323" s="108">
        <f t="shared" si="5"/>
        <v>11415.525114155251</v>
      </c>
      <c r="F323" s="1">
        <v>22</v>
      </c>
      <c r="G323" t="s">
        <v>690</v>
      </c>
      <c r="I323" t="s">
        <v>713</v>
      </c>
    </row>
    <row r="324" spans="1:16" hidden="1" x14ac:dyDescent="0.35">
      <c r="A324" s="1">
        <v>23</v>
      </c>
      <c r="C324">
        <v>100</v>
      </c>
      <c r="D324" s="108">
        <f t="shared" si="5"/>
        <v>11415.525114155251</v>
      </c>
      <c r="F324" s="1">
        <v>23</v>
      </c>
      <c r="G324" t="s">
        <v>690</v>
      </c>
      <c r="I324" t="s">
        <v>714</v>
      </c>
    </row>
    <row r="325" spans="1:16" hidden="1" x14ac:dyDescent="0.35">
      <c r="A325" s="1">
        <v>24</v>
      </c>
      <c r="C325">
        <v>100</v>
      </c>
      <c r="D325" s="108">
        <f t="shared" si="5"/>
        <v>11415.525114155251</v>
      </c>
      <c r="F325" s="1">
        <v>24</v>
      </c>
      <c r="G325" t="s">
        <v>690</v>
      </c>
      <c r="I325" t="s">
        <v>715</v>
      </c>
    </row>
    <row r="326" spans="1:16" hidden="1" x14ac:dyDescent="0.35">
      <c r="A326" s="1">
        <v>25</v>
      </c>
      <c r="C326">
        <v>100</v>
      </c>
      <c r="D326" s="108">
        <f t="shared" si="5"/>
        <v>11415.525114155251</v>
      </c>
      <c r="F326" s="1">
        <v>25</v>
      </c>
      <c r="G326" t="s">
        <v>690</v>
      </c>
      <c r="I326" t="s">
        <v>716</v>
      </c>
    </row>
    <row r="327" spans="1:16" hidden="1" x14ac:dyDescent="0.35">
      <c r="A327" s="1">
        <v>26</v>
      </c>
      <c r="C327">
        <v>100</v>
      </c>
      <c r="D327" s="108">
        <f t="shared" si="5"/>
        <v>11415.525114155251</v>
      </c>
      <c r="F327" s="1">
        <v>26</v>
      </c>
      <c r="G327" t="s">
        <v>690</v>
      </c>
      <c r="I327" t="s">
        <v>717</v>
      </c>
    </row>
    <row r="328" spans="1:16" hidden="1" x14ac:dyDescent="0.35">
      <c r="A328" s="1">
        <v>27</v>
      </c>
      <c r="C328">
        <v>100</v>
      </c>
      <c r="D328" s="108">
        <f t="shared" ref="D328:D338" si="6">C328*1000*1000/8760</f>
        <v>11415.525114155251</v>
      </c>
      <c r="F328" s="1">
        <v>27</v>
      </c>
      <c r="G328" t="s">
        <v>690</v>
      </c>
      <c r="I328" t="s">
        <v>718</v>
      </c>
    </row>
    <row r="329" spans="1:16" hidden="1" x14ac:dyDescent="0.35">
      <c r="A329" s="1">
        <v>28</v>
      </c>
      <c r="C329">
        <v>100</v>
      </c>
      <c r="D329" s="108">
        <f t="shared" si="6"/>
        <v>11415.525114155251</v>
      </c>
      <c r="F329" s="1">
        <v>28</v>
      </c>
      <c r="G329" t="s">
        <v>690</v>
      </c>
      <c r="I329" t="s">
        <v>719</v>
      </c>
    </row>
    <row r="330" spans="1:16" hidden="1" x14ac:dyDescent="0.35">
      <c r="A330" s="1">
        <v>29</v>
      </c>
      <c r="C330">
        <v>100</v>
      </c>
      <c r="D330" s="108">
        <f t="shared" si="6"/>
        <v>11415.525114155251</v>
      </c>
      <c r="F330" s="1">
        <v>29</v>
      </c>
      <c r="G330" t="s">
        <v>690</v>
      </c>
      <c r="I330" t="s">
        <v>720</v>
      </c>
    </row>
    <row r="331" spans="1:16" hidden="1" x14ac:dyDescent="0.35">
      <c r="A331" s="1">
        <v>30</v>
      </c>
      <c r="C331">
        <v>100</v>
      </c>
      <c r="D331" s="108">
        <f t="shared" si="6"/>
        <v>11415.525114155251</v>
      </c>
      <c r="F331" s="1">
        <v>30</v>
      </c>
      <c r="G331" t="s">
        <v>690</v>
      </c>
      <c r="I331" t="s">
        <v>721</v>
      </c>
    </row>
    <row r="332" spans="1:16" hidden="1" x14ac:dyDescent="0.35">
      <c r="A332" s="1">
        <v>31</v>
      </c>
      <c r="C332">
        <v>100</v>
      </c>
      <c r="D332" s="108">
        <f t="shared" si="6"/>
        <v>11415.525114155251</v>
      </c>
      <c r="F332" s="1">
        <v>31</v>
      </c>
      <c r="G332" t="s">
        <v>690</v>
      </c>
      <c r="I332" t="s">
        <v>722</v>
      </c>
    </row>
    <row r="333" spans="1:16" hidden="1" x14ac:dyDescent="0.35">
      <c r="A333" s="1">
        <v>32</v>
      </c>
      <c r="C333">
        <v>100</v>
      </c>
      <c r="D333" s="108">
        <f t="shared" si="6"/>
        <v>11415.525114155251</v>
      </c>
      <c r="F333" s="1">
        <v>32</v>
      </c>
      <c r="G333" t="s">
        <v>690</v>
      </c>
      <c r="I333" t="s">
        <v>723</v>
      </c>
    </row>
    <row r="334" spans="1:16" hidden="1" x14ac:dyDescent="0.35">
      <c r="A334" s="1">
        <v>33</v>
      </c>
      <c r="C334">
        <v>100</v>
      </c>
      <c r="D334" s="108">
        <f t="shared" si="6"/>
        <v>11415.525114155251</v>
      </c>
      <c r="F334" s="1">
        <v>33</v>
      </c>
      <c r="G334" t="s">
        <v>690</v>
      </c>
      <c r="I334" t="s">
        <v>724</v>
      </c>
    </row>
    <row r="335" spans="1:16" hidden="1" x14ac:dyDescent="0.35">
      <c r="A335" s="1">
        <v>0</v>
      </c>
      <c r="C335">
        <v>3</v>
      </c>
      <c r="D335" s="108">
        <f t="shared" si="6"/>
        <v>342.46575342465752</v>
      </c>
      <c r="F335" s="1">
        <v>0</v>
      </c>
      <c r="G335" t="s">
        <v>725</v>
      </c>
      <c r="I335" t="s">
        <v>726</v>
      </c>
      <c r="P335" t="s">
        <v>727</v>
      </c>
    </row>
    <row r="336" spans="1:16" hidden="1" x14ac:dyDescent="0.35">
      <c r="A336" s="1">
        <v>1</v>
      </c>
      <c r="C336">
        <v>3</v>
      </c>
      <c r="D336" s="108">
        <f t="shared" si="6"/>
        <v>342.46575342465752</v>
      </c>
      <c r="F336" s="1">
        <v>1</v>
      </c>
      <c r="G336" t="s">
        <v>728</v>
      </c>
      <c r="I336" t="s">
        <v>726</v>
      </c>
      <c r="P336" t="s">
        <v>727</v>
      </c>
    </row>
    <row r="337" spans="1:16" hidden="1" x14ac:dyDescent="0.35">
      <c r="A337" s="1">
        <v>2</v>
      </c>
      <c r="C337">
        <v>3</v>
      </c>
      <c r="D337" s="108">
        <f t="shared" si="6"/>
        <v>342.46575342465752</v>
      </c>
      <c r="F337" s="1">
        <v>2</v>
      </c>
      <c r="G337" t="s">
        <v>729</v>
      </c>
      <c r="I337" t="s">
        <v>726</v>
      </c>
      <c r="P337" t="s">
        <v>727</v>
      </c>
    </row>
    <row r="338" spans="1:16" hidden="1" x14ac:dyDescent="0.35">
      <c r="A338" s="1">
        <v>3</v>
      </c>
      <c r="C338">
        <v>3</v>
      </c>
      <c r="D338" s="108">
        <f t="shared" si="6"/>
        <v>342.46575342465752</v>
      </c>
      <c r="F338" s="1">
        <v>3</v>
      </c>
      <c r="G338" t="s">
        <v>730</v>
      </c>
      <c r="I338" t="s">
        <v>726</v>
      </c>
      <c r="P338" t="s">
        <v>727</v>
      </c>
    </row>
    <row r="340" spans="1:16" x14ac:dyDescent="0.35">
      <c r="J340">
        <v>0</v>
      </c>
    </row>
  </sheetData>
  <autoFilter ref="B1:I338" xr:uid="{00000000-0001-0000-0000-000000000000}">
    <filterColumn colId="0">
      <filters>
        <filter val="NSC DC02"/>
      </filters>
    </filterColumn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B8A5FC-3C61-4AB7-8475-3CB0C3EB6C1B}">
  <dimension ref="A1:K295"/>
  <sheetViews>
    <sheetView workbookViewId="0">
      <selection activeCell="B20" sqref="B20"/>
    </sheetView>
  </sheetViews>
  <sheetFormatPr defaultRowHeight="14.5" x14ac:dyDescent="0.35"/>
  <cols>
    <col min="1" max="1" width="3.81640625" bestFit="1" customWidth="1"/>
    <col min="2" max="2" width="34.7265625" bestFit="1" customWidth="1"/>
    <col min="3" max="3" width="17.54296875" bestFit="1" customWidth="1"/>
    <col min="4" max="5" width="8" customWidth="1"/>
    <col min="6" max="6" width="27.6328125" bestFit="1" customWidth="1"/>
    <col min="7" max="7" width="26.1796875" bestFit="1" customWidth="1"/>
    <col min="9" max="9" width="26.54296875" bestFit="1" customWidth="1"/>
    <col min="10" max="10" width="10.81640625" bestFit="1" customWidth="1"/>
    <col min="11" max="11" width="11" bestFit="1" customWidth="1"/>
  </cols>
  <sheetData>
    <row r="1" spans="1:11" x14ac:dyDescent="0.35">
      <c r="B1" s="1" t="s">
        <v>0</v>
      </c>
      <c r="C1" s="1" t="s">
        <v>1</v>
      </c>
      <c r="D1" s="1" t="s">
        <v>748</v>
      </c>
      <c r="E1" s="1" t="s">
        <v>2</v>
      </c>
      <c r="F1" s="1" t="s">
        <v>3</v>
      </c>
      <c r="G1" s="1" t="s">
        <v>741</v>
      </c>
      <c r="I1" s="107" t="s">
        <v>905</v>
      </c>
      <c r="J1" s="107" t="s">
        <v>906</v>
      </c>
      <c r="K1" s="107" t="s">
        <v>907</v>
      </c>
    </row>
    <row r="2" spans="1:11" x14ac:dyDescent="0.35">
      <c r="A2" s="1">
        <v>0</v>
      </c>
      <c r="B2" t="s">
        <v>12</v>
      </c>
      <c r="C2">
        <v>1.6343289999999999</v>
      </c>
      <c r="D2" s="8">
        <v>0.18656723744292236</v>
      </c>
      <c r="E2" t="s">
        <v>13</v>
      </c>
      <c r="F2" t="s">
        <v>14</v>
      </c>
      <c r="I2" t="s">
        <v>12</v>
      </c>
      <c r="J2">
        <v>18.0022865</v>
      </c>
      <c r="K2">
        <v>59.2787601</v>
      </c>
    </row>
    <row r="3" spans="1:11" x14ac:dyDescent="0.35">
      <c r="A3" s="1">
        <v>1</v>
      </c>
      <c r="B3" t="s">
        <v>16</v>
      </c>
      <c r="C3">
        <v>1.6343289999999999</v>
      </c>
      <c r="D3" s="8">
        <v>0.18656723744292236</v>
      </c>
      <c r="E3" t="s">
        <v>13</v>
      </c>
      <c r="F3" t="s">
        <v>17</v>
      </c>
      <c r="I3" t="s">
        <v>16</v>
      </c>
      <c r="J3">
        <v>18.069942999999999</v>
      </c>
      <c r="K3">
        <v>59.2788197</v>
      </c>
    </row>
    <row r="4" spans="1:11" x14ac:dyDescent="0.35">
      <c r="A4" s="1">
        <v>2</v>
      </c>
      <c r="B4" t="s">
        <v>18</v>
      </c>
      <c r="C4">
        <v>1.6343289999999999</v>
      </c>
      <c r="D4" s="8">
        <v>0.18656723744292236</v>
      </c>
      <c r="E4" t="s">
        <v>13</v>
      </c>
      <c r="F4" t="s">
        <v>19</v>
      </c>
      <c r="I4" t="s">
        <v>18</v>
      </c>
      <c r="J4">
        <v>17.9678103</v>
      </c>
      <c r="K4">
        <v>59.293037900000002</v>
      </c>
    </row>
    <row r="5" spans="1:11" x14ac:dyDescent="0.35">
      <c r="A5" s="1">
        <v>3</v>
      </c>
      <c r="B5" t="s">
        <v>20</v>
      </c>
      <c r="C5">
        <v>0.81716449999999996</v>
      </c>
      <c r="D5" s="8">
        <v>9.3283618721461181E-2</v>
      </c>
      <c r="E5" t="s">
        <v>21</v>
      </c>
      <c r="F5" t="s">
        <v>22</v>
      </c>
      <c r="I5" t="s">
        <v>20</v>
      </c>
      <c r="J5">
        <v>17.895033900000001</v>
      </c>
      <c r="K5">
        <v>59.360119599999997</v>
      </c>
    </row>
    <row r="6" spans="1:11" x14ac:dyDescent="0.35">
      <c r="A6" s="1">
        <v>4</v>
      </c>
      <c r="B6" t="s">
        <v>23</v>
      </c>
      <c r="C6">
        <v>1.6343289999999999</v>
      </c>
      <c r="D6" s="8">
        <v>0.18656723744292236</v>
      </c>
      <c r="E6" t="s">
        <v>13</v>
      </c>
      <c r="F6" t="s">
        <v>24</v>
      </c>
      <c r="I6" t="s">
        <v>23</v>
      </c>
      <c r="J6">
        <v>18.081742500000001</v>
      </c>
      <c r="K6">
        <v>59.339155499999997</v>
      </c>
    </row>
    <row r="7" spans="1:11" x14ac:dyDescent="0.35">
      <c r="A7" s="1">
        <v>5</v>
      </c>
      <c r="B7" t="s">
        <v>25</v>
      </c>
      <c r="C7">
        <v>1.6343289999999999</v>
      </c>
      <c r="D7" s="8">
        <v>0.18656723744292236</v>
      </c>
      <c r="E7" t="s">
        <v>13</v>
      </c>
      <c r="F7" t="s">
        <v>26</v>
      </c>
      <c r="I7" t="s">
        <v>25</v>
      </c>
      <c r="J7">
        <v>17.982961800000002</v>
      </c>
      <c r="K7">
        <v>59.332707599999999</v>
      </c>
    </row>
    <row r="8" spans="1:11" x14ac:dyDescent="0.35">
      <c r="A8" s="1">
        <v>6</v>
      </c>
      <c r="B8" t="s">
        <v>27</v>
      </c>
      <c r="C8">
        <v>1.6343289999999999</v>
      </c>
      <c r="D8" s="8">
        <v>0.18656723744292236</v>
      </c>
      <c r="E8" t="s">
        <v>13</v>
      </c>
      <c r="F8" t="s">
        <v>28</v>
      </c>
      <c r="I8" t="s">
        <v>27</v>
      </c>
      <c r="J8">
        <v>17.9383011</v>
      </c>
      <c r="K8">
        <v>59.338031399999998</v>
      </c>
    </row>
    <row r="9" spans="1:11" x14ac:dyDescent="0.35">
      <c r="A9" s="1">
        <v>7</v>
      </c>
      <c r="B9" t="s">
        <v>29</v>
      </c>
      <c r="C9">
        <v>1.6343289999999999</v>
      </c>
      <c r="D9" s="8">
        <v>0.18656723744292236</v>
      </c>
      <c r="E9" t="s">
        <v>13</v>
      </c>
      <c r="F9" t="s">
        <v>30</v>
      </c>
      <c r="I9" t="s">
        <v>29</v>
      </c>
      <c r="J9">
        <v>17.8967484</v>
      </c>
      <c r="K9">
        <v>59.381729100000001</v>
      </c>
    </row>
    <row r="10" spans="1:11" x14ac:dyDescent="0.35">
      <c r="A10" s="1">
        <v>8</v>
      </c>
      <c r="B10" t="s">
        <v>31</v>
      </c>
      <c r="C10">
        <v>1.6343289999999999</v>
      </c>
      <c r="D10" s="8">
        <v>0.18656723744292236</v>
      </c>
      <c r="E10" t="s">
        <v>13</v>
      </c>
      <c r="F10" t="s">
        <v>32</v>
      </c>
      <c r="I10" t="s">
        <v>31</v>
      </c>
      <c r="J10">
        <v>18.086273899999998</v>
      </c>
      <c r="K10">
        <v>59.343068000000002</v>
      </c>
    </row>
    <row r="11" spans="1:11" x14ac:dyDescent="0.35">
      <c r="A11" s="1">
        <v>9</v>
      </c>
      <c r="B11" t="s">
        <v>33</v>
      </c>
      <c r="C11">
        <v>0.81716449999999996</v>
      </c>
      <c r="D11" s="8">
        <v>9.3283618721461181E-2</v>
      </c>
      <c r="E11" t="s">
        <v>21</v>
      </c>
      <c r="F11" t="s">
        <v>34</v>
      </c>
      <c r="I11" t="s">
        <v>33</v>
      </c>
      <c r="J11">
        <v>18.063003699999999</v>
      </c>
      <c r="K11">
        <v>59.369718599999999</v>
      </c>
    </row>
    <row r="12" spans="1:11" x14ac:dyDescent="0.35">
      <c r="A12" s="1">
        <v>10</v>
      </c>
      <c r="B12" t="s">
        <v>35</v>
      </c>
      <c r="C12">
        <v>1.6343289999999999</v>
      </c>
      <c r="D12" s="8">
        <v>0.18656723744292236</v>
      </c>
      <c r="E12" t="s">
        <v>13</v>
      </c>
      <c r="F12" t="s">
        <v>36</v>
      </c>
      <c r="I12" t="s">
        <v>35</v>
      </c>
      <c r="J12">
        <v>18.042559000000001</v>
      </c>
      <c r="K12">
        <v>0.29928739999999998</v>
      </c>
    </row>
    <row r="13" spans="1:11" x14ac:dyDescent="0.35">
      <c r="A13" s="1">
        <v>11</v>
      </c>
      <c r="B13" t="s">
        <v>37</v>
      </c>
      <c r="C13">
        <v>1.6343289999999999</v>
      </c>
      <c r="D13" s="8">
        <v>0.18656723744292236</v>
      </c>
      <c r="E13" t="s">
        <v>13</v>
      </c>
      <c r="F13" t="s">
        <v>38</v>
      </c>
      <c r="I13" t="s">
        <v>37</v>
      </c>
      <c r="J13">
        <v>18.0601649</v>
      </c>
      <c r="K13">
        <v>59.339495200000002</v>
      </c>
    </row>
    <row r="14" spans="1:11" x14ac:dyDescent="0.35">
      <c r="A14" s="1">
        <v>12</v>
      </c>
      <c r="B14" t="s">
        <v>39</v>
      </c>
      <c r="C14">
        <v>3.2686579999999998</v>
      </c>
      <c r="D14" s="8">
        <v>0.37313447488584472</v>
      </c>
      <c r="E14" t="s">
        <v>40</v>
      </c>
      <c r="F14" t="s">
        <v>41</v>
      </c>
      <c r="I14" t="s">
        <v>39</v>
      </c>
      <c r="J14">
        <v>18.0046477</v>
      </c>
      <c r="K14">
        <v>59.293717399999998</v>
      </c>
    </row>
    <row r="15" spans="1:11" x14ac:dyDescent="0.35">
      <c r="A15" s="1">
        <v>13</v>
      </c>
      <c r="B15" t="s">
        <v>42</v>
      </c>
      <c r="C15">
        <v>1.6343289999999999</v>
      </c>
      <c r="D15" s="8">
        <v>0.18656723744292236</v>
      </c>
      <c r="E15" t="s">
        <v>13</v>
      </c>
      <c r="F15" t="s">
        <v>43</v>
      </c>
      <c r="I15" t="s">
        <v>42</v>
      </c>
      <c r="J15">
        <v>18.052325499999998</v>
      </c>
      <c r="K15">
        <v>59.296333599999997</v>
      </c>
    </row>
    <row r="16" spans="1:11" x14ac:dyDescent="0.35">
      <c r="A16" s="1">
        <v>14</v>
      </c>
      <c r="B16" t="s">
        <v>44</v>
      </c>
      <c r="C16">
        <v>1.6343289999999999</v>
      </c>
      <c r="D16" s="8">
        <v>0.18656723744292236</v>
      </c>
      <c r="E16" t="s">
        <v>13</v>
      </c>
      <c r="F16" t="s">
        <v>45</v>
      </c>
      <c r="I16" t="s">
        <v>44</v>
      </c>
      <c r="J16">
        <v>18.093153699999998</v>
      </c>
      <c r="K16">
        <v>59.285273599999996</v>
      </c>
    </row>
    <row r="17" spans="1:11" x14ac:dyDescent="0.35">
      <c r="A17" s="1">
        <v>15</v>
      </c>
      <c r="B17" t="s">
        <v>46</v>
      </c>
      <c r="C17">
        <v>3.2686579999999998</v>
      </c>
      <c r="D17" s="8">
        <v>0.37313447488584472</v>
      </c>
      <c r="E17" t="s">
        <v>40</v>
      </c>
      <c r="F17" t="s">
        <v>47</v>
      </c>
      <c r="I17" t="s">
        <v>46</v>
      </c>
      <c r="J17">
        <v>18.013196799999999</v>
      </c>
      <c r="K17">
        <v>59.274969300000002</v>
      </c>
    </row>
    <row r="18" spans="1:11" x14ac:dyDescent="0.35">
      <c r="A18" s="1">
        <v>16</v>
      </c>
      <c r="B18" t="s">
        <v>48</v>
      </c>
      <c r="C18">
        <v>1.6343289999999999</v>
      </c>
      <c r="D18" s="8">
        <v>0.18656723744292236</v>
      </c>
      <c r="E18" t="s">
        <v>13</v>
      </c>
      <c r="F18" t="s">
        <v>49</v>
      </c>
      <c r="I18" t="s">
        <v>48</v>
      </c>
      <c r="J18">
        <v>17.903087899999999</v>
      </c>
      <c r="K18">
        <v>59.394011900000002</v>
      </c>
    </row>
    <row r="19" spans="1:11" x14ac:dyDescent="0.35">
      <c r="A19" s="1">
        <v>17</v>
      </c>
      <c r="B19" t="s">
        <v>50</v>
      </c>
      <c r="C19">
        <v>1.6343289999999999</v>
      </c>
      <c r="D19" s="8">
        <v>0.18656723744292236</v>
      </c>
      <c r="E19" t="s">
        <v>13</v>
      </c>
      <c r="F19" t="s">
        <v>51</v>
      </c>
      <c r="I19" t="s">
        <v>50</v>
      </c>
      <c r="J19">
        <v>17.816735399999999</v>
      </c>
      <c r="K19">
        <v>59.380188699999998</v>
      </c>
    </row>
    <row r="20" spans="1:11" x14ac:dyDescent="0.35">
      <c r="A20" s="1">
        <v>18</v>
      </c>
      <c r="B20" t="s">
        <v>52</v>
      </c>
      <c r="C20">
        <v>1.6343289999999999</v>
      </c>
      <c r="D20" s="8">
        <v>0.18656723744292236</v>
      </c>
      <c r="E20" t="s">
        <v>13</v>
      </c>
      <c r="F20" t="s">
        <v>53</v>
      </c>
      <c r="I20" t="s">
        <v>52</v>
      </c>
      <c r="J20">
        <v>17.8169714</v>
      </c>
      <c r="K20">
        <v>59.380418300000002</v>
      </c>
    </row>
    <row r="21" spans="1:11" x14ac:dyDescent="0.35">
      <c r="A21" s="1">
        <v>19</v>
      </c>
      <c r="B21" t="s">
        <v>54</v>
      </c>
      <c r="C21">
        <v>3.2686579999999998</v>
      </c>
      <c r="D21" s="8">
        <v>0.37313447488584472</v>
      </c>
      <c r="E21" t="s">
        <v>40</v>
      </c>
      <c r="F21" t="s">
        <v>55</v>
      </c>
      <c r="I21" t="s">
        <v>54</v>
      </c>
      <c r="J21">
        <v>17.858779500000001</v>
      </c>
      <c r="K21">
        <v>59.369215400000002</v>
      </c>
    </row>
    <row r="22" spans="1:11" x14ac:dyDescent="0.35">
      <c r="A22" s="1">
        <v>20</v>
      </c>
      <c r="B22" t="s">
        <v>56</v>
      </c>
      <c r="C22">
        <v>1.6343289999999999</v>
      </c>
      <c r="D22" s="8">
        <v>0.18656723744292236</v>
      </c>
      <c r="E22" t="s">
        <v>13</v>
      </c>
      <c r="F22" t="s">
        <v>57</v>
      </c>
      <c r="I22" t="s">
        <v>56</v>
      </c>
      <c r="J22">
        <v>18.044851900000001</v>
      </c>
      <c r="K22">
        <v>59.331591199999998</v>
      </c>
    </row>
    <row r="23" spans="1:11" x14ac:dyDescent="0.35">
      <c r="A23" s="1">
        <v>21</v>
      </c>
      <c r="B23" t="s">
        <v>58</v>
      </c>
      <c r="C23">
        <v>1.6343289999999999</v>
      </c>
      <c r="D23" s="8">
        <v>0.18656723744292236</v>
      </c>
      <c r="E23" t="s">
        <v>13</v>
      </c>
      <c r="F23" t="s">
        <v>59</v>
      </c>
      <c r="I23" t="s">
        <v>58</v>
      </c>
      <c r="J23">
        <v>18.0326232</v>
      </c>
      <c r="K23">
        <v>59.333823500000001</v>
      </c>
    </row>
    <row r="24" spans="1:11" x14ac:dyDescent="0.35">
      <c r="A24" s="1">
        <v>22</v>
      </c>
      <c r="B24" t="s">
        <v>60</v>
      </c>
      <c r="C24">
        <v>1.6343289999999999</v>
      </c>
      <c r="D24" s="8">
        <v>0.18656723744292236</v>
      </c>
      <c r="E24" t="s">
        <v>13</v>
      </c>
      <c r="F24" t="s">
        <v>61</v>
      </c>
      <c r="I24" t="s">
        <v>60</v>
      </c>
      <c r="J24">
        <v>18.101998099999999</v>
      </c>
      <c r="K24">
        <v>59.235168299999998</v>
      </c>
    </row>
    <row r="25" spans="1:11" x14ac:dyDescent="0.35">
      <c r="A25" s="1">
        <v>23</v>
      </c>
      <c r="B25" t="s">
        <v>62</v>
      </c>
      <c r="C25">
        <v>1.6343289999999999</v>
      </c>
      <c r="D25" s="8">
        <v>0.18656723744292236</v>
      </c>
      <c r="E25" t="s">
        <v>13</v>
      </c>
      <c r="F25" t="s">
        <v>63</v>
      </c>
      <c r="I25" t="s">
        <v>62</v>
      </c>
      <c r="J25">
        <v>17.9380156</v>
      </c>
      <c r="K25">
        <v>59.406221000000002</v>
      </c>
    </row>
    <row r="26" spans="1:11" x14ac:dyDescent="0.35">
      <c r="A26" s="1">
        <v>24</v>
      </c>
      <c r="B26" t="s">
        <v>64</v>
      </c>
      <c r="C26">
        <v>1.6343289999999999</v>
      </c>
      <c r="D26" s="8">
        <v>0.18656723744292236</v>
      </c>
      <c r="E26" t="s">
        <v>13</v>
      </c>
      <c r="F26" t="s">
        <v>65</v>
      </c>
      <c r="I26" t="s">
        <v>64</v>
      </c>
      <c r="J26">
        <v>17.9474828</v>
      </c>
      <c r="K26">
        <v>59.4030627</v>
      </c>
    </row>
    <row r="27" spans="1:11" x14ac:dyDescent="0.35">
      <c r="A27" s="1">
        <v>25</v>
      </c>
      <c r="B27" t="s">
        <v>66</v>
      </c>
      <c r="C27">
        <v>1.6343289999999999</v>
      </c>
      <c r="D27" s="8">
        <v>0.18656723744292236</v>
      </c>
      <c r="E27" t="s">
        <v>13</v>
      </c>
      <c r="F27" t="s">
        <v>67</v>
      </c>
      <c r="I27" t="s">
        <v>66</v>
      </c>
      <c r="J27">
        <v>17.943550399999999</v>
      </c>
      <c r="K27">
        <v>59.402139400000003</v>
      </c>
    </row>
    <row r="28" spans="1:11" x14ac:dyDescent="0.35">
      <c r="A28" s="1">
        <v>26</v>
      </c>
      <c r="B28" t="s">
        <v>68</v>
      </c>
      <c r="C28">
        <v>1.6343289999999999</v>
      </c>
      <c r="D28" s="8">
        <v>0.18656723744292236</v>
      </c>
      <c r="E28" t="s">
        <v>13</v>
      </c>
      <c r="F28" t="s">
        <v>69</v>
      </c>
      <c r="I28" t="s">
        <v>68</v>
      </c>
      <c r="J28">
        <v>17.945971799999999</v>
      </c>
      <c r="K28">
        <v>59.402240900000002</v>
      </c>
    </row>
    <row r="29" spans="1:11" x14ac:dyDescent="0.35">
      <c r="A29" s="1">
        <v>27</v>
      </c>
      <c r="B29" t="s">
        <v>70</v>
      </c>
      <c r="C29">
        <v>1.6343289999999999</v>
      </c>
      <c r="D29" s="8">
        <v>0.18656723744292236</v>
      </c>
      <c r="E29" t="s">
        <v>13</v>
      </c>
      <c r="F29" t="s">
        <v>71</v>
      </c>
      <c r="I29" t="s">
        <v>70</v>
      </c>
      <c r="J29">
        <v>18.0298102</v>
      </c>
      <c r="K29">
        <v>59.307347399999998</v>
      </c>
    </row>
    <row r="30" spans="1:11" x14ac:dyDescent="0.35">
      <c r="A30" s="1">
        <v>28</v>
      </c>
      <c r="B30" t="s">
        <v>72</v>
      </c>
      <c r="C30">
        <v>1.6343289999999999</v>
      </c>
      <c r="D30" s="8">
        <v>0.18656723744292236</v>
      </c>
      <c r="E30" t="s">
        <v>13</v>
      </c>
      <c r="F30" t="s">
        <v>73</v>
      </c>
      <c r="I30" t="s">
        <v>72</v>
      </c>
      <c r="J30">
        <v>18.058259700000001</v>
      </c>
      <c r="K30">
        <v>59.340764999999998</v>
      </c>
    </row>
    <row r="31" spans="1:11" x14ac:dyDescent="0.35">
      <c r="A31" s="1">
        <v>29</v>
      </c>
      <c r="B31" t="s">
        <v>74</v>
      </c>
      <c r="C31">
        <v>1.6343289999999999</v>
      </c>
      <c r="D31" s="8">
        <v>0.18656723744292236</v>
      </c>
      <c r="E31" t="s">
        <v>13</v>
      </c>
      <c r="F31" t="s">
        <v>75</v>
      </c>
      <c r="I31" t="s">
        <v>74</v>
      </c>
      <c r="J31">
        <v>18.048759</v>
      </c>
      <c r="K31">
        <v>0.34749999999999998</v>
      </c>
    </row>
    <row r="32" spans="1:11" x14ac:dyDescent="0.35">
      <c r="A32" s="1">
        <v>30</v>
      </c>
      <c r="B32" t="s">
        <v>76</v>
      </c>
      <c r="C32">
        <v>3.2686579999999998</v>
      </c>
      <c r="D32" s="8">
        <v>0.37313447488584472</v>
      </c>
      <c r="E32" t="s">
        <v>40</v>
      </c>
      <c r="F32" t="s">
        <v>77</v>
      </c>
      <c r="I32" t="s">
        <v>76</v>
      </c>
      <c r="J32">
        <v>18.009820300000001</v>
      </c>
      <c r="K32">
        <v>59.337221</v>
      </c>
    </row>
    <row r="33" spans="1:11" x14ac:dyDescent="0.35">
      <c r="A33" s="1">
        <v>31</v>
      </c>
      <c r="B33" t="s">
        <v>78</v>
      </c>
      <c r="C33">
        <v>1.6343289999999999</v>
      </c>
      <c r="D33" s="8">
        <v>0.18656723744292236</v>
      </c>
      <c r="E33" t="s">
        <v>13</v>
      </c>
      <c r="F33" t="s">
        <v>79</v>
      </c>
      <c r="I33" t="s">
        <v>78</v>
      </c>
      <c r="J33">
        <v>18.092806400000001</v>
      </c>
      <c r="K33">
        <v>59.3135209</v>
      </c>
    </row>
    <row r="34" spans="1:11" x14ac:dyDescent="0.35">
      <c r="A34" s="1">
        <v>32</v>
      </c>
      <c r="B34" t="s">
        <v>80</v>
      </c>
      <c r="C34">
        <v>1.6343289999999999</v>
      </c>
      <c r="D34" s="8">
        <v>0.18656723744292236</v>
      </c>
      <c r="E34" t="s">
        <v>13</v>
      </c>
      <c r="F34" t="s">
        <v>81</v>
      </c>
      <c r="I34" t="s">
        <v>80</v>
      </c>
      <c r="J34">
        <v>18.022898600000001</v>
      </c>
      <c r="K34">
        <v>59.317533900000001</v>
      </c>
    </row>
    <row r="35" spans="1:11" x14ac:dyDescent="0.35">
      <c r="A35" s="1">
        <v>33</v>
      </c>
      <c r="B35" t="s">
        <v>82</v>
      </c>
      <c r="C35">
        <v>1.6343289999999999</v>
      </c>
      <c r="D35" s="8">
        <v>0.18656723744292236</v>
      </c>
      <c r="E35" t="s">
        <v>13</v>
      </c>
      <c r="F35" t="s">
        <v>83</v>
      </c>
      <c r="I35" t="s">
        <v>82</v>
      </c>
      <c r="J35">
        <v>18.011668100000001</v>
      </c>
      <c r="K35">
        <v>59.316071899999997</v>
      </c>
    </row>
    <row r="36" spans="1:11" x14ac:dyDescent="0.35">
      <c r="A36" s="1">
        <v>34</v>
      </c>
      <c r="B36" t="s">
        <v>84</v>
      </c>
      <c r="C36">
        <v>1.6343289999999999</v>
      </c>
      <c r="D36" s="8">
        <v>0.18656723744292236</v>
      </c>
      <c r="E36" t="s">
        <v>13</v>
      </c>
      <c r="F36" t="s">
        <v>85</v>
      </c>
      <c r="I36" t="s">
        <v>84</v>
      </c>
      <c r="J36">
        <v>18.025574599999999</v>
      </c>
      <c r="K36">
        <v>59.274393000000003</v>
      </c>
    </row>
    <row r="37" spans="1:11" x14ac:dyDescent="0.35">
      <c r="A37" s="1">
        <v>35</v>
      </c>
      <c r="B37" t="s">
        <v>86</v>
      </c>
      <c r="C37">
        <v>1.6343289999999999</v>
      </c>
      <c r="D37" s="8">
        <v>0.18656723744292236</v>
      </c>
      <c r="E37" t="s">
        <v>13</v>
      </c>
      <c r="F37" t="s">
        <v>87</v>
      </c>
      <c r="I37" t="s">
        <v>86</v>
      </c>
      <c r="J37">
        <v>18.047078899999999</v>
      </c>
      <c r="K37">
        <v>59.346619500000003</v>
      </c>
    </row>
    <row r="38" spans="1:11" x14ac:dyDescent="0.35">
      <c r="A38" s="1">
        <v>36</v>
      </c>
      <c r="B38" t="s">
        <v>88</v>
      </c>
      <c r="C38">
        <v>1.6343289999999999</v>
      </c>
      <c r="D38" s="8">
        <v>0.18656723744292236</v>
      </c>
      <c r="E38" t="s">
        <v>13</v>
      </c>
      <c r="F38" t="s">
        <v>89</v>
      </c>
      <c r="I38" t="s">
        <v>88</v>
      </c>
      <c r="J38">
        <v>18.057919600000002</v>
      </c>
      <c r="K38">
        <v>59.344764599999998</v>
      </c>
    </row>
    <row r="39" spans="1:11" x14ac:dyDescent="0.35">
      <c r="A39" s="1">
        <v>37</v>
      </c>
      <c r="B39" t="s">
        <v>90</v>
      </c>
      <c r="C39">
        <v>1.6343289999999999</v>
      </c>
      <c r="D39" s="8">
        <v>0.18656723744292236</v>
      </c>
      <c r="E39" t="s">
        <v>13</v>
      </c>
      <c r="F39" t="s">
        <v>91</v>
      </c>
      <c r="I39" t="s">
        <v>90</v>
      </c>
      <c r="J39">
        <v>18.0471082</v>
      </c>
      <c r="K39">
        <v>59.339860700000003</v>
      </c>
    </row>
    <row r="40" spans="1:11" x14ac:dyDescent="0.35">
      <c r="A40" s="1">
        <v>38</v>
      </c>
      <c r="B40" t="s">
        <v>92</v>
      </c>
      <c r="C40">
        <v>1.6343289999999999</v>
      </c>
      <c r="D40" s="8">
        <v>0.18656723744292236</v>
      </c>
      <c r="E40" t="s">
        <v>13</v>
      </c>
      <c r="F40" t="s">
        <v>93</v>
      </c>
      <c r="I40" t="s">
        <v>92</v>
      </c>
      <c r="J40">
        <v>18.051248000000001</v>
      </c>
      <c r="K40">
        <v>59.340338600000003</v>
      </c>
    </row>
    <row r="41" spans="1:11" x14ac:dyDescent="0.35">
      <c r="A41" s="1">
        <v>39</v>
      </c>
      <c r="B41" t="s">
        <v>94</v>
      </c>
      <c r="C41">
        <v>1.6343289999999999</v>
      </c>
      <c r="D41" s="8">
        <v>0.18656723744292236</v>
      </c>
      <c r="E41" t="s">
        <v>13</v>
      </c>
      <c r="F41" t="s">
        <v>95</v>
      </c>
      <c r="I41" t="s">
        <v>94</v>
      </c>
      <c r="J41">
        <v>17.956788899999999</v>
      </c>
      <c r="K41">
        <v>59.323206599999999</v>
      </c>
    </row>
    <row r="42" spans="1:11" x14ac:dyDescent="0.35">
      <c r="A42" s="1">
        <v>40</v>
      </c>
      <c r="B42" t="s">
        <v>96</v>
      </c>
      <c r="C42">
        <v>1.6343289999999999</v>
      </c>
      <c r="D42" s="8">
        <v>0.18656723744292236</v>
      </c>
      <c r="E42" t="s">
        <v>13</v>
      </c>
      <c r="F42" t="s">
        <v>97</v>
      </c>
      <c r="I42" t="s">
        <v>96</v>
      </c>
      <c r="J42">
        <v>18.060897300000001</v>
      </c>
      <c r="K42">
        <v>59.345157899999997</v>
      </c>
    </row>
    <row r="43" spans="1:11" x14ac:dyDescent="0.35">
      <c r="A43" s="1">
        <v>41</v>
      </c>
      <c r="B43" t="s">
        <v>98</v>
      </c>
      <c r="C43">
        <v>1.6343289999999999</v>
      </c>
      <c r="D43" s="8">
        <v>0.18656723744292236</v>
      </c>
      <c r="E43" t="s">
        <v>13</v>
      </c>
      <c r="F43" t="s">
        <v>99</v>
      </c>
      <c r="I43" t="s">
        <v>98</v>
      </c>
      <c r="J43">
        <v>17.9285584</v>
      </c>
      <c r="K43">
        <v>59.328869900000001</v>
      </c>
    </row>
    <row r="44" spans="1:11" x14ac:dyDescent="0.35">
      <c r="A44" s="1">
        <v>42</v>
      </c>
      <c r="B44" t="s">
        <v>100</v>
      </c>
      <c r="C44">
        <v>1.6343289999999999</v>
      </c>
      <c r="D44" s="8">
        <v>0.18656723744292236</v>
      </c>
      <c r="E44" t="s">
        <v>13</v>
      </c>
      <c r="F44" t="s">
        <v>101</v>
      </c>
      <c r="I44" t="s">
        <v>100</v>
      </c>
      <c r="J44">
        <v>17.972473900000001</v>
      </c>
      <c r="K44">
        <v>59.3209746</v>
      </c>
    </row>
    <row r="45" spans="1:11" x14ac:dyDescent="0.35">
      <c r="A45" s="1">
        <v>43</v>
      </c>
      <c r="B45" t="s">
        <v>102</v>
      </c>
      <c r="C45">
        <v>0.81716449999999996</v>
      </c>
      <c r="D45" s="8">
        <v>9.3283618721461181E-2</v>
      </c>
      <c r="E45" t="s">
        <v>21</v>
      </c>
      <c r="F45" t="s">
        <v>103</v>
      </c>
      <c r="I45" t="s">
        <v>102</v>
      </c>
      <c r="J45">
        <v>18.0785564</v>
      </c>
      <c r="K45">
        <v>59.255257200000003</v>
      </c>
    </row>
    <row r="46" spans="1:11" x14ac:dyDescent="0.35">
      <c r="A46" s="1">
        <v>44</v>
      </c>
      <c r="B46" t="s">
        <v>104</v>
      </c>
      <c r="C46">
        <v>1.6343289999999999</v>
      </c>
      <c r="D46" s="8">
        <v>0.18656723744292236</v>
      </c>
      <c r="E46" t="s">
        <v>13</v>
      </c>
      <c r="F46" t="s">
        <v>105</v>
      </c>
      <c r="I46" t="s">
        <v>104</v>
      </c>
      <c r="J46">
        <v>18.075370599999999</v>
      </c>
      <c r="K46">
        <v>59.314297400000001</v>
      </c>
    </row>
    <row r="47" spans="1:11" x14ac:dyDescent="0.35">
      <c r="A47" s="1">
        <v>45</v>
      </c>
      <c r="B47" t="s">
        <v>106</v>
      </c>
      <c r="C47">
        <v>1.6343289999999999</v>
      </c>
      <c r="D47" s="8">
        <v>0.18656723744292236</v>
      </c>
      <c r="E47" t="s">
        <v>13</v>
      </c>
      <c r="F47" t="s">
        <v>107</v>
      </c>
      <c r="I47" t="s">
        <v>106</v>
      </c>
      <c r="J47">
        <v>18.074908300000001</v>
      </c>
      <c r="K47">
        <v>59.314509200000003</v>
      </c>
    </row>
    <row r="48" spans="1:11" x14ac:dyDescent="0.35">
      <c r="A48" s="1">
        <v>46</v>
      </c>
      <c r="B48" t="s">
        <v>108</v>
      </c>
      <c r="C48">
        <v>1.6343289999999999</v>
      </c>
      <c r="D48" s="8">
        <v>0.18656723744292236</v>
      </c>
      <c r="E48" t="s">
        <v>13</v>
      </c>
      <c r="F48" t="s">
        <v>109</v>
      </c>
      <c r="I48" t="s">
        <v>108</v>
      </c>
      <c r="J48">
        <v>18.057459000000001</v>
      </c>
      <c r="K48">
        <v>0.31290000000000001</v>
      </c>
    </row>
    <row r="49" spans="1:11" x14ac:dyDescent="0.35">
      <c r="A49" s="1">
        <v>47</v>
      </c>
      <c r="B49" t="s">
        <v>110</v>
      </c>
      <c r="C49">
        <v>1.6343289999999999</v>
      </c>
      <c r="D49" s="8">
        <v>0.18656723744292236</v>
      </c>
      <c r="E49" t="s">
        <v>13</v>
      </c>
      <c r="F49" t="s">
        <v>111</v>
      </c>
      <c r="I49" t="s">
        <v>110</v>
      </c>
      <c r="J49">
        <v>18.081828000000002</v>
      </c>
      <c r="K49">
        <v>59.257226799999998</v>
      </c>
    </row>
    <row r="50" spans="1:11" x14ac:dyDescent="0.35">
      <c r="A50" s="1">
        <v>48</v>
      </c>
      <c r="B50" t="s">
        <v>112</v>
      </c>
      <c r="C50">
        <v>1.6343289999999999</v>
      </c>
      <c r="D50" s="8">
        <v>0.18656723744292236</v>
      </c>
      <c r="E50" t="s">
        <v>13</v>
      </c>
      <c r="F50" t="s">
        <v>113</v>
      </c>
      <c r="I50" t="s">
        <v>112</v>
      </c>
      <c r="J50">
        <v>17.996946699999999</v>
      </c>
      <c r="K50">
        <v>59.2988085</v>
      </c>
    </row>
    <row r="51" spans="1:11" x14ac:dyDescent="0.35">
      <c r="A51" s="1">
        <v>49</v>
      </c>
      <c r="B51" t="s">
        <v>114</v>
      </c>
      <c r="C51">
        <v>1.6343289999999999</v>
      </c>
      <c r="D51" s="8">
        <v>0.18656723744292236</v>
      </c>
      <c r="E51" t="s">
        <v>13</v>
      </c>
      <c r="F51" t="s">
        <v>115</v>
      </c>
      <c r="I51" t="s">
        <v>114</v>
      </c>
      <c r="J51">
        <v>18.0590242</v>
      </c>
      <c r="K51">
        <v>59.311721400000003</v>
      </c>
    </row>
    <row r="52" spans="1:11" x14ac:dyDescent="0.35">
      <c r="A52" s="1">
        <v>50</v>
      </c>
      <c r="B52" t="s">
        <v>116</v>
      </c>
      <c r="C52">
        <v>1.6343289999999999</v>
      </c>
      <c r="D52" s="8">
        <v>0.18656723744292236</v>
      </c>
      <c r="E52" t="s">
        <v>13</v>
      </c>
      <c r="F52" t="s">
        <v>117</v>
      </c>
      <c r="I52" t="s">
        <v>116</v>
      </c>
      <c r="J52">
        <v>18.014015000000001</v>
      </c>
      <c r="K52">
        <v>9.262219</v>
      </c>
    </row>
    <row r="53" spans="1:11" x14ac:dyDescent="0.35">
      <c r="A53" s="1">
        <v>51</v>
      </c>
      <c r="B53" t="s">
        <v>118</v>
      </c>
      <c r="C53">
        <v>0.81716449999999996</v>
      </c>
      <c r="D53" s="8">
        <v>9.3283618721461181E-2</v>
      </c>
      <c r="E53" t="s">
        <v>21</v>
      </c>
      <c r="F53" t="s">
        <v>119</v>
      </c>
      <c r="I53" t="s">
        <v>118</v>
      </c>
      <c r="J53">
        <v>18.027751800000001</v>
      </c>
      <c r="K53">
        <v>59.256928100000003</v>
      </c>
    </row>
    <row r="54" spans="1:11" x14ac:dyDescent="0.35">
      <c r="A54" s="1">
        <v>52</v>
      </c>
      <c r="B54" t="s">
        <v>120</v>
      </c>
      <c r="C54">
        <v>1.6343289999999999</v>
      </c>
      <c r="D54" s="8">
        <v>0.18656723744292236</v>
      </c>
      <c r="E54" t="s">
        <v>13</v>
      </c>
      <c r="F54" t="s">
        <v>121</v>
      </c>
      <c r="I54" t="s">
        <v>120</v>
      </c>
      <c r="J54">
        <v>18.031760299999998</v>
      </c>
      <c r="K54">
        <v>59.332539799999999</v>
      </c>
    </row>
    <row r="55" spans="1:11" x14ac:dyDescent="0.35">
      <c r="A55" s="1">
        <v>53</v>
      </c>
      <c r="B55" t="s">
        <v>122</v>
      </c>
      <c r="C55">
        <v>1.6343289999999999</v>
      </c>
      <c r="D55" s="8">
        <v>0.18656723744292236</v>
      </c>
      <c r="E55" t="s">
        <v>13</v>
      </c>
      <c r="F55" t="s">
        <v>123</v>
      </c>
      <c r="I55" t="s">
        <v>122</v>
      </c>
      <c r="J55">
        <v>18.076259</v>
      </c>
      <c r="K55">
        <v>0.30740000000000001</v>
      </c>
    </row>
    <row r="56" spans="1:11" x14ac:dyDescent="0.35">
      <c r="A56" s="1">
        <v>54</v>
      </c>
      <c r="B56" t="s">
        <v>124</v>
      </c>
      <c r="C56">
        <v>1.6343289999999999</v>
      </c>
      <c r="D56" s="8">
        <v>0.18656723744292236</v>
      </c>
      <c r="E56" t="s">
        <v>13</v>
      </c>
      <c r="F56" t="s">
        <v>125</v>
      </c>
      <c r="I56" t="s">
        <v>124</v>
      </c>
      <c r="J56">
        <v>18.0746948</v>
      </c>
      <c r="K56">
        <v>59.308413000000002</v>
      </c>
    </row>
    <row r="57" spans="1:11" x14ac:dyDescent="0.35">
      <c r="A57" s="1">
        <v>55</v>
      </c>
      <c r="B57" t="s">
        <v>126</v>
      </c>
      <c r="C57">
        <v>3.2686579999999998</v>
      </c>
      <c r="D57" s="8">
        <v>0.37313447488584472</v>
      </c>
      <c r="E57" t="s">
        <v>40</v>
      </c>
      <c r="F57" t="s">
        <v>127</v>
      </c>
      <c r="I57" t="s">
        <v>126</v>
      </c>
      <c r="J57">
        <v>18.075336199999999</v>
      </c>
      <c r="K57">
        <v>59.310843900000002</v>
      </c>
    </row>
    <row r="58" spans="1:11" x14ac:dyDescent="0.35">
      <c r="A58" s="1">
        <v>56</v>
      </c>
      <c r="B58" t="s">
        <v>128</v>
      </c>
      <c r="C58">
        <v>1.6343289999999999</v>
      </c>
      <c r="D58" s="8">
        <v>0.18656723744292236</v>
      </c>
      <c r="E58" t="s">
        <v>13</v>
      </c>
      <c r="F58" t="s">
        <v>129</v>
      </c>
      <c r="I58" t="s">
        <v>128</v>
      </c>
      <c r="J58">
        <v>18.070097400000002</v>
      </c>
      <c r="K58">
        <v>59.314951899999997</v>
      </c>
    </row>
    <row r="59" spans="1:11" x14ac:dyDescent="0.35">
      <c r="A59" s="1">
        <v>57</v>
      </c>
      <c r="B59" t="s">
        <v>130</v>
      </c>
      <c r="C59">
        <v>1.6343289999999999</v>
      </c>
      <c r="D59" s="8">
        <v>0.18656723744292236</v>
      </c>
      <c r="E59" t="s">
        <v>13</v>
      </c>
      <c r="F59" t="s">
        <v>131</v>
      </c>
      <c r="I59" t="s">
        <v>130</v>
      </c>
      <c r="J59">
        <v>18.064926499999999</v>
      </c>
      <c r="K59">
        <v>59.314615199999999</v>
      </c>
    </row>
    <row r="60" spans="1:11" x14ac:dyDescent="0.35">
      <c r="A60" s="1">
        <v>58</v>
      </c>
      <c r="B60" t="s">
        <v>132</v>
      </c>
      <c r="C60">
        <v>1.6343289999999999</v>
      </c>
      <c r="D60" s="8">
        <v>0.18656723744292236</v>
      </c>
      <c r="E60" t="s">
        <v>13</v>
      </c>
      <c r="F60" t="s">
        <v>133</v>
      </c>
      <c r="I60" t="s">
        <v>132</v>
      </c>
      <c r="J60">
        <v>18.081216300000001</v>
      </c>
      <c r="K60">
        <v>59.3082554</v>
      </c>
    </row>
    <row r="61" spans="1:11" x14ac:dyDescent="0.35">
      <c r="A61" s="1">
        <v>59</v>
      </c>
      <c r="B61" t="s">
        <v>134</v>
      </c>
      <c r="C61">
        <v>1.6343289999999999</v>
      </c>
      <c r="D61" s="8">
        <v>0.18656723744292236</v>
      </c>
      <c r="E61" t="s">
        <v>13</v>
      </c>
      <c r="F61" t="s">
        <v>135</v>
      </c>
      <c r="I61" t="s">
        <v>134</v>
      </c>
      <c r="J61">
        <v>18.009909499999999</v>
      </c>
      <c r="K61">
        <v>59.279052800000002</v>
      </c>
    </row>
    <row r="62" spans="1:11" x14ac:dyDescent="0.35">
      <c r="A62" s="1">
        <v>60</v>
      </c>
      <c r="B62" t="s">
        <v>136</v>
      </c>
      <c r="C62">
        <v>1.6343289999999999</v>
      </c>
      <c r="D62" s="8">
        <v>0.18656723744292236</v>
      </c>
      <c r="E62" t="s">
        <v>13</v>
      </c>
      <c r="F62" t="s">
        <v>137</v>
      </c>
      <c r="I62" t="s">
        <v>136</v>
      </c>
      <c r="J62">
        <v>18.033961699999999</v>
      </c>
      <c r="K62">
        <v>59.316747499999998</v>
      </c>
    </row>
    <row r="63" spans="1:11" x14ac:dyDescent="0.35">
      <c r="A63" s="1">
        <v>61</v>
      </c>
      <c r="B63" t="s">
        <v>138</v>
      </c>
      <c r="C63">
        <v>1.6343289999999999</v>
      </c>
      <c r="D63" s="8">
        <v>0.18656723744292236</v>
      </c>
      <c r="E63" t="s">
        <v>13</v>
      </c>
      <c r="F63" t="s">
        <v>139</v>
      </c>
      <c r="I63" t="s">
        <v>138</v>
      </c>
      <c r="J63">
        <v>18.031284100000001</v>
      </c>
      <c r="K63">
        <v>59.333455299999997</v>
      </c>
    </row>
    <row r="64" spans="1:11" x14ac:dyDescent="0.35">
      <c r="A64" s="1">
        <v>62</v>
      </c>
      <c r="B64" t="s">
        <v>140</v>
      </c>
      <c r="C64">
        <v>1.6343289999999999</v>
      </c>
      <c r="D64" s="8">
        <v>0.18656723744292236</v>
      </c>
      <c r="E64" t="s">
        <v>13</v>
      </c>
      <c r="F64" t="s">
        <v>141</v>
      </c>
      <c r="I64" t="s">
        <v>140</v>
      </c>
      <c r="J64">
        <v>18.085437899999999</v>
      </c>
      <c r="K64">
        <v>59.315423899999999</v>
      </c>
    </row>
    <row r="65" spans="1:11" x14ac:dyDescent="0.35">
      <c r="A65" s="1">
        <v>63</v>
      </c>
      <c r="B65" t="s">
        <v>142</v>
      </c>
      <c r="C65">
        <v>1.6343289999999999</v>
      </c>
      <c r="D65" s="8">
        <v>0.18656723744292236</v>
      </c>
      <c r="E65" t="s">
        <v>13</v>
      </c>
      <c r="F65" t="s">
        <v>143</v>
      </c>
      <c r="I65" t="s">
        <v>142</v>
      </c>
      <c r="J65" t="s">
        <v>899</v>
      </c>
      <c r="K65">
        <v>0.30809999999999998</v>
      </c>
    </row>
    <row r="66" spans="1:11" x14ac:dyDescent="0.35">
      <c r="A66" s="1">
        <v>64</v>
      </c>
      <c r="B66" t="s">
        <v>144</v>
      </c>
      <c r="C66">
        <v>1.6343289999999999</v>
      </c>
      <c r="D66" s="8">
        <v>0.18656723744292236</v>
      </c>
      <c r="E66" t="s">
        <v>13</v>
      </c>
      <c r="F66" t="s">
        <v>145</v>
      </c>
      <c r="I66" t="s">
        <v>144</v>
      </c>
      <c r="J66">
        <v>18.050979000000002</v>
      </c>
      <c r="K66">
        <v>59.317573699999997</v>
      </c>
    </row>
    <row r="67" spans="1:11" x14ac:dyDescent="0.35">
      <c r="A67" s="1">
        <v>65</v>
      </c>
      <c r="B67" t="s">
        <v>146</v>
      </c>
      <c r="C67">
        <v>1.6343289999999999</v>
      </c>
      <c r="D67" s="8">
        <v>0.18656723744292236</v>
      </c>
      <c r="E67" t="s">
        <v>13</v>
      </c>
      <c r="F67" t="s">
        <v>147</v>
      </c>
      <c r="I67" t="s">
        <v>146</v>
      </c>
      <c r="J67">
        <v>18.0571716</v>
      </c>
      <c r="K67">
        <v>59.317696300000001</v>
      </c>
    </row>
    <row r="68" spans="1:11" x14ac:dyDescent="0.35">
      <c r="A68" s="1">
        <v>66</v>
      </c>
      <c r="B68" t="s">
        <v>148</v>
      </c>
      <c r="C68">
        <v>3.2686579999999998</v>
      </c>
      <c r="D68" s="8">
        <v>0.37313447488584472</v>
      </c>
      <c r="E68" t="s">
        <v>40</v>
      </c>
      <c r="F68" t="s">
        <v>149</v>
      </c>
      <c r="I68" t="s">
        <v>148</v>
      </c>
      <c r="J68">
        <v>18.0572898</v>
      </c>
      <c r="K68">
        <v>59.3183486</v>
      </c>
    </row>
    <row r="69" spans="1:11" x14ac:dyDescent="0.35">
      <c r="A69" s="1">
        <v>67</v>
      </c>
      <c r="B69" t="s">
        <v>150</v>
      </c>
      <c r="C69">
        <v>1.6343289999999999</v>
      </c>
      <c r="D69" s="8">
        <v>0.18656723744292236</v>
      </c>
      <c r="E69" t="s">
        <v>13</v>
      </c>
      <c r="F69" t="s">
        <v>151</v>
      </c>
      <c r="I69" t="s">
        <v>150</v>
      </c>
      <c r="J69">
        <v>18.043350700000001</v>
      </c>
      <c r="K69">
        <v>59.328489400000002</v>
      </c>
    </row>
    <row r="70" spans="1:11" x14ac:dyDescent="0.35">
      <c r="A70" s="1">
        <v>68</v>
      </c>
      <c r="B70" t="s">
        <v>152</v>
      </c>
      <c r="C70">
        <v>1.6343289999999999</v>
      </c>
      <c r="D70" s="8">
        <v>0.18656723744292236</v>
      </c>
      <c r="E70" t="s">
        <v>13</v>
      </c>
      <c r="F70" t="s">
        <v>153</v>
      </c>
      <c r="I70" t="s">
        <v>152</v>
      </c>
      <c r="J70">
        <v>17.982747</v>
      </c>
      <c r="K70">
        <v>59.297113299999999</v>
      </c>
    </row>
    <row r="71" spans="1:11" x14ac:dyDescent="0.35">
      <c r="A71" s="1">
        <v>69</v>
      </c>
      <c r="B71" t="s">
        <v>154</v>
      </c>
      <c r="C71">
        <v>1.6343289999999999</v>
      </c>
      <c r="D71" s="8">
        <v>0.18656723744292236</v>
      </c>
      <c r="E71" t="s">
        <v>13</v>
      </c>
      <c r="F71" t="s">
        <v>155</v>
      </c>
      <c r="I71" t="s">
        <v>154</v>
      </c>
      <c r="J71">
        <v>17.9893708</v>
      </c>
      <c r="K71">
        <v>59.305674799999998</v>
      </c>
    </row>
    <row r="72" spans="1:11" x14ac:dyDescent="0.35">
      <c r="A72" s="1">
        <v>70</v>
      </c>
      <c r="B72" t="s">
        <v>156</v>
      </c>
      <c r="C72">
        <v>1.6343289999999999</v>
      </c>
      <c r="D72" s="8">
        <v>0.18656723744292236</v>
      </c>
      <c r="E72" t="s">
        <v>13</v>
      </c>
      <c r="F72" t="s">
        <v>157</v>
      </c>
      <c r="I72" t="s">
        <v>156</v>
      </c>
      <c r="J72">
        <v>18.091118999999999</v>
      </c>
      <c r="K72">
        <v>59.339324400000002</v>
      </c>
    </row>
    <row r="73" spans="1:11" x14ac:dyDescent="0.35">
      <c r="A73" s="1">
        <v>71</v>
      </c>
      <c r="B73" t="s">
        <v>158</v>
      </c>
      <c r="C73">
        <v>1.6343289999999999</v>
      </c>
      <c r="D73" s="8">
        <v>0.18656723744292236</v>
      </c>
      <c r="E73" t="s">
        <v>13</v>
      </c>
      <c r="F73" t="s">
        <v>159</v>
      </c>
      <c r="I73" t="s">
        <v>158</v>
      </c>
      <c r="J73">
        <v>17.872789300000001</v>
      </c>
      <c r="K73">
        <v>59.363552599999998</v>
      </c>
    </row>
    <row r="74" spans="1:11" x14ac:dyDescent="0.35">
      <c r="A74" s="1">
        <v>72</v>
      </c>
      <c r="B74" t="s">
        <v>160</v>
      </c>
      <c r="C74">
        <v>1.6343289999999999</v>
      </c>
      <c r="D74" s="8">
        <v>0.18656723744292236</v>
      </c>
      <c r="E74" t="s">
        <v>13</v>
      </c>
      <c r="F74" t="s">
        <v>161</v>
      </c>
      <c r="I74" t="s">
        <v>160</v>
      </c>
      <c r="J74">
        <v>17.873046800000001</v>
      </c>
      <c r="K74">
        <v>59.363596399999999</v>
      </c>
    </row>
    <row r="75" spans="1:11" x14ac:dyDescent="0.35">
      <c r="A75" s="1">
        <v>73</v>
      </c>
      <c r="B75" t="s">
        <v>162</v>
      </c>
      <c r="C75">
        <v>1.6343289999999999</v>
      </c>
      <c r="D75" s="8">
        <v>0.18656723744292236</v>
      </c>
      <c r="E75" t="s">
        <v>13</v>
      </c>
      <c r="F75" t="s">
        <v>163</v>
      </c>
      <c r="I75" t="s">
        <v>162</v>
      </c>
      <c r="J75">
        <v>18.072513000000001</v>
      </c>
      <c r="K75">
        <v>59.282746699999997</v>
      </c>
    </row>
    <row r="76" spans="1:11" x14ac:dyDescent="0.35">
      <c r="A76" s="1">
        <v>74</v>
      </c>
      <c r="B76" t="s">
        <v>164</v>
      </c>
      <c r="C76">
        <v>1.6343289999999999</v>
      </c>
      <c r="D76" s="8">
        <v>0.18656723744292236</v>
      </c>
      <c r="E76" t="s">
        <v>13</v>
      </c>
      <c r="F76" t="s">
        <v>165</v>
      </c>
      <c r="I76" t="s">
        <v>164</v>
      </c>
      <c r="J76">
        <v>18.082271800000001</v>
      </c>
      <c r="K76">
        <v>59.292206899999996</v>
      </c>
    </row>
    <row r="77" spans="1:11" x14ac:dyDescent="0.35">
      <c r="A77" s="1">
        <v>75</v>
      </c>
      <c r="B77" t="s">
        <v>166</v>
      </c>
      <c r="C77">
        <v>1.6343289999999999</v>
      </c>
      <c r="D77" s="8">
        <v>0.18656723744292236</v>
      </c>
      <c r="E77" t="s">
        <v>13</v>
      </c>
      <c r="F77" t="s">
        <v>167</v>
      </c>
      <c r="I77" t="s">
        <v>166</v>
      </c>
      <c r="J77">
        <v>18.078892199999999</v>
      </c>
      <c r="K77">
        <v>59.310097300000002</v>
      </c>
    </row>
    <row r="78" spans="1:11" x14ac:dyDescent="0.35">
      <c r="A78" s="1">
        <v>76</v>
      </c>
      <c r="B78" t="s">
        <v>168</v>
      </c>
      <c r="C78">
        <v>1.6343289999999999</v>
      </c>
      <c r="D78" s="8">
        <v>0.18656723744292236</v>
      </c>
      <c r="E78" t="s">
        <v>13</v>
      </c>
      <c r="F78" t="s">
        <v>169</v>
      </c>
      <c r="I78" t="s">
        <v>168</v>
      </c>
      <c r="J78">
        <v>17.9015819</v>
      </c>
      <c r="K78">
        <v>59.393857699999998</v>
      </c>
    </row>
    <row r="79" spans="1:11" x14ac:dyDescent="0.35">
      <c r="A79" s="1">
        <v>77</v>
      </c>
      <c r="B79" t="s">
        <v>170</v>
      </c>
      <c r="C79">
        <v>1.6343289999999999</v>
      </c>
      <c r="D79" s="8">
        <v>0.18656723744292236</v>
      </c>
      <c r="E79" t="s">
        <v>13</v>
      </c>
      <c r="F79" t="s">
        <v>171</v>
      </c>
      <c r="I79" t="s">
        <v>170</v>
      </c>
      <c r="J79">
        <v>17.9932874</v>
      </c>
      <c r="K79">
        <v>59.3053648</v>
      </c>
    </row>
    <row r="80" spans="1:11" x14ac:dyDescent="0.35">
      <c r="A80" s="1">
        <v>78</v>
      </c>
      <c r="B80" t="s">
        <v>172</v>
      </c>
      <c r="C80">
        <v>1.6343289999999999</v>
      </c>
      <c r="D80" s="8">
        <v>0.18656723744292236</v>
      </c>
      <c r="E80" t="s">
        <v>13</v>
      </c>
      <c r="F80" t="s">
        <v>173</v>
      </c>
      <c r="I80" t="s">
        <v>172</v>
      </c>
      <c r="J80">
        <v>17.917468</v>
      </c>
      <c r="K80">
        <v>59.413598</v>
      </c>
    </row>
    <row r="81" spans="1:11" x14ac:dyDescent="0.35">
      <c r="A81" s="1">
        <v>79</v>
      </c>
      <c r="B81" t="s">
        <v>174</v>
      </c>
      <c r="C81">
        <v>1.6343289999999999</v>
      </c>
      <c r="D81" s="8">
        <v>0.18656723744292236</v>
      </c>
      <c r="E81" t="s">
        <v>13</v>
      </c>
      <c r="F81" t="s">
        <v>175</v>
      </c>
      <c r="I81" t="s">
        <v>174</v>
      </c>
      <c r="J81">
        <v>18.017439899999999</v>
      </c>
      <c r="K81">
        <v>59.3279645</v>
      </c>
    </row>
    <row r="82" spans="1:11" x14ac:dyDescent="0.35">
      <c r="A82" s="1">
        <v>80</v>
      </c>
      <c r="B82" t="s">
        <v>176</v>
      </c>
      <c r="C82">
        <v>1.6343289999999999</v>
      </c>
      <c r="D82" s="8">
        <v>0.18656723744292236</v>
      </c>
      <c r="E82" t="s">
        <v>13</v>
      </c>
      <c r="F82" t="s">
        <v>177</v>
      </c>
      <c r="I82" t="s">
        <v>176</v>
      </c>
      <c r="J82">
        <v>17.975563099999999</v>
      </c>
      <c r="K82">
        <v>59.304810699999997</v>
      </c>
    </row>
    <row r="83" spans="1:11" x14ac:dyDescent="0.35">
      <c r="A83" s="1">
        <v>81</v>
      </c>
      <c r="B83" t="s">
        <v>178</v>
      </c>
      <c r="C83">
        <v>1.6343289999999999</v>
      </c>
      <c r="D83" s="8">
        <v>0.18656723744292236</v>
      </c>
      <c r="E83" t="s">
        <v>13</v>
      </c>
      <c r="F83" t="s">
        <v>179</v>
      </c>
      <c r="I83" t="s">
        <v>178</v>
      </c>
      <c r="J83">
        <v>18.113874500000001</v>
      </c>
      <c r="K83">
        <v>59.284021299999999</v>
      </c>
    </row>
    <row r="84" spans="1:11" x14ac:dyDescent="0.35">
      <c r="A84" s="1">
        <v>82</v>
      </c>
      <c r="B84" t="s">
        <v>180</v>
      </c>
      <c r="C84">
        <v>1.6343289999999999</v>
      </c>
      <c r="D84" s="8">
        <v>0.18656723744292236</v>
      </c>
      <c r="E84" t="s">
        <v>13</v>
      </c>
      <c r="F84" t="s">
        <v>181</v>
      </c>
      <c r="I84" t="s">
        <v>180</v>
      </c>
      <c r="J84">
        <v>18.1020997</v>
      </c>
      <c r="K84">
        <v>59.302116300000002</v>
      </c>
    </row>
    <row r="85" spans="1:11" x14ac:dyDescent="0.35">
      <c r="A85" s="1">
        <v>83</v>
      </c>
      <c r="B85" t="s">
        <v>182</v>
      </c>
      <c r="C85">
        <v>1.6343289999999999</v>
      </c>
      <c r="D85" s="8">
        <v>0.18656723744292236</v>
      </c>
      <c r="E85" t="s">
        <v>13</v>
      </c>
      <c r="F85" t="s">
        <v>183</v>
      </c>
      <c r="I85" t="s">
        <v>182</v>
      </c>
      <c r="J85">
        <v>17.965423000000001</v>
      </c>
      <c r="K85">
        <v>59.285505100000002</v>
      </c>
    </row>
    <row r="86" spans="1:11" x14ac:dyDescent="0.35">
      <c r="A86" s="1">
        <v>84</v>
      </c>
      <c r="B86" t="s">
        <v>184</v>
      </c>
      <c r="C86">
        <v>1.6343289999999999</v>
      </c>
      <c r="D86" s="8">
        <v>0.18656723744292236</v>
      </c>
      <c r="E86" t="s">
        <v>13</v>
      </c>
      <c r="F86" t="s">
        <v>185</v>
      </c>
      <c r="I86" t="s">
        <v>184</v>
      </c>
      <c r="J86">
        <v>17.832647399999999</v>
      </c>
      <c r="K86">
        <v>59.360629899999999</v>
      </c>
    </row>
    <row r="87" spans="1:11" x14ac:dyDescent="0.35">
      <c r="A87" s="1">
        <v>85</v>
      </c>
      <c r="B87" t="s">
        <v>186</v>
      </c>
      <c r="C87">
        <v>1.6343289999999999</v>
      </c>
      <c r="D87" s="8">
        <v>0.18656723744292236</v>
      </c>
      <c r="E87" t="s">
        <v>13</v>
      </c>
      <c r="F87" t="s">
        <v>187</v>
      </c>
      <c r="I87" t="s">
        <v>186</v>
      </c>
      <c r="J87">
        <v>17.934841599999999</v>
      </c>
      <c r="K87">
        <v>59.295159499999997</v>
      </c>
    </row>
    <row r="88" spans="1:11" x14ac:dyDescent="0.35">
      <c r="A88" s="1">
        <v>86</v>
      </c>
      <c r="B88" t="s">
        <v>188</v>
      </c>
      <c r="C88">
        <v>1.6343289999999999</v>
      </c>
      <c r="D88" s="8">
        <v>0.18656723744292236</v>
      </c>
      <c r="E88" t="s">
        <v>13</v>
      </c>
      <c r="F88" t="s">
        <v>189</v>
      </c>
      <c r="I88" t="s">
        <v>188</v>
      </c>
      <c r="J88">
        <v>17.934932700000001</v>
      </c>
      <c r="K88">
        <v>59.295341399999998</v>
      </c>
    </row>
    <row r="89" spans="1:11" x14ac:dyDescent="0.35">
      <c r="A89" s="1">
        <v>87</v>
      </c>
      <c r="B89" t="s">
        <v>190</v>
      </c>
      <c r="C89">
        <v>0.81716449999999996</v>
      </c>
      <c r="D89" s="8">
        <v>9.3283618721461181E-2</v>
      </c>
      <c r="E89" t="s">
        <v>21</v>
      </c>
      <c r="F89" t="s">
        <v>191</v>
      </c>
      <c r="I89" t="s">
        <v>190</v>
      </c>
      <c r="J89">
        <v>18.041985</v>
      </c>
      <c r="K89">
        <v>9.2836537999999997</v>
      </c>
    </row>
    <row r="90" spans="1:11" x14ac:dyDescent="0.35">
      <c r="A90" s="1">
        <v>88</v>
      </c>
      <c r="B90" t="s">
        <v>192</v>
      </c>
      <c r="C90">
        <v>1.6343289999999999</v>
      </c>
      <c r="D90" s="8">
        <v>0.18656723744292236</v>
      </c>
      <c r="E90" t="s">
        <v>13</v>
      </c>
      <c r="F90" t="s">
        <v>193</v>
      </c>
      <c r="I90" t="s">
        <v>192</v>
      </c>
      <c r="J90">
        <v>17.8437287</v>
      </c>
      <c r="K90">
        <v>59.367844699999999</v>
      </c>
    </row>
    <row r="91" spans="1:11" x14ac:dyDescent="0.35">
      <c r="A91" s="1">
        <v>89</v>
      </c>
      <c r="B91" t="s">
        <v>194</v>
      </c>
      <c r="C91">
        <v>1.6343289999999999</v>
      </c>
      <c r="D91" s="8">
        <v>0.18656723744292236</v>
      </c>
      <c r="E91" t="s">
        <v>13</v>
      </c>
      <c r="F91" t="s">
        <v>195</v>
      </c>
      <c r="I91" t="s">
        <v>194</v>
      </c>
      <c r="J91">
        <v>17.942822100000001</v>
      </c>
      <c r="K91">
        <v>59.401122700000002</v>
      </c>
    </row>
    <row r="92" spans="1:11" x14ac:dyDescent="0.35">
      <c r="A92" s="1">
        <v>90</v>
      </c>
      <c r="B92" t="s">
        <v>196</v>
      </c>
      <c r="C92">
        <v>1.6343289999999999</v>
      </c>
      <c r="D92" s="8">
        <v>0.18656723744292236</v>
      </c>
      <c r="E92" t="s">
        <v>13</v>
      </c>
      <c r="F92" t="s">
        <v>197</v>
      </c>
      <c r="I92" t="s">
        <v>196</v>
      </c>
      <c r="J92">
        <v>18.078437999999998</v>
      </c>
      <c r="K92">
        <v>59.336345799999997</v>
      </c>
    </row>
    <row r="93" spans="1:11" x14ac:dyDescent="0.35">
      <c r="A93" s="1">
        <v>91</v>
      </c>
      <c r="B93" t="s">
        <v>198</v>
      </c>
      <c r="C93">
        <v>3.2686579999999998</v>
      </c>
      <c r="D93" s="8">
        <v>0.37313447488584472</v>
      </c>
      <c r="E93" t="s">
        <v>40</v>
      </c>
      <c r="F93" t="s">
        <v>199</v>
      </c>
      <c r="I93" t="s">
        <v>198</v>
      </c>
      <c r="J93">
        <v>17.967056599999999</v>
      </c>
      <c r="K93">
        <v>59.350393500000003</v>
      </c>
    </row>
    <row r="94" spans="1:11" x14ac:dyDescent="0.35">
      <c r="A94" s="1">
        <v>92</v>
      </c>
      <c r="B94" t="s">
        <v>200</v>
      </c>
      <c r="C94">
        <v>1.6343289999999999</v>
      </c>
      <c r="D94" s="8">
        <v>0.18656723744292236</v>
      </c>
      <c r="E94" t="s">
        <v>13</v>
      </c>
      <c r="F94" t="s">
        <v>201</v>
      </c>
      <c r="I94" t="s">
        <v>200</v>
      </c>
      <c r="J94">
        <v>18.023660100000001</v>
      </c>
      <c r="K94">
        <v>59.310642700000002</v>
      </c>
    </row>
    <row r="95" spans="1:11" x14ac:dyDescent="0.35">
      <c r="A95" s="1">
        <v>93</v>
      </c>
      <c r="B95" t="s">
        <v>202</v>
      </c>
      <c r="C95">
        <v>3.2686579999999998</v>
      </c>
      <c r="D95" s="8">
        <v>0.37313447488584472</v>
      </c>
      <c r="E95" t="s">
        <v>40</v>
      </c>
      <c r="F95" t="s">
        <v>203</v>
      </c>
      <c r="I95" t="s">
        <v>202</v>
      </c>
      <c r="J95">
        <v>17.906014500000001</v>
      </c>
      <c r="K95">
        <v>59.2767652</v>
      </c>
    </row>
    <row r="96" spans="1:11" x14ac:dyDescent="0.35">
      <c r="A96" s="1">
        <v>94</v>
      </c>
      <c r="B96" t="s">
        <v>204</v>
      </c>
      <c r="C96">
        <v>1.6343289999999999</v>
      </c>
      <c r="D96" s="8">
        <v>0.18656723744292236</v>
      </c>
      <c r="E96" t="s">
        <v>13</v>
      </c>
      <c r="F96" t="s">
        <v>205</v>
      </c>
      <c r="I96" t="s">
        <v>204</v>
      </c>
      <c r="J96">
        <v>18.062240200000002</v>
      </c>
      <c r="K96">
        <v>59.318972799999997</v>
      </c>
    </row>
    <row r="97" spans="1:11" x14ac:dyDescent="0.35">
      <c r="A97" s="1">
        <v>95</v>
      </c>
      <c r="B97" t="s">
        <v>206</v>
      </c>
      <c r="C97">
        <v>1.6343289999999999</v>
      </c>
      <c r="D97" s="8">
        <v>0.18656723744292236</v>
      </c>
      <c r="E97" t="s">
        <v>13</v>
      </c>
      <c r="F97" t="s">
        <v>207</v>
      </c>
      <c r="I97" t="s">
        <v>206</v>
      </c>
      <c r="J97">
        <v>18.023335899999999</v>
      </c>
      <c r="K97">
        <v>59.310048399999999</v>
      </c>
    </row>
    <row r="98" spans="1:11" x14ac:dyDescent="0.35">
      <c r="A98" s="1">
        <v>96</v>
      </c>
      <c r="B98" t="s">
        <v>208</v>
      </c>
      <c r="C98">
        <v>1.6343289999999999</v>
      </c>
      <c r="D98" s="8">
        <v>0.18656723744292236</v>
      </c>
      <c r="E98" t="s">
        <v>13</v>
      </c>
      <c r="F98" t="s">
        <v>209</v>
      </c>
      <c r="I98" t="s">
        <v>208</v>
      </c>
      <c r="J98">
        <v>18.116760800000002</v>
      </c>
      <c r="K98">
        <v>59.2902755</v>
      </c>
    </row>
    <row r="99" spans="1:11" x14ac:dyDescent="0.35">
      <c r="A99" s="1">
        <v>97</v>
      </c>
      <c r="B99" t="s">
        <v>210</v>
      </c>
      <c r="C99">
        <v>1.6343289999999999</v>
      </c>
      <c r="D99" s="8">
        <v>0.18656723744292236</v>
      </c>
      <c r="E99" t="s">
        <v>13</v>
      </c>
      <c r="F99" t="s">
        <v>211</v>
      </c>
      <c r="I99" t="s">
        <v>210</v>
      </c>
      <c r="J99">
        <v>17.897819599999998</v>
      </c>
      <c r="K99">
        <v>59.3821589</v>
      </c>
    </row>
    <row r="100" spans="1:11" x14ac:dyDescent="0.35">
      <c r="A100" s="1">
        <v>98</v>
      </c>
      <c r="B100" t="s">
        <v>212</v>
      </c>
      <c r="C100">
        <v>1.6343289999999999</v>
      </c>
      <c r="D100" s="8">
        <v>0.18656723744292236</v>
      </c>
      <c r="E100" t="s">
        <v>13</v>
      </c>
      <c r="F100" t="s">
        <v>213</v>
      </c>
      <c r="I100" t="s">
        <v>212</v>
      </c>
      <c r="J100">
        <v>18.0930985</v>
      </c>
      <c r="K100">
        <v>59.242306499999998</v>
      </c>
    </row>
    <row r="101" spans="1:11" x14ac:dyDescent="0.35">
      <c r="A101" s="1">
        <v>99</v>
      </c>
      <c r="B101" t="s">
        <v>214</v>
      </c>
      <c r="C101">
        <v>1.6343289999999999</v>
      </c>
      <c r="D101" s="8">
        <v>0.18656723744292236</v>
      </c>
      <c r="E101" t="s">
        <v>13</v>
      </c>
      <c r="F101" t="s">
        <v>215</v>
      </c>
      <c r="I101" t="s">
        <v>214</v>
      </c>
      <c r="J101">
        <v>18.083155000000001</v>
      </c>
      <c r="K101">
        <v>9.2623233999999997</v>
      </c>
    </row>
    <row r="102" spans="1:11" x14ac:dyDescent="0.35">
      <c r="A102" s="1">
        <v>100</v>
      </c>
      <c r="B102" t="s">
        <v>216</v>
      </c>
      <c r="C102">
        <v>1.6343289999999999</v>
      </c>
      <c r="D102" s="8">
        <v>0.18656723744292236</v>
      </c>
      <c r="E102" t="s">
        <v>13</v>
      </c>
      <c r="F102" t="s">
        <v>217</v>
      </c>
      <c r="I102" t="s">
        <v>216</v>
      </c>
      <c r="J102">
        <v>18.063905699999999</v>
      </c>
      <c r="K102">
        <v>59.309224700000001</v>
      </c>
    </row>
    <row r="103" spans="1:11" x14ac:dyDescent="0.35">
      <c r="A103" s="1">
        <v>101</v>
      </c>
      <c r="B103" t="s">
        <v>218</v>
      </c>
      <c r="C103">
        <v>1.6343289999999999</v>
      </c>
      <c r="D103" s="8">
        <v>0.18656723744292236</v>
      </c>
      <c r="E103" t="s">
        <v>13</v>
      </c>
      <c r="F103" t="s">
        <v>219</v>
      </c>
      <c r="I103" t="s">
        <v>218</v>
      </c>
      <c r="J103">
        <v>18.022268799999999</v>
      </c>
      <c r="K103">
        <v>59.309442300000001</v>
      </c>
    </row>
    <row r="104" spans="1:11" x14ac:dyDescent="0.35">
      <c r="A104" s="1">
        <v>102</v>
      </c>
      <c r="B104" t="s">
        <v>220</v>
      </c>
      <c r="C104">
        <v>3.2686579999999998</v>
      </c>
      <c r="D104" s="8">
        <v>0.37313447488584472</v>
      </c>
      <c r="E104" t="s">
        <v>40</v>
      </c>
      <c r="F104" t="s">
        <v>221</v>
      </c>
      <c r="I104" t="s">
        <v>220</v>
      </c>
      <c r="J104">
        <v>18.021616999999999</v>
      </c>
      <c r="K104">
        <v>59.309738000000003</v>
      </c>
    </row>
    <row r="105" spans="1:11" x14ac:dyDescent="0.35">
      <c r="A105" s="1">
        <v>103</v>
      </c>
      <c r="B105" t="s">
        <v>222</v>
      </c>
      <c r="C105">
        <v>3.2686579999999998</v>
      </c>
      <c r="D105" s="8">
        <v>0.37313447488584472</v>
      </c>
      <c r="E105" t="s">
        <v>40</v>
      </c>
      <c r="F105" t="s">
        <v>223</v>
      </c>
      <c r="I105" t="s">
        <v>222</v>
      </c>
      <c r="J105">
        <v>18.062200799999999</v>
      </c>
      <c r="K105">
        <v>59.332434999999997</v>
      </c>
    </row>
    <row r="106" spans="1:11" x14ac:dyDescent="0.35">
      <c r="A106" s="1">
        <v>104</v>
      </c>
      <c r="B106" t="s">
        <v>224</v>
      </c>
      <c r="C106">
        <v>1.6343289999999999</v>
      </c>
      <c r="D106" s="8">
        <v>0.18656723744292236</v>
      </c>
      <c r="E106" t="s">
        <v>13</v>
      </c>
      <c r="F106" t="s">
        <v>225</v>
      </c>
      <c r="I106" t="s">
        <v>224</v>
      </c>
      <c r="J106">
        <v>18.012621800000002</v>
      </c>
      <c r="K106">
        <v>59.301661299999999</v>
      </c>
    </row>
    <row r="107" spans="1:11" x14ac:dyDescent="0.35">
      <c r="A107" s="1">
        <v>105</v>
      </c>
      <c r="B107" t="s">
        <v>226</v>
      </c>
      <c r="C107">
        <v>3.2686579999999998</v>
      </c>
      <c r="D107" s="8">
        <v>0.37313447488584472</v>
      </c>
      <c r="E107" t="s">
        <v>40</v>
      </c>
      <c r="F107" t="s">
        <v>227</v>
      </c>
      <c r="I107" t="s">
        <v>226</v>
      </c>
      <c r="J107">
        <v>17.9522133</v>
      </c>
      <c r="K107">
        <v>59.356547599999999</v>
      </c>
    </row>
    <row r="108" spans="1:11" x14ac:dyDescent="0.35">
      <c r="A108" s="1">
        <v>106</v>
      </c>
      <c r="B108" t="s">
        <v>228</v>
      </c>
      <c r="C108">
        <v>1.6343289999999999</v>
      </c>
      <c r="D108" s="8">
        <v>0.18656723744292236</v>
      </c>
      <c r="E108" t="s">
        <v>13</v>
      </c>
      <c r="F108" t="s">
        <v>229</v>
      </c>
      <c r="I108" t="s">
        <v>228</v>
      </c>
      <c r="J108">
        <v>17.9087131</v>
      </c>
      <c r="K108">
        <v>59.346994600000002</v>
      </c>
    </row>
    <row r="109" spans="1:11" x14ac:dyDescent="0.35">
      <c r="A109" s="1">
        <v>107</v>
      </c>
      <c r="B109" t="s">
        <v>230</v>
      </c>
      <c r="C109">
        <v>1.6343289999999999</v>
      </c>
      <c r="D109" s="8">
        <v>0.18656723744292236</v>
      </c>
      <c r="E109" t="s">
        <v>13</v>
      </c>
      <c r="F109" t="s">
        <v>231</v>
      </c>
      <c r="I109" t="s">
        <v>230</v>
      </c>
      <c r="J109">
        <v>17.939473799999998</v>
      </c>
      <c r="K109">
        <v>59.338571100000003</v>
      </c>
    </row>
    <row r="110" spans="1:11" x14ac:dyDescent="0.35">
      <c r="A110" s="1">
        <v>108</v>
      </c>
      <c r="B110" t="s">
        <v>232</v>
      </c>
      <c r="C110">
        <v>1.6343289999999999</v>
      </c>
      <c r="D110" s="8">
        <v>0.18656723744292236</v>
      </c>
      <c r="E110" t="s">
        <v>13</v>
      </c>
      <c r="F110" t="s">
        <v>233</v>
      </c>
      <c r="I110" t="s">
        <v>232</v>
      </c>
      <c r="J110">
        <v>18.0072805</v>
      </c>
      <c r="K110">
        <v>59.324976599999999</v>
      </c>
    </row>
    <row r="111" spans="1:11" x14ac:dyDescent="0.35">
      <c r="A111" s="1">
        <v>109</v>
      </c>
      <c r="B111" t="s">
        <v>96</v>
      </c>
      <c r="C111">
        <v>1.6343289999999999</v>
      </c>
      <c r="D111" s="8">
        <v>0.18656723744292236</v>
      </c>
      <c r="E111" t="s">
        <v>13</v>
      </c>
      <c r="F111" t="s">
        <v>234</v>
      </c>
      <c r="I111" t="s">
        <v>96</v>
      </c>
      <c r="J111">
        <v>18.052007100000001</v>
      </c>
      <c r="K111">
        <v>59.3429365</v>
      </c>
    </row>
    <row r="112" spans="1:11" x14ac:dyDescent="0.35">
      <c r="A112" s="1">
        <v>110</v>
      </c>
      <c r="B112" t="s">
        <v>235</v>
      </c>
      <c r="C112">
        <v>1.6343289999999999</v>
      </c>
      <c r="D112" s="8">
        <v>0.18656723744292236</v>
      </c>
      <c r="E112" t="s">
        <v>13</v>
      </c>
      <c r="F112" t="s">
        <v>236</v>
      </c>
      <c r="I112" t="s">
        <v>235</v>
      </c>
      <c r="J112">
        <v>18.0460645</v>
      </c>
      <c r="K112">
        <v>59.343060100000002</v>
      </c>
    </row>
    <row r="113" spans="1:11" x14ac:dyDescent="0.35">
      <c r="A113" s="1">
        <v>111</v>
      </c>
      <c r="B113" t="s">
        <v>237</v>
      </c>
      <c r="C113">
        <v>1.6343289999999999</v>
      </c>
      <c r="D113" s="8">
        <v>0.18656723744292236</v>
      </c>
      <c r="E113" t="s">
        <v>13</v>
      </c>
      <c r="F113" t="s">
        <v>238</v>
      </c>
      <c r="I113" t="s">
        <v>237</v>
      </c>
      <c r="J113">
        <v>18.037872499999999</v>
      </c>
      <c r="K113">
        <v>59.342762200000003</v>
      </c>
    </row>
    <row r="114" spans="1:11" x14ac:dyDescent="0.35">
      <c r="A114" s="1">
        <v>112</v>
      </c>
      <c r="B114" t="s">
        <v>239</v>
      </c>
      <c r="C114">
        <v>0.81716449999999996</v>
      </c>
      <c r="D114" s="8">
        <v>9.3283618721461181E-2</v>
      </c>
      <c r="E114" t="s">
        <v>21</v>
      </c>
      <c r="F114" t="s">
        <v>240</v>
      </c>
      <c r="I114" t="s">
        <v>239</v>
      </c>
      <c r="J114">
        <v>17.989480499999999</v>
      </c>
      <c r="K114">
        <v>59.339326900000003</v>
      </c>
    </row>
    <row r="115" spans="1:11" x14ac:dyDescent="0.35">
      <c r="A115" s="1">
        <v>113</v>
      </c>
      <c r="B115" t="s">
        <v>241</v>
      </c>
      <c r="C115">
        <v>1.6343289999999999</v>
      </c>
      <c r="D115" s="8">
        <v>0.18656723744292236</v>
      </c>
      <c r="E115" t="s">
        <v>13</v>
      </c>
      <c r="F115" t="s">
        <v>242</v>
      </c>
      <c r="I115" t="s">
        <v>241</v>
      </c>
      <c r="J115">
        <v>18.114300499999999</v>
      </c>
      <c r="K115">
        <v>59.255505300000003</v>
      </c>
    </row>
    <row r="116" spans="1:11" x14ac:dyDescent="0.35">
      <c r="A116" s="1">
        <v>114</v>
      </c>
      <c r="B116" t="s">
        <v>243</v>
      </c>
      <c r="C116">
        <v>1.6343289999999999</v>
      </c>
      <c r="D116" s="8">
        <v>0.18656723744292236</v>
      </c>
      <c r="E116" t="s">
        <v>13</v>
      </c>
      <c r="F116" t="s">
        <v>244</v>
      </c>
      <c r="I116" t="s">
        <v>243</v>
      </c>
      <c r="J116">
        <v>18.043623700000001</v>
      </c>
      <c r="K116">
        <v>59.263148299999997</v>
      </c>
    </row>
    <row r="117" spans="1:11" x14ac:dyDescent="0.35">
      <c r="A117" s="1">
        <v>115</v>
      </c>
      <c r="B117" t="s">
        <v>245</v>
      </c>
      <c r="C117">
        <v>1.6343289999999999</v>
      </c>
      <c r="D117" s="8">
        <v>0.18656723744292236</v>
      </c>
      <c r="E117" t="s">
        <v>13</v>
      </c>
      <c r="F117" t="s">
        <v>246</v>
      </c>
      <c r="I117" t="s">
        <v>245</v>
      </c>
      <c r="J117">
        <v>18.043195799999999</v>
      </c>
      <c r="K117">
        <v>59.263336099999997</v>
      </c>
    </row>
    <row r="118" spans="1:11" x14ac:dyDescent="0.35">
      <c r="A118" s="1">
        <v>116</v>
      </c>
      <c r="B118" t="s">
        <v>247</v>
      </c>
      <c r="C118">
        <v>1.6343289999999999</v>
      </c>
      <c r="D118" s="8">
        <v>0.18656723744292236</v>
      </c>
      <c r="E118" t="s">
        <v>13</v>
      </c>
      <c r="F118" t="s">
        <v>248</v>
      </c>
      <c r="I118" t="s">
        <v>247</v>
      </c>
      <c r="J118">
        <v>18.040088799999999</v>
      </c>
      <c r="K118">
        <v>59.263854899999998</v>
      </c>
    </row>
    <row r="119" spans="1:11" x14ac:dyDescent="0.35">
      <c r="A119" s="1">
        <v>117</v>
      </c>
      <c r="B119" t="s">
        <v>249</v>
      </c>
      <c r="C119">
        <v>1.6343289999999999</v>
      </c>
      <c r="D119" s="8">
        <v>0.18656723744292236</v>
      </c>
      <c r="E119" t="s">
        <v>13</v>
      </c>
      <c r="F119" t="s">
        <v>250</v>
      </c>
      <c r="I119" t="s">
        <v>249</v>
      </c>
      <c r="J119">
        <v>18.132016799999999</v>
      </c>
      <c r="K119">
        <v>59.2768576</v>
      </c>
    </row>
    <row r="120" spans="1:11" x14ac:dyDescent="0.35">
      <c r="A120" s="1">
        <v>118</v>
      </c>
      <c r="B120" t="s">
        <v>251</v>
      </c>
      <c r="C120">
        <v>1.6343289999999999</v>
      </c>
      <c r="D120" s="8">
        <v>0.18656723744292236</v>
      </c>
      <c r="E120" t="s">
        <v>13</v>
      </c>
      <c r="F120" t="s">
        <v>252</v>
      </c>
      <c r="I120" t="s">
        <v>251</v>
      </c>
      <c r="J120">
        <v>18.101265000000001</v>
      </c>
      <c r="K120">
        <v>9.2954018000000005</v>
      </c>
    </row>
    <row r="121" spans="1:11" x14ac:dyDescent="0.35">
      <c r="A121" s="1">
        <v>119</v>
      </c>
      <c r="B121" t="s">
        <v>253</v>
      </c>
      <c r="C121">
        <v>1.6343289999999999</v>
      </c>
      <c r="D121" s="8">
        <v>0.18656723744292236</v>
      </c>
      <c r="E121" t="s">
        <v>13</v>
      </c>
      <c r="F121" t="s">
        <v>254</v>
      </c>
      <c r="I121" t="s">
        <v>253</v>
      </c>
      <c r="J121">
        <v>17.909478799999999</v>
      </c>
      <c r="K121">
        <v>59.276117800000002</v>
      </c>
    </row>
    <row r="122" spans="1:11" x14ac:dyDescent="0.35">
      <c r="A122" s="1">
        <v>120</v>
      </c>
      <c r="B122" t="s">
        <v>255</v>
      </c>
      <c r="C122">
        <v>1.6343289999999999</v>
      </c>
      <c r="D122" s="8">
        <v>0.18656723744292236</v>
      </c>
      <c r="E122" t="s">
        <v>13</v>
      </c>
      <c r="F122" t="s">
        <v>256</v>
      </c>
      <c r="I122" t="s">
        <v>255</v>
      </c>
      <c r="J122">
        <v>17.908905499999999</v>
      </c>
      <c r="K122">
        <v>59.276987900000002</v>
      </c>
    </row>
    <row r="123" spans="1:11" x14ac:dyDescent="0.35">
      <c r="A123" s="1">
        <v>121</v>
      </c>
      <c r="B123" t="s">
        <v>257</v>
      </c>
      <c r="C123">
        <v>1.6343289999999999</v>
      </c>
      <c r="D123" s="8">
        <v>0.18656723744292236</v>
      </c>
      <c r="E123" t="s">
        <v>13</v>
      </c>
      <c r="F123" t="s">
        <v>258</v>
      </c>
      <c r="I123" t="s">
        <v>257</v>
      </c>
      <c r="J123">
        <v>17.9215537</v>
      </c>
      <c r="K123">
        <v>59.285038</v>
      </c>
    </row>
    <row r="124" spans="1:11" x14ac:dyDescent="0.35">
      <c r="A124" s="1">
        <v>122</v>
      </c>
      <c r="B124" t="s">
        <v>259</v>
      </c>
      <c r="C124">
        <v>3.2686579999999998</v>
      </c>
      <c r="D124" s="8">
        <v>0.37313447488584472</v>
      </c>
      <c r="E124" t="s">
        <v>40</v>
      </c>
      <c r="F124" t="s">
        <v>260</v>
      </c>
      <c r="I124" t="s">
        <v>259</v>
      </c>
      <c r="J124">
        <v>18.0331169</v>
      </c>
      <c r="K124">
        <v>59.334561000000001</v>
      </c>
    </row>
    <row r="125" spans="1:11" x14ac:dyDescent="0.35">
      <c r="A125" s="1">
        <v>123</v>
      </c>
      <c r="B125" t="s">
        <v>261</v>
      </c>
      <c r="C125">
        <v>1.6343289999999999</v>
      </c>
      <c r="D125" s="8">
        <v>0.18656723744292236</v>
      </c>
      <c r="E125" t="s">
        <v>13</v>
      </c>
      <c r="F125" t="s">
        <v>262</v>
      </c>
      <c r="I125" t="s">
        <v>261</v>
      </c>
      <c r="J125">
        <v>18.058164099999999</v>
      </c>
      <c r="K125">
        <v>59.341614399999997</v>
      </c>
    </row>
    <row r="126" spans="1:11" x14ac:dyDescent="0.35">
      <c r="A126" s="1">
        <v>124</v>
      </c>
      <c r="B126" t="s">
        <v>263</v>
      </c>
      <c r="C126">
        <v>1.6343289999999999</v>
      </c>
      <c r="D126" s="8">
        <v>0.18656723744292236</v>
      </c>
      <c r="E126" t="s">
        <v>13</v>
      </c>
      <c r="F126" t="s">
        <v>264</v>
      </c>
      <c r="I126" t="s">
        <v>263</v>
      </c>
      <c r="J126">
        <v>18.0804838</v>
      </c>
      <c r="K126">
        <v>59.339410800000003</v>
      </c>
    </row>
    <row r="127" spans="1:11" x14ac:dyDescent="0.35">
      <c r="A127" s="1">
        <v>125</v>
      </c>
      <c r="B127" t="s">
        <v>265</v>
      </c>
      <c r="C127">
        <v>1.6343289999999999</v>
      </c>
      <c r="D127" s="8">
        <v>0.18656723744292236</v>
      </c>
      <c r="E127" t="s">
        <v>13</v>
      </c>
      <c r="F127" t="s">
        <v>266</v>
      </c>
      <c r="I127" t="s">
        <v>265</v>
      </c>
      <c r="J127">
        <v>18.113263400000001</v>
      </c>
      <c r="K127">
        <v>59.347186000000001</v>
      </c>
    </row>
    <row r="128" spans="1:11" x14ac:dyDescent="0.35">
      <c r="A128" s="1">
        <v>126</v>
      </c>
      <c r="B128" t="s">
        <v>267</v>
      </c>
      <c r="C128">
        <v>1.6343289999999999</v>
      </c>
      <c r="D128" s="8">
        <v>0.18656723744292236</v>
      </c>
      <c r="E128" t="s">
        <v>13</v>
      </c>
      <c r="F128" t="s">
        <v>268</v>
      </c>
      <c r="I128" t="s">
        <v>267</v>
      </c>
      <c r="J128">
        <v>18.063956600000001</v>
      </c>
      <c r="K128">
        <v>59.341985299999997</v>
      </c>
    </row>
    <row r="129" spans="1:11" x14ac:dyDescent="0.35">
      <c r="A129" s="1">
        <v>127</v>
      </c>
      <c r="B129" t="s">
        <v>269</v>
      </c>
      <c r="C129">
        <v>1.6343289999999999</v>
      </c>
      <c r="D129" s="8">
        <v>0.18656723744292236</v>
      </c>
      <c r="E129" t="s">
        <v>13</v>
      </c>
      <c r="F129" t="s">
        <v>270</v>
      </c>
      <c r="I129" t="s">
        <v>269</v>
      </c>
      <c r="J129">
        <v>18.033705600000001</v>
      </c>
      <c r="K129">
        <v>59.3464186</v>
      </c>
    </row>
    <row r="130" spans="1:11" x14ac:dyDescent="0.35">
      <c r="A130" s="1">
        <v>128</v>
      </c>
      <c r="B130" t="s">
        <v>271</v>
      </c>
      <c r="C130">
        <v>0.81716449999999996</v>
      </c>
      <c r="D130" s="8">
        <v>9.3283618721461181E-2</v>
      </c>
      <c r="E130" t="s">
        <v>21</v>
      </c>
      <c r="F130" t="s">
        <v>272</v>
      </c>
      <c r="I130" t="s">
        <v>271</v>
      </c>
      <c r="J130">
        <v>18.049165200000001</v>
      </c>
      <c r="K130">
        <v>59.2699991</v>
      </c>
    </row>
    <row r="131" spans="1:11" x14ac:dyDescent="0.35">
      <c r="A131" s="1">
        <v>129</v>
      </c>
      <c r="B131" t="s">
        <v>273</v>
      </c>
      <c r="C131">
        <v>1.6343289999999999</v>
      </c>
      <c r="D131" s="8">
        <v>0.18656723744292236</v>
      </c>
      <c r="E131" t="s">
        <v>13</v>
      </c>
      <c r="F131" t="s">
        <v>274</v>
      </c>
      <c r="I131" t="s">
        <v>273</v>
      </c>
      <c r="J131">
        <v>18.088367600000002</v>
      </c>
      <c r="K131">
        <v>59.302994599999998</v>
      </c>
    </row>
    <row r="132" spans="1:11" x14ac:dyDescent="0.35">
      <c r="A132" s="1">
        <v>130</v>
      </c>
      <c r="B132" t="s">
        <v>275</v>
      </c>
      <c r="C132">
        <v>1.6343289999999999</v>
      </c>
      <c r="D132" s="8">
        <v>0.18656723744292236</v>
      </c>
      <c r="E132" t="s">
        <v>13</v>
      </c>
      <c r="F132" t="s">
        <v>276</v>
      </c>
      <c r="I132" t="s">
        <v>275</v>
      </c>
      <c r="J132">
        <v>18.089224600000001</v>
      </c>
      <c r="K132">
        <v>59.242216399999997</v>
      </c>
    </row>
    <row r="133" spans="1:11" x14ac:dyDescent="0.35">
      <c r="A133" s="1">
        <v>131</v>
      </c>
      <c r="B133" t="s">
        <v>277</v>
      </c>
      <c r="C133">
        <v>1.6343289999999999</v>
      </c>
      <c r="D133" s="8">
        <v>0.18656723744292236</v>
      </c>
      <c r="E133" t="s">
        <v>13</v>
      </c>
      <c r="F133" t="s">
        <v>278</v>
      </c>
      <c r="I133" t="s">
        <v>277</v>
      </c>
      <c r="J133">
        <v>18.039659</v>
      </c>
      <c r="K133">
        <v>0.34608270000000002</v>
      </c>
    </row>
    <row r="134" spans="1:11" x14ac:dyDescent="0.35">
      <c r="A134" s="1">
        <v>132</v>
      </c>
      <c r="B134" t="s">
        <v>279</v>
      </c>
      <c r="C134">
        <v>1.6343289999999999</v>
      </c>
      <c r="D134" s="8">
        <v>0.18656723744292236</v>
      </c>
      <c r="E134" t="s">
        <v>13</v>
      </c>
      <c r="F134" t="s">
        <v>280</v>
      </c>
      <c r="I134" t="s">
        <v>279</v>
      </c>
      <c r="J134">
        <v>18.014827</v>
      </c>
      <c r="K134">
        <v>59.262296999999997</v>
      </c>
    </row>
    <row r="135" spans="1:11" x14ac:dyDescent="0.35">
      <c r="A135" s="1">
        <v>133</v>
      </c>
      <c r="B135" t="s">
        <v>281</v>
      </c>
      <c r="C135">
        <v>1.6343289999999999</v>
      </c>
      <c r="D135" s="8">
        <v>0.18656723744292236</v>
      </c>
      <c r="E135" t="s">
        <v>13</v>
      </c>
      <c r="F135" t="s">
        <v>282</v>
      </c>
      <c r="I135" t="s">
        <v>281</v>
      </c>
      <c r="J135">
        <v>17.876000600000001</v>
      </c>
      <c r="K135">
        <v>59.360605</v>
      </c>
    </row>
    <row r="136" spans="1:11" x14ac:dyDescent="0.35">
      <c r="A136" s="1">
        <v>134</v>
      </c>
      <c r="B136" t="s">
        <v>283</v>
      </c>
      <c r="C136">
        <v>1.6343289999999999</v>
      </c>
      <c r="D136" s="8">
        <v>0.18656723744292236</v>
      </c>
      <c r="E136" t="s">
        <v>13</v>
      </c>
      <c r="F136" t="s">
        <v>284</v>
      </c>
      <c r="I136" t="s">
        <v>283</v>
      </c>
      <c r="J136">
        <v>17.875556499999998</v>
      </c>
      <c r="K136">
        <v>59.360410600000002</v>
      </c>
    </row>
    <row r="137" spans="1:11" x14ac:dyDescent="0.35">
      <c r="A137" s="1">
        <v>135</v>
      </c>
      <c r="B137" t="s">
        <v>285</v>
      </c>
      <c r="C137">
        <v>1.6343289999999999</v>
      </c>
      <c r="D137" s="8">
        <v>0.18656723744292236</v>
      </c>
      <c r="E137" t="s">
        <v>13</v>
      </c>
      <c r="F137" t="s">
        <v>286</v>
      </c>
      <c r="I137" t="s">
        <v>285</v>
      </c>
      <c r="J137">
        <v>17.916169</v>
      </c>
      <c r="K137">
        <v>59.394431300000001</v>
      </c>
    </row>
    <row r="138" spans="1:11" x14ac:dyDescent="0.35">
      <c r="A138" s="1">
        <v>136</v>
      </c>
      <c r="B138" t="s">
        <v>287</v>
      </c>
      <c r="C138">
        <v>1.6343289999999999</v>
      </c>
      <c r="D138" s="8">
        <v>0.18656723744292236</v>
      </c>
      <c r="E138" t="s">
        <v>13</v>
      </c>
      <c r="F138" t="s">
        <v>288</v>
      </c>
      <c r="I138" t="s">
        <v>287</v>
      </c>
      <c r="J138">
        <v>17.888262099999999</v>
      </c>
      <c r="K138">
        <v>59.396101000000002</v>
      </c>
    </row>
    <row r="139" spans="1:11" x14ac:dyDescent="0.35">
      <c r="A139" s="1">
        <v>137</v>
      </c>
      <c r="B139" t="s">
        <v>289</v>
      </c>
      <c r="C139">
        <v>1.6343289999999999</v>
      </c>
      <c r="D139" s="8">
        <v>0.18656723744292236</v>
      </c>
      <c r="E139" t="s">
        <v>13</v>
      </c>
      <c r="F139" t="s">
        <v>290</v>
      </c>
      <c r="I139" t="s">
        <v>289</v>
      </c>
      <c r="J139">
        <v>18.075805800000001</v>
      </c>
      <c r="K139">
        <v>59.309898199999999</v>
      </c>
    </row>
    <row r="140" spans="1:11" x14ac:dyDescent="0.35">
      <c r="A140" s="1">
        <v>138</v>
      </c>
      <c r="B140" t="s">
        <v>291</v>
      </c>
      <c r="C140">
        <v>0.81716449999999996</v>
      </c>
      <c r="D140" s="8">
        <v>9.3283618721461181E-2</v>
      </c>
      <c r="E140" t="s">
        <v>21</v>
      </c>
      <c r="F140" t="s">
        <v>292</v>
      </c>
      <c r="I140" t="s">
        <v>291</v>
      </c>
      <c r="J140">
        <v>17.977918500000001</v>
      </c>
      <c r="K140">
        <v>59.272612100000003</v>
      </c>
    </row>
    <row r="141" spans="1:11" x14ac:dyDescent="0.35">
      <c r="A141" s="1">
        <v>139</v>
      </c>
      <c r="B141" t="s">
        <v>293</v>
      </c>
      <c r="C141">
        <v>1.6343289999999999</v>
      </c>
      <c r="D141" s="8">
        <v>0.18656723744292236</v>
      </c>
      <c r="E141" t="s">
        <v>13</v>
      </c>
      <c r="F141" t="s">
        <v>294</v>
      </c>
      <c r="I141" t="s">
        <v>293</v>
      </c>
      <c r="J141">
        <v>18.084773299999998</v>
      </c>
      <c r="K141">
        <v>59.313875899999999</v>
      </c>
    </row>
    <row r="142" spans="1:11" x14ac:dyDescent="0.35">
      <c r="A142" s="1">
        <v>140</v>
      </c>
      <c r="B142" t="s">
        <v>295</v>
      </c>
      <c r="C142">
        <v>0.81716449999999996</v>
      </c>
      <c r="D142" s="8">
        <v>9.3283618721461181E-2</v>
      </c>
      <c r="E142" t="s">
        <v>21</v>
      </c>
      <c r="F142" t="s">
        <v>296</v>
      </c>
      <c r="I142" t="s">
        <v>295</v>
      </c>
      <c r="J142">
        <v>17.949089900000001</v>
      </c>
      <c r="K142">
        <v>59.361038399999998</v>
      </c>
    </row>
    <row r="143" spans="1:11" x14ac:dyDescent="0.35">
      <c r="A143" s="1">
        <v>141</v>
      </c>
      <c r="B143" t="s">
        <v>297</v>
      </c>
      <c r="C143">
        <v>1.6343289999999999</v>
      </c>
      <c r="D143" s="8">
        <v>0.18656723744292236</v>
      </c>
      <c r="E143" t="s">
        <v>13</v>
      </c>
      <c r="F143" t="s">
        <v>298</v>
      </c>
      <c r="I143" t="s">
        <v>297</v>
      </c>
      <c r="J143">
        <v>18.0153137</v>
      </c>
      <c r="K143">
        <v>59.257499699999997</v>
      </c>
    </row>
    <row r="144" spans="1:11" x14ac:dyDescent="0.35">
      <c r="A144" s="1">
        <v>142</v>
      </c>
      <c r="B144" t="s">
        <v>299</v>
      </c>
      <c r="C144">
        <v>1.6343289999999999</v>
      </c>
      <c r="D144" s="8">
        <v>0.18656723744292236</v>
      </c>
      <c r="E144" t="s">
        <v>13</v>
      </c>
      <c r="F144" t="s">
        <v>300</v>
      </c>
      <c r="I144" t="s">
        <v>299</v>
      </c>
      <c r="J144">
        <v>18.0714647</v>
      </c>
      <c r="K144">
        <v>59.345526900000003</v>
      </c>
    </row>
    <row r="145" spans="1:11" x14ac:dyDescent="0.35">
      <c r="A145" s="1">
        <v>143</v>
      </c>
      <c r="B145" t="s">
        <v>301</v>
      </c>
      <c r="C145">
        <v>1.6343289999999999</v>
      </c>
      <c r="D145" s="8">
        <v>0.18656723744292236</v>
      </c>
      <c r="E145" t="s">
        <v>13</v>
      </c>
      <c r="F145" t="s">
        <v>302</v>
      </c>
      <c r="I145" t="s">
        <v>301</v>
      </c>
      <c r="J145">
        <v>17.8655203</v>
      </c>
      <c r="K145">
        <v>59.383518600000002</v>
      </c>
    </row>
    <row r="146" spans="1:11" x14ac:dyDescent="0.35">
      <c r="A146" s="1">
        <v>144</v>
      </c>
      <c r="B146" t="s">
        <v>303</v>
      </c>
      <c r="C146">
        <v>3.2686579999999998</v>
      </c>
      <c r="D146" s="8">
        <v>0.37313447488584472</v>
      </c>
      <c r="E146" t="s">
        <v>40</v>
      </c>
      <c r="F146" t="s">
        <v>304</v>
      </c>
      <c r="I146" t="s">
        <v>303</v>
      </c>
      <c r="J146">
        <v>18.032301700000001</v>
      </c>
      <c r="K146">
        <v>59.3458197</v>
      </c>
    </row>
    <row r="147" spans="1:11" x14ac:dyDescent="0.35">
      <c r="A147" s="1">
        <v>145</v>
      </c>
      <c r="B147" t="s">
        <v>305</v>
      </c>
      <c r="C147">
        <v>1.6343289999999999</v>
      </c>
      <c r="D147" s="8">
        <v>0.18656723744292236</v>
      </c>
      <c r="E147" t="s">
        <v>13</v>
      </c>
      <c r="F147" t="s">
        <v>306</v>
      </c>
      <c r="I147" t="s">
        <v>305</v>
      </c>
      <c r="J147">
        <v>18.091145300000001</v>
      </c>
      <c r="K147">
        <v>59.358574900000001</v>
      </c>
    </row>
    <row r="148" spans="1:11" x14ac:dyDescent="0.35">
      <c r="A148" s="1">
        <v>146</v>
      </c>
      <c r="B148" t="s">
        <v>307</v>
      </c>
      <c r="C148">
        <v>1.6343289999999999</v>
      </c>
      <c r="D148" s="8">
        <v>0.18656723744292236</v>
      </c>
      <c r="E148" t="s">
        <v>13</v>
      </c>
      <c r="F148" t="s">
        <v>308</v>
      </c>
      <c r="I148" t="s">
        <v>307</v>
      </c>
      <c r="J148">
        <v>17.8842386</v>
      </c>
      <c r="K148">
        <v>59.347532200000003</v>
      </c>
    </row>
    <row r="149" spans="1:11" x14ac:dyDescent="0.35">
      <c r="A149" s="1">
        <v>147</v>
      </c>
      <c r="B149" t="s">
        <v>309</v>
      </c>
      <c r="C149">
        <v>1.6343289999999999</v>
      </c>
      <c r="D149" s="8">
        <v>0.18656723744292236</v>
      </c>
      <c r="E149" t="s">
        <v>13</v>
      </c>
      <c r="F149" t="s">
        <v>310</v>
      </c>
      <c r="I149" t="s">
        <v>309</v>
      </c>
      <c r="J149">
        <v>17.909781599999999</v>
      </c>
      <c r="K149">
        <v>59.275980099999998</v>
      </c>
    </row>
    <row r="150" spans="1:11" x14ac:dyDescent="0.35">
      <c r="A150" s="1">
        <v>148</v>
      </c>
      <c r="B150" t="s">
        <v>311</v>
      </c>
      <c r="C150">
        <v>1.6343289999999999</v>
      </c>
      <c r="D150" s="8">
        <v>0.18656723744292236</v>
      </c>
      <c r="E150" t="s">
        <v>13</v>
      </c>
      <c r="F150" t="s">
        <v>312</v>
      </c>
      <c r="I150" t="s">
        <v>311</v>
      </c>
      <c r="J150">
        <v>17.954948999999999</v>
      </c>
      <c r="K150">
        <v>59.285560599999997</v>
      </c>
    </row>
    <row r="151" spans="1:11" x14ac:dyDescent="0.35">
      <c r="A151" s="1">
        <v>149</v>
      </c>
      <c r="B151" t="s">
        <v>313</v>
      </c>
      <c r="C151">
        <v>1.6343289999999999</v>
      </c>
      <c r="D151" s="8">
        <v>0.18656723744292236</v>
      </c>
      <c r="E151" t="s">
        <v>13</v>
      </c>
      <c r="F151" t="s">
        <v>314</v>
      </c>
      <c r="I151" t="s">
        <v>313</v>
      </c>
      <c r="J151">
        <v>18.001489200000002</v>
      </c>
      <c r="K151">
        <v>59.296680799999997</v>
      </c>
    </row>
    <row r="152" spans="1:11" x14ac:dyDescent="0.35">
      <c r="A152" s="1">
        <v>150</v>
      </c>
      <c r="B152" t="s">
        <v>315</v>
      </c>
      <c r="C152">
        <v>1.6343289999999999</v>
      </c>
      <c r="D152" s="8">
        <v>0.18656723744292236</v>
      </c>
      <c r="E152" t="s">
        <v>13</v>
      </c>
      <c r="F152" t="s">
        <v>316</v>
      </c>
      <c r="I152" t="s">
        <v>315</v>
      </c>
      <c r="J152">
        <v>18.102812</v>
      </c>
      <c r="K152">
        <v>59.302509499999999</v>
      </c>
    </row>
    <row r="153" spans="1:11" x14ac:dyDescent="0.35">
      <c r="A153" s="1">
        <v>151</v>
      </c>
      <c r="B153" t="s">
        <v>317</v>
      </c>
      <c r="C153">
        <v>1.6343289999999999</v>
      </c>
      <c r="D153" s="8">
        <v>0.18656723744292236</v>
      </c>
      <c r="E153" t="s">
        <v>13</v>
      </c>
      <c r="F153" t="s">
        <v>318</v>
      </c>
      <c r="I153" t="s">
        <v>317</v>
      </c>
      <c r="J153">
        <v>18.089885599999999</v>
      </c>
      <c r="K153">
        <v>59.352763000000003</v>
      </c>
    </row>
    <row r="154" spans="1:11" x14ac:dyDescent="0.35">
      <c r="A154" s="1">
        <v>152</v>
      </c>
      <c r="B154" t="s">
        <v>319</v>
      </c>
      <c r="C154">
        <v>1.6343289999999999</v>
      </c>
      <c r="D154" s="8">
        <v>0.18656723744292236</v>
      </c>
      <c r="E154" t="s">
        <v>13</v>
      </c>
      <c r="F154" t="s">
        <v>320</v>
      </c>
      <c r="I154" t="s">
        <v>319</v>
      </c>
      <c r="J154">
        <v>18.079049000000001</v>
      </c>
      <c r="K154">
        <v>59.298365799999999</v>
      </c>
    </row>
    <row r="155" spans="1:11" x14ac:dyDescent="0.35">
      <c r="A155" s="1">
        <v>153</v>
      </c>
      <c r="B155" t="s">
        <v>321</v>
      </c>
      <c r="C155">
        <v>1.6343289999999999</v>
      </c>
      <c r="D155" s="8">
        <v>0.18656723744292236</v>
      </c>
      <c r="E155" t="s">
        <v>13</v>
      </c>
      <c r="F155" t="s">
        <v>322</v>
      </c>
      <c r="I155" t="s">
        <v>321</v>
      </c>
      <c r="J155">
        <v>18.0804078</v>
      </c>
      <c r="K155">
        <v>59.336270599999999</v>
      </c>
    </row>
    <row r="156" spans="1:11" x14ac:dyDescent="0.35">
      <c r="A156" s="1">
        <v>154</v>
      </c>
      <c r="B156" t="s">
        <v>323</v>
      </c>
      <c r="C156">
        <v>1.6343289999999999</v>
      </c>
      <c r="D156" s="8">
        <v>0.18656723744292236</v>
      </c>
      <c r="E156" t="s">
        <v>13</v>
      </c>
      <c r="F156" t="s">
        <v>324</v>
      </c>
      <c r="I156" t="s">
        <v>323</v>
      </c>
      <c r="J156">
        <v>17.883797699999999</v>
      </c>
      <c r="K156">
        <v>59.355365999999997</v>
      </c>
    </row>
    <row r="157" spans="1:11" x14ac:dyDescent="0.35">
      <c r="A157" s="1">
        <v>155</v>
      </c>
      <c r="B157" t="s">
        <v>325</v>
      </c>
      <c r="C157">
        <v>1.6343289999999999</v>
      </c>
      <c r="D157" s="8">
        <v>0.18656723744292236</v>
      </c>
      <c r="E157" t="s">
        <v>13</v>
      </c>
      <c r="F157" t="s">
        <v>326</v>
      </c>
      <c r="I157" t="s">
        <v>325</v>
      </c>
      <c r="J157">
        <v>18.032299200000001</v>
      </c>
      <c r="K157">
        <v>59.334828700000003</v>
      </c>
    </row>
    <row r="158" spans="1:11" x14ac:dyDescent="0.35">
      <c r="A158" s="1">
        <v>156</v>
      </c>
      <c r="B158" t="s">
        <v>327</v>
      </c>
      <c r="C158">
        <v>1.6343289999999999</v>
      </c>
      <c r="D158" s="8">
        <v>0.18656723744292236</v>
      </c>
      <c r="E158" t="s">
        <v>13</v>
      </c>
      <c r="F158" t="s">
        <v>328</v>
      </c>
      <c r="I158" t="s">
        <v>327</v>
      </c>
      <c r="J158">
        <v>17.946664200000001</v>
      </c>
      <c r="K158">
        <v>59.402515899999997</v>
      </c>
    </row>
    <row r="159" spans="1:11" x14ac:dyDescent="0.35">
      <c r="A159" s="1">
        <v>157</v>
      </c>
      <c r="B159" t="s">
        <v>329</v>
      </c>
      <c r="C159">
        <v>1.6343289999999999</v>
      </c>
      <c r="D159" s="8">
        <v>0.18656723744292236</v>
      </c>
      <c r="E159" t="s">
        <v>13</v>
      </c>
      <c r="F159" t="s">
        <v>330</v>
      </c>
      <c r="I159" t="s">
        <v>329</v>
      </c>
      <c r="J159">
        <v>18.075007599999999</v>
      </c>
      <c r="K159">
        <v>59.312948400000003</v>
      </c>
    </row>
    <row r="160" spans="1:11" x14ac:dyDescent="0.35">
      <c r="A160" s="1">
        <v>158</v>
      </c>
      <c r="B160" t="s">
        <v>331</v>
      </c>
      <c r="C160">
        <v>1.6343289999999999</v>
      </c>
      <c r="D160" s="8">
        <v>0.18656723744292236</v>
      </c>
      <c r="E160" t="s">
        <v>13</v>
      </c>
      <c r="F160" t="s">
        <v>332</v>
      </c>
      <c r="I160" t="s">
        <v>331</v>
      </c>
      <c r="J160">
        <v>18.044958999999999</v>
      </c>
      <c r="K160">
        <v>0.33310000000000001</v>
      </c>
    </row>
    <row r="161" spans="1:11" x14ac:dyDescent="0.35">
      <c r="A161" s="1">
        <v>159</v>
      </c>
      <c r="B161" t="s">
        <v>333</v>
      </c>
      <c r="C161">
        <v>1.6343289999999999</v>
      </c>
      <c r="D161" s="8">
        <v>0.18656723744292236</v>
      </c>
      <c r="E161" t="s">
        <v>13</v>
      </c>
      <c r="F161" t="s">
        <v>334</v>
      </c>
      <c r="I161" t="s">
        <v>333</v>
      </c>
      <c r="J161">
        <v>18.063809899999999</v>
      </c>
      <c r="K161">
        <v>59.335359099999998</v>
      </c>
    </row>
    <row r="162" spans="1:11" x14ac:dyDescent="0.35">
      <c r="A162" s="1">
        <v>160</v>
      </c>
      <c r="B162" t="s">
        <v>335</v>
      </c>
      <c r="C162">
        <v>0.81716449999999996</v>
      </c>
      <c r="D162" s="8">
        <v>9.3283618721461181E-2</v>
      </c>
      <c r="E162" t="s">
        <v>21</v>
      </c>
      <c r="F162" t="s">
        <v>336</v>
      </c>
      <c r="I162" t="s">
        <v>335</v>
      </c>
      <c r="J162">
        <v>18.091121699999999</v>
      </c>
      <c r="K162">
        <v>59.337217000000003</v>
      </c>
    </row>
    <row r="163" spans="1:11" x14ac:dyDescent="0.35">
      <c r="A163" s="1">
        <v>161</v>
      </c>
      <c r="B163" t="s">
        <v>337</v>
      </c>
      <c r="C163">
        <v>1.6343289999999999</v>
      </c>
      <c r="D163" s="8">
        <v>0.18656723744292236</v>
      </c>
      <c r="E163" t="s">
        <v>13</v>
      </c>
      <c r="F163" t="s">
        <v>338</v>
      </c>
      <c r="I163" t="s">
        <v>337</v>
      </c>
      <c r="J163">
        <v>18.091176399999998</v>
      </c>
      <c r="K163">
        <v>59.342281999999997</v>
      </c>
    </row>
    <row r="164" spans="1:11" x14ac:dyDescent="0.35">
      <c r="A164" s="1">
        <v>162</v>
      </c>
      <c r="B164" t="s">
        <v>339</v>
      </c>
      <c r="C164">
        <v>0.81716449999999996</v>
      </c>
      <c r="D164" s="8">
        <v>9.3283618721461181E-2</v>
      </c>
      <c r="E164" t="s">
        <v>21</v>
      </c>
      <c r="F164" t="s">
        <v>340</v>
      </c>
      <c r="I164" t="s">
        <v>339</v>
      </c>
      <c r="J164">
        <v>17.951869500000001</v>
      </c>
      <c r="K164">
        <v>59.336145600000002</v>
      </c>
    </row>
    <row r="165" spans="1:11" x14ac:dyDescent="0.35">
      <c r="A165" s="1">
        <v>163</v>
      </c>
      <c r="B165" t="s">
        <v>341</v>
      </c>
      <c r="C165">
        <v>0.81716449999999996</v>
      </c>
      <c r="D165" s="8">
        <v>9.3283618721461181E-2</v>
      </c>
      <c r="E165" t="s">
        <v>21</v>
      </c>
      <c r="F165" t="s">
        <v>342</v>
      </c>
      <c r="I165" t="s">
        <v>341</v>
      </c>
      <c r="J165">
        <v>17.967680099999999</v>
      </c>
      <c r="K165">
        <v>59.292748600000003</v>
      </c>
    </row>
    <row r="166" spans="1:11" x14ac:dyDescent="0.35">
      <c r="A166" s="1">
        <v>164</v>
      </c>
      <c r="B166" t="s">
        <v>343</v>
      </c>
      <c r="C166">
        <v>1.6343289999999999</v>
      </c>
      <c r="D166" s="8">
        <v>0.18656723744292236</v>
      </c>
      <c r="E166" t="s">
        <v>13</v>
      </c>
      <c r="F166" t="s">
        <v>344</v>
      </c>
      <c r="I166" t="s">
        <v>343</v>
      </c>
      <c r="J166">
        <v>18.110675000000001</v>
      </c>
      <c r="K166">
        <v>9.3452002000000007</v>
      </c>
    </row>
    <row r="167" spans="1:11" x14ac:dyDescent="0.35">
      <c r="A167" s="1">
        <v>165</v>
      </c>
      <c r="B167" t="s">
        <v>345</v>
      </c>
      <c r="C167">
        <v>0.81716449999999996</v>
      </c>
      <c r="D167" s="8">
        <v>9.3283618721461181E-2</v>
      </c>
      <c r="E167" t="s">
        <v>21</v>
      </c>
      <c r="F167" t="s">
        <v>346</v>
      </c>
      <c r="I167" t="s">
        <v>345</v>
      </c>
      <c r="J167">
        <v>18.059419599999998</v>
      </c>
      <c r="K167">
        <v>59.3493596</v>
      </c>
    </row>
    <row r="168" spans="1:11" x14ac:dyDescent="0.35">
      <c r="A168" s="1">
        <v>166</v>
      </c>
      <c r="B168" t="s">
        <v>347</v>
      </c>
      <c r="C168">
        <v>1.6343289999999999</v>
      </c>
      <c r="D168" s="8">
        <v>0.18656723744292236</v>
      </c>
      <c r="E168" t="s">
        <v>13</v>
      </c>
      <c r="F168" t="s">
        <v>348</v>
      </c>
      <c r="I168" t="s">
        <v>347</v>
      </c>
      <c r="J168">
        <v>18.090919599999999</v>
      </c>
      <c r="K168">
        <v>59.332411899999997</v>
      </c>
    </row>
    <row r="169" spans="1:11" x14ac:dyDescent="0.35">
      <c r="A169" s="1">
        <v>167</v>
      </c>
      <c r="B169" t="s">
        <v>349</v>
      </c>
      <c r="C169">
        <v>1.6343289999999999</v>
      </c>
      <c r="D169" s="8">
        <v>0.18656723744292236</v>
      </c>
      <c r="E169" t="s">
        <v>13</v>
      </c>
      <c r="F169" t="s">
        <v>350</v>
      </c>
      <c r="I169" t="s">
        <v>349</v>
      </c>
      <c r="J169">
        <v>18.072885899999999</v>
      </c>
      <c r="K169">
        <v>59.322601599999999</v>
      </c>
    </row>
    <row r="170" spans="1:11" x14ac:dyDescent="0.35">
      <c r="A170" s="1">
        <v>168</v>
      </c>
      <c r="B170" t="s">
        <v>351</v>
      </c>
      <c r="C170">
        <v>0.81716449999999996</v>
      </c>
      <c r="D170" s="8">
        <v>9.3283618721461181E-2</v>
      </c>
      <c r="E170" t="s">
        <v>21</v>
      </c>
      <c r="F170" t="s">
        <v>352</v>
      </c>
      <c r="I170" t="s">
        <v>351</v>
      </c>
      <c r="J170">
        <v>18.036076600000001</v>
      </c>
      <c r="K170">
        <v>59.339414499999997</v>
      </c>
    </row>
    <row r="171" spans="1:11" x14ac:dyDescent="0.35">
      <c r="A171" s="1">
        <v>169</v>
      </c>
      <c r="B171" t="s">
        <v>353</v>
      </c>
      <c r="C171">
        <v>0.81716449999999996</v>
      </c>
      <c r="D171" s="8">
        <v>9.3283618721461181E-2</v>
      </c>
      <c r="E171" t="s">
        <v>21</v>
      </c>
      <c r="F171" t="s">
        <v>354</v>
      </c>
      <c r="I171" t="s">
        <v>353</v>
      </c>
      <c r="J171">
        <v>18.035862600000002</v>
      </c>
      <c r="K171">
        <v>59.341427799999998</v>
      </c>
    </row>
    <row r="172" spans="1:11" x14ac:dyDescent="0.35">
      <c r="A172" s="1">
        <v>170</v>
      </c>
      <c r="B172" t="s">
        <v>355</v>
      </c>
      <c r="C172">
        <v>0.81716449999999996</v>
      </c>
      <c r="D172" s="8">
        <v>9.3283618721461181E-2</v>
      </c>
      <c r="E172" t="s">
        <v>21</v>
      </c>
      <c r="F172" t="s">
        <v>356</v>
      </c>
      <c r="I172" t="s">
        <v>355</v>
      </c>
      <c r="J172">
        <v>18.043114200000002</v>
      </c>
      <c r="K172">
        <v>59.343898099999997</v>
      </c>
    </row>
    <row r="173" spans="1:11" x14ac:dyDescent="0.35">
      <c r="A173" s="1">
        <v>171</v>
      </c>
      <c r="B173" t="s">
        <v>357</v>
      </c>
      <c r="C173">
        <v>0.81716449999999996</v>
      </c>
      <c r="D173" s="8">
        <v>9.3283618721461181E-2</v>
      </c>
      <c r="E173" t="s">
        <v>21</v>
      </c>
      <c r="F173" t="s">
        <v>358</v>
      </c>
      <c r="I173" t="s">
        <v>357</v>
      </c>
      <c r="J173">
        <v>18.100120400000002</v>
      </c>
      <c r="K173">
        <v>59.346648999999999</v>
      </c>
    </row>
    <row r="174" spans="1:11" x14ac:dyDescent="0.35">
      <c r="A174" s="1">
        <v>172</v>
      </c>
      <c r="B174" t="s">
        <v>359</v>
      </c>
      <c r="C174">
        <v>0.81716449999999996</v>
      </c>
      <c r="D174" s="8">
        <v>9.3283618721461181E-2</v>
      </c>
      <c r="E174" t="s">
        <v>21</v>
      </c>
      <c r="F174" t="s">
        <v>360</v>
      </c>
      <c r="I174" t="s">
        <v>359</v>
      </c>
      <c r="J174">
        <v>17.9894538</v>
      </c>
      <c r="K174">
        <v>59.321869800000002</v>
      </c>
    </row>
    <row r="175" spans="1:11" x14ac:dyDescent="0.35">
      <c r="A175" s="1">
        <v>173</v>
      </c>
      <c r="B175" t="s">
        <v>361</v>
      </c>
      <c r="C175">
        <v>1.6343289999999999</v>
      </c>
      <c r="D175" s="8">
        <v>0.18656723744292236</v>
      </c>
      <c r="E175" t="s">
        <v>13</v>
      </c>
      <c r="F175" t="s">
        <v>362</v>
      </c>
      <c r="I175" t="s">
        <v>361</v>
      </c>
      <c r="J175">
        <v>18.066938</v>
      </c>
      <c r="K175">
        <v>59.309348100000001</v>
      </c>
    </row>
    <row r="176" spans="1:11" x14ac:dyDescent="0.35">
      <c r="A176" s="1">
        <v>174</v>
      </c>
      <c r="B176" t="s">
        <v>363</v>
      </c>
      <c r="C176">
        <v>0.81716449999999996</v>
      </c>
      <c r="D176" s="8">
        <v>9.3283618721461181E-2</v>
      </c>
      <c r="E176" t="s">
        <v>21</v>
      </c>
      <c r="F176" t="s">
        <v>364</v>
      </c>
      <c r="I176" t="s">
        <v>363</v>
      </c>
      <c r="J176">
        <v>18.075259899999999</v>
      </c>
      <c r="K176">
        <v>59.316848299999997</v>
      </c>
    </row>
    <row r="177" spans="1:11" x14ac:dyDescent="0.35">
      <c r="A177" s="1">
        <v>175</v>
      </c>
      <c r="B177" t="s">
        <v>365</v>
      </c>
      <c r="C177">
        <v>1.6343289999999999</v>
      </c>
      <c r="D177" s="8">
        <v>0.18656723744292236</v>
      </c>
      <c r="E177" t="s">
        <v>13</v>
      </c>
      <c r="F177" t="s">
        <v>366</v>
      </c>
      <c r="I177" t="s">
        <v>365</v>
      </c>
      <c r="J177">
        <v>18.065859</v>
      </c>
      <c r="K177">
        <v>0.31259999999999999</v>
      </c>
    </row>
    <row r="178" spans="1:11" x14ac:dyDescent="0.35">
      <c r="A178" s="1">
        <v>176</v>
      </c>
      <c r="B178" t="s">
        <v>367</v>
      </c>
      <c r="C178">
        <v>1.6343289999999999</v>
      </c>
      <c r="D178" s="8">
        <v>0.18656723744292236</v>
      </c>
      <c r="E178" t="s">
        <v>13</v>
      </c>
      <c r="F178" t="s">
        <v>368</v>
      </c>
      <c r="I178" t="s">
        <v>367</v>
      </c>
      <c r="J178">
        <v>18.065179499999999</v>
      </c>
      <c r="K178">
        <v>59.314118499999999</v>
      </c>
    </row>
    <row r="179" spans="1:11" x14ac:dyDescent="0.35">
      <c r="A179" s="1">
        <v>177</v>
      </c>
      <c r="B179" t="s">
        <v>369</v>
      </c>
      <c r="C179">
        <v>1.6343289999999999</v>
      </c>
      <c r="D179" s="8">
        <v>0.18656723744292236</v>
      </c>
      <c r="E179" t="s">
        <v>13</v>
      </c>
      <c r="F179" t="s">
        <v>370</v>
      </c>
      <c r="I179" t="s">
        <v>369</v>
      </c>
      <c r="J179">
        <v>18.032953500000001</v>
      </c>
      <c r="K179">
        <v>59.315733399999999</v>
      </c>
    </row>
    <row r="180" spans="1:11" x14ac:dyDescent="0.35">
      <c r="A180" s="1">
        <v>178</v>
      </c>
      <c r="B180" t="s">
        <v>371</v>
      </c>
      <c r="C180">
        <v>1.6343289999999999</v>
      </c>
      <c r="D180" s="8">
        <v>0.18656723744292236</v>
      </c>
      <c r="E180" t="s">
        <v>13</v>
      </c>
      <c r="F180" t="s">
        <v>372</v>
      </c>
      <c r="I180" t="s">
        <v>371</v>
      </c>
      <c r="J180">
        <v>18.081918699999999</v>
      </c>
      <c r="K180">
        <v>59.314468900000001</v>
      </c>
    </row>
    <row r="181" spans="1:11" x14ac:dyDescent="0.35">
      <c r="A181" s="1">
        <v>179</v>
      </c>
      <c r="B181" t="s">
        <v>373</v>
      </c>
      <c r="C181">
        <v>0.81716449999999996</v>
      </c>
      <c r="D181" s="8">
        <v>9.3283618721461181E-2</v>
      </c>
      <c r="E181" t="s">
        <v>21</v>
      </c>
      <c r="F181" t="s">
        <v>374</v>
      </c>
      <c r="I181" t="s">
        <v>373</v>
      </c>
      <c r="J181">
        <v>18.032292600000002</v>
      </c>
      <c r="K181">
        <v>59.3404247</v>
      </c>
    </row>
    <row r="182" spans="1:11" x14ac:dyDescent="0.35">
      <c r="A182" s="1">
        <v>180</v>
      </c>
      <c r="B182" t="s">
        <v>375</v>
      </c>
      <c r="C182">
        <v>0.81716449999999996</v>
      </c>
      <c r="D182" s="8">
        <v>9.3283618721461181E-2</v>
      </c>
      <c r="E182" t="s">
        <v>21</v>
      </c>
      <c r="F182" t="s">
        <v>376</v>
      </c>
      <c r="I182" t="s">
        <v>375</v>
      </c>
      <c r="J182">
        <v>18.063044000000001</v>
      </c>
      <c r="K182">
        <v>59.2978849</v>
      </c>
    </row>
    <row r="183" spans="1:11" x14ac:dyDescent="0.35">
      <c r="A183" s="1">
        <v>181</v>
      </c>
      <c r="B183" t="s">
        <v>377</v>
      </c>
      <c r="C183">
        <v>1.6343289999999999</v>
      </c>
      <c r="D183" s="8">
        <v>0.18656723744292236</v>
      </c>
      <c r="E183" t="s">
        <v>13</v>
      </c>
      <c r="F183" t="s">
        <v>378</v>
      </c>
      <c r="I183" t="s">
        <v>377</v>
      </c>
      <c r="J183">
        <v>18.002358999999998</v>
      </c>
      <c r="K183">
        <v>0.33310000000000001</v>
      </c>
    </row>
    <row r="184" spans="1:11" x14ac:dyDescent="0.35">
      <c r="A184" s="1">
        <v>182</v>
      </c>
      <c r="B184" t="s">
        <v>379</v>
      </c>
      <c r="C184">
        <v>0.81716449999999996</v>
      </c>
      <c r="D184" s="8">
        <v>9.3283618721461181E-2</v>
      </c>
      <c r="E184" t="s">
        <v>21</v>
      </c>
      <c r="F184" t="s">
        <v>380</v>
      </c>
      <c r="I184" t="s">
        <v>379</v>
      </c>
      <c r="J184">
        <v>18.114067500000001</v>
      </c>
      <c r="K184">
        <v>59.283884299999997</v>
      </c>
    </row>
    <row r="185" spans="1:11" x14ac:dyDescent="0.35">
      <c r="A185" s="1">
        <v>183</v>
      </c>
      <c r="B185" t="s">
        <v>224</v>
      </c>
      <c r="C185">
        <v>1.6343289999999999</v>
      </c>
      <c r="D185" s="8">
        <v>0.18656723744292236</v>
      </c>
      <c r="E185" t="s">
        <v>13</v>
      </c>
      <c r="F185" t="s">
        <v>381</v>
      </c>
      <c r="I185" t="s">
        <v>224</v>
      </c>
      <c r="J185">
        <v>18.0031958</v>
      </c>
      <c r="K185">
        <v>59.3010746</v>
      </c>
    </row>
    <row r="186" spans="1:11" x14ac:dyDescent="0.35">
      <c r="A186" s="1">
        <v>184</v>
      </c>
      <c r="B186" t="s">
        <v>382</v>
      </c>
      <c r="C186">
        <v>0.81716449999999996</v>
      </c>
      <c r="D186" s="8">
        <v>9.3283618721461181E-2</v>
      </c>
      <c r="E186" t="s">
        <v>21</v>
      </c>
      <c r="F186" t="s">
        <v>383</v>
      </c>
      <c r="I186" t="s">
        <v>382</v>
      </c>
      <c r="J186">
        <v>18.069239</v>
      </c>
      <c r="K186">
        <v>59.342096099999999</v>
      </c>
    </row>
    <row r="187" spans="1:11" x14ac:dyDescent="0.35">
      <c r="A187" s="1">
        <v>185</v>
      </c>
      <c r="B187" t="s">
        <v>384</v>
      </c>
      <c r="C187">
        <v>1.6343289999999999</v>
      </c>
      <c r="D187" s="8">
        <v>0.18656723744292236</v>
      </c>
      <c r="E187" t="s">
        <v>13</v>
      </c>
      <c r="F187" t="s">
        <v>385</v>
      </c>
      <c r="I187" t="s">
        <v>384</v>
      </c>
      <c r="J187">
        <v>18.097159000000001</v>
      </c>
      <c r="K187">
        <v>0.33600000000000002</v>
      </c>
    </row>
    <row r="188" spans="1:11" x14ac:dyDescent="0.35">
      <c r="A188" s="1">
        <v>186</v>
      </c>
      <c r="B188" t="s">
        <v>386</v>
      </c>
      <c r="C188">
        <v>0.81716449999999996</v>
      </c>
      <c r="D188" s="8">
        <v>9.3283618721461181E-2</v>
      </c>
      <c r="E188" t="s">
        <v>21</v>
      </c>
      <c r="F188" t="s">
        <v>387</v>
      </c>
      <c r="I188" t="s">
        <v>386</v>
      </c>
      <c r="J188">
        <v>18.0859691</v>
      </c>
      <c r="K188">
        <v>59.334686400000002</v>
      </c>
    </row>
    <row r="189" spans="1:11" x14ac:dyDescent="0.35">
      <c r="A189" s="1">
        <v>187</v>
      </c>
      <c r="B189" t="s">
        <v>388</v>
      </c>
      <c r="C189">
        <v>0.81716449999999996</v>
      </c>
      <c r="D189" s="8">
        <v>9.3283618721461181E-2</v>
      </c>
      <c r="E189" t="s">
        <v>21</v>
      </c>
      <c r="F189" t="s">
        <v>389</v>
      </c>
      <c r="I189" t="s">
        <v>388</v>
      </c>
      <c r="J189">
        <v>17.9141543</v>
      </c>
      <c r="K189">
        <v>59.379322600000002</v>
      </c>
    </row>
    <row r="190" spans="1:11" x14ac:dyDescent="0.35">
      <c r="A190" s="1">
        <v>188</v>
      </c>
      <c r="B190" t="s">
        <v>390</v>
      </c>
      <c r="C190">
        <v>0.81716449999999996</v>
      </c>
      <c r="D190" s="8">
        <v>9.3283618721461181E-2</v>
      </c>
      <c r="E190" t="s">
        <v>21</v>
      </c>
      <c r="F190" t="s">
        <v>391</v>
      </c>
      <c r="I190" t="s">
        <v>390</v>
      </c>
      <c r="J190">
        <v>18.077959</v>
      </c>
      <c r="K190">
        <v>0.31219999999999998</v>
      </c>
    </row>
    <row r="191" spans="1:11" x14ac:dyDescent="0.35">
      <c r="A191" s="1">
        <v>189</v>
      </c>
      <c r="B191" t="s">
        <v>392</v>
      </c>
      <c r="C191">
        <v>0.81716449999999996</v>
      </c>
      <c r="D191" s="8">
        <v>9.3283618721461181E-2</v>
      </c>
      <c r="E191" t="s">
        <v>21</v>
      </c>
      <c r="F191" t="s">
        <v>393</v>
      </c>
      <c r="I191" t="s">
        <v>392</v>
      </c>
      <c r="J191">
        <v>18.001344499999998</v>
      </c>
      <c r="K191">
        <v>59.3061194</v>
      </c>
    </row>
    <row r="192" spans="1:11" x14ac:dyDescent="0.35">
      <c r="A192" s="1">
        <v>190</v>
      </c>
      <c r="B192" t="s">
        <v>394</v>
      </c>
      <c r="C192">
        <v>0.81716449999999996</v>
      </c>
      <c r="D192" s="8">
        <v>9.3283618721461181E-2</v>
      </c>
      <c r="E192" t="s">
        <v>21</v>
      </c>
      <c r="F192" t="s">
        <v>395</v>
      </c>
      <c r="I192" t="s">
        <v>394</v>
      </c>
      <c r="J192">
        <v>18.084072299999999</v>
      </c>
      <c r="K192">
        <v>59.271373400000002</v>
      </c>
    </row>
    <row r="193" spans="1:11" x14ac:dyDescent="0.35">
      <c r="A193" s="1">
        <v>191</v>
      </c>
      <c r="B193" t="s">
        <v>396</v>
      </c>
      <c r="C193">
        <v>0.81716449999999996</v>
      </c>
      <c r="D193" s="8">
        <v>9.3283618721461181E-2</v>
      </c>
      <c r="E193" t="s">
        <v>21</v>
      </c>
      <c r="F193" t="s">
        <v>397</v>
      </c>
      <c r="I193" t="s">
        <v>396</v>
      </c>
      <c r="J193">
        <v>18.078304200000002</v>
      </c>
      <c r="K193">
        <v>59.340328700000001</v>
      </c>
    </row>
    <row r="194" spans="1:11" x14ac:dyDescent="0.35">
      <c r="A194" s="1">
        <v>192</v>
      </c>
      <c r="B194" t="s">
        <v>398</v>
      </c>
      <c r="C194">
        <v>0.81716449999999996</v>
      </c>
      <c r="D194" s="8">
        <v>9.3283618721461181E-2</v>
      </c>
      <c r="E194" t="s">
        <v>21</v>
      </c>
      <c r="F194" t="s">
        <v>399</v>
      </c>
      <c r="I194" t="s">
        <v>398</v>
      </c>
      <c r="J194">
        <v>18.1350479</v>
      </c>
      <c r="K194">
        <v>59.265963900000003</v>
      </c>
    </row>
    <row r="195" spans="1:11" x14ac:dyDescent="0.35">
      <c r="A195" s="1">
        <v>193</v>
      </c>
      <c r="B195" t="s">
        <v>400</v>
      </c>
      <c r="C195">
        <v>1.6343289999999999</v>
      </c>
      <c r="D195" s="8">
        <v>0.18656723744292236</v>
      </c>
      <c r="E195" t="s">
        <v>13</v>
      </c>
      <c r="F195" t="s">
        <v>401</v>
      </c>
      <c r="I195" t="s">
        <v>400</v>
      </c>
      <c r="J195">
        <v>18.058275699999999</v>
      </c>
      <c r="K195">
        <v>59.329973699999996</v>
      </c>
    </row>
    <row r="196" spans="1:11" x14ac:dyDescent="0.35">
      <c r="A196" s="1">
        <v>194</v>
      </c>
      <c r="B196" t="s">
        <v>402</v>
      </c>
      <c r="C196">
        <v>0.81716449999999996</v>
      </c>
      <c r="D196" s="8">
        <v>9.3283618721461181E-2</v>
      </c>
      <c r="E196" t="s">
        <v>21</v>
      </c>
      <c r="F196" t="s">
        <v>403</v>
      </c>
      <c r="I196" t="s">
        <v>402</v>
      </c>
      <c r="J196">
        <v>18.046845000000001</v>
      </c>
      <c r="K196">
        <v>59.349068199999998</v>
      </c>
    </row>
    <row r="197" spans="1:11" x14ac:dyDescent="0.35">
      <c r="A197" s="1">
        <v>195</v>
      </c>
      <c r="B197" t="s">
        <v>404</v>
      </c>
      <c r="C197">
        <v>0.81716449999999996</v>
      </c>
      <c r="D197" s="8">
        <v>9.3283618721461181E-2</v>
      </c>
      <c r="E197" t="s">
        <v>21</v>
      </c>
      <c r="F197" t="s">
        <v>405</v>
      </c>
      <c r="I197" t="s">
        <v>404</v>
      </c>
      <c r="J197">
        <v>18.062924299999999</v>
      </c>
      <c r="K197">
        <v>59.332105800000001</v>
      </c>
    </row>
    <row r="198" spans="1:11" x14ac:dyDescent="0.35">
      <c r="A198" s="1">
        <v>196</v>
      </c>
      <c r="B198" t="s">
        <v>406</v>
      </c>
      <c r="C198">
        <v>0.81716449999999996</v>
      </c>
      <c r="D198" s="8">
        <v>9.3283618721461181E-2</v>
      </c>
      <c r="E198" t="s">
        <v>21</v>
      </c>
      <c r="F198" t="s">
        <v>407</v>
      </c>
      <c r="I198" t="s">
        <v>406</v>
      </c>
      <c r="J198">
        <v>18.025119400000001</v>
      </c>
      <c r="K198">
        <v>59.305991200000001</v>
      </c>
    </row>
    <row r="199" spans="1:11" x14ac:dyDescent="0.35">
      <c r="A199" s="1">
        <v>0</v>
      </c>
      <c r="B199" t="s">
        <v>520</v>
      </c>
      <c r="C199">
        <v>1.1000000000000001</v>
      </c>
      <c r="D199" s="8">
        <v>0.12557077625570776</v>
      </c>
      <c r="F199" t="s">
        <v>521</v>
      </c>
      <c r="I199" t="s">
        <v>520</v>
      </c>
      <c r="J199">
        <v>17.912796</v>
      </c>
      <c r="K199">
        <v>59.414814</v>
      </c>
    </row>
    <row r="200" spans="1:11" x14ac:dyDescent="0.35">
      <c r="A200" s="1">
        <v>1</v>
      </c>
      <c r="B200" t="s">
        <v>528</v>
      </c>
      <c r="C200">
        <v>1.1000000000000001</v>
      </c>
      <c r="D200" s="8">
        <v>0.12557077625570776</v>
      </c>
      <c r="F200" t="s">
        <v>529</v>
      </c>
      <c r="I200" t="s">
        <v>528</v>
      </c>
      <c r="J200">
        <v>17.845331999999999</v>
      </c>
      <c r="K200">
        <v>59.239497999999998</v>
      </c>
    </row>
    <row r="201" spans="1:11" x14ac:dyDescent="0.35">
      <c r="A201" s="1">
        <v>2</v>
      </c>
      <c r="B201" t="s">
        <v>534</v>
      </c>
      <c r="C201">
        <v>1.1000000000000001</v>
      </c>
      <c r="D201" s="8">
        <v>0.12557077625570776</v>
      </c>
      <c r="F201" t="s">
        <v>535</v>
      </c>
      <c r="I201" t="s">
        <v>534</v>
      </c>
      <c r="J201">
        <v>18.001446999999999</v>
      </c>
      <c r="K201">
        <v>59.306449000000001</v>
      </c>
    </row>
    <row r="202" spans="1:11" x14ac:dyDescent="0.35">
      <c r="A202" s="1">
        <v>3</v>
      </c>
      <c r="B202" t="s">
        <v>538</v>
      </c>
      <c r="C202">
        <v>1.1000000000000001</v>
      </c>
      <c r="D202" s="8">
        <v>0.12557077625570776</v>
      </c>
      <c r="F202" t="s">
        <v>539</v>
      </c>
      <c r="I202" t="s">
        <v>538</v>
      </c>
      <c r="J202">
        <v>18.131467000000001</v>
      </c>
      <c r="K202">
        <v>59.276263</v>
      </c>
    </row>
    <row r="203" spans="1:11" x14ac:dyDescent="0.35">
      <c r="A203" s="1">
        <v>4</v>
      </c>
      <c r="B203" t="s">
        <v>543</v>
      </c>
      <c r="C203">
        <v>1.1000000000000001</v>
      </c>
      <c r="D203" s="8">
        <v>0.12557077625570776</v>
      </c>
      <c r="F203" t="s">
        <v>544</v>
      </c>
      <c r="I203" t="s">
        <v>543</v>
      </c>
      <c r="J203">
        <v>18.036514</v>
      </c>
      <c r="K203">
        <v>59.381509000000001</v>
      </c>
    </row>
    <row r="204" spans="1:11" x14ac:dyDescent="0.35">
      <c r="A204" s="1">
        <v>5</v>
      </c>
      <c r="B204" t="s">
        <v>548</v>
      </c>
      <c r="C204">
        <v>1.1000000000000001</v>
      </c>
      <c r="D204" s="8">
        <v>0.12557077625570776</v>
      </c>
      <c r="F204" t="s">
        <v>549</v>
      </c>
      <c r="I204" t="s">
        <v>548</v>
      </c>
      <c r="J204">
        <v>18.041367999999999</v>
      </c>
      <c r="K204">
        <v>59.391900999999997</v>
      </c>
    </row>
    <row r="205" spans="1:11" x14ac:dyDescent="0.35">
      <c r="A205" s="1">
        <v>6</v>
      </c>
      <c r="B205" t="s">
        <v>553</v>
      </c>
      <c r="C205">
        <v>1.1000000000000001</v>
      </c>
      <c r="D205" s="8">
        <v>0.12557077625570776</v>
      </c>
      <c r="F205" t="s">
        <v>554</v>
      </c>
      <c r="I205" t="s">
        <v>553</v>
      </c>
      <c r="J205">
        <v>17.964618000000002</v>
      </c>
      <c r="K205">
        <v>59.367891</v>
      </c>
    </row>
    <row r="206" spans="1:11" x14ac:dyDescent="0.35">
      <c r="A206" s="1">
        <v>7</v>
      </c>
      <c r="B206" t="s">
        <v>558</v>
      </c>
      <c r="C206">
        <v>1.1000000000000001</v>
      </c>
      <c r="D206" s="8">
        <v>0.12557077625570776</v>
      </c>
      <c r="F206" t="s">
        <v>559</v>
      </c>
      <c r="I206" t="s">
        <v>558</v>
      </c>
      <c r="J206">
        <v>18.029188000000001</v>
      </c>
      <c r="K206">
        <v>59.332203</v>
      </c>
    </row>
    <row r="207" spans="1:11" x14ac:dyDescent="0.35">
      <c r="A207" s="1">
        <v>8</v>
      </c>
      <c r="B207" t="s">
        <v>558</v>
      </c>
      <c r="C207">
        <v>1.1000000000000001</v>
      </c>
      <c r="D207" s="8">
        <v>0.12557077625570776</v>
      </c>
      <c r="F207" t="s">
        <v>559</v>
      </c>
      <c r="I207" t="s">
        <v>558</v>
      </c>
      <c r="J207">
        <v>18.029188000000001</v>
      </c>
      <c r="K207">
        <v>59.332203</v>
      </c>
    </row>
    <row r="208" spans="1:11" x14ac:dyDescent="0.35">
      <c r="A208" s="1">
        <v>9</v>
      </c>
      <c r="B208" t="s">
        <v>563</v>
      </c>
      <c r="C208">
        <v>1.1000000000000001</v>
      </c>
      <c r="D208" s="8">
        <v>0.12557077625570776</v>
      </c>
      <c r="F208" t="s">
        <v>564</v>
      </c>
      <c r="I208" t="s">
        <v>563</v>
      </c>
      <c r="J208">
        <v>18.067616999999998</v>
      </c>
      <c r="K208">
        <v>59.323160000000001</v>
      </c>
    </row>
    <row r="209" spans="1:11" x14ac:dyDescent="0.35">
      <c r="A209" s="1">
        <v>10</v>
      </c>
      <c r="B209" t="s">
        <v>567</v>
      </c>
      <c r="C209">
        <v>1.1000000000000001</v>
      </c>
      <c r="D209" s="8">
        <v>0.12557077625570776</v>
      </c>
      <c r="F209" t="s">
        <v>568</v>
      </c>
      <c r="I209" t="s">
        <v>567</v>
      </c>
      <c r="J209">
        <v>18.098790999999999</v>
      </c>
      <c r="K209">
        <v>59.347206</v>
      </c>
    </row>
    <row r="210" spans="1:11" x14ac:dyDescent="0.35">
      <c r="A210" s="1">
        <v>11</v>
      </c>
      <c r="B210" t="s">
        <v>571</v>
      </c>
      <c r="C210">
        <v>1.1000000000000001</v>
      </c>
      <c r="D210" s="8">
        <v>0.12557077625570776</v>
      </c>
      <c r="F210" t="s">
        <v>572</v>
      </c>
      <c r="I210" t="s">
        <v>571</v>
      </c>
      <c r="J210">
        <v>17.969211999999999</v>
      </c>
      <c r="K210">
        <v>59.375450000000001</v>
      </c>
    </row>
    <row r="211" spans="1:11" x14ac:dyDescent="0.35">
      <c r="A211" s="1">
        <v>12</v>
      </c>
      <c r="B211" t="s">
        <v>574</v>
      </c>
      <c r="C211">
        <v>1.1000000000000001</v>
      </c>
      <c r="D211" s="8">
        <v>0.12557077625570776</v>
      </c>
      <c r="F211" t="s">
        <v>575</v>
      </c>
      <c r="I211" t="s">
        <v>574</v>
      </c>
      <c r="J211">
        <v>17.887716000000001</v>
      </c>
      <c r="K211">
        <v>59.396171000000002</v>
      </c>
    </row>
    <row r="212" spans="1:11" x14ac:dyDescent="0.35">
      <c r="A212" s="1">
        <v>13</v>
      </c>
      <c r="B212" t="s">
        <v>577</v>
      </c>
      <c r="C212">
        <v>1.1000000000000001</v>
      </c>
      <c r="D212" s="8">
        <v>0.12557077625570776</v>
      </c>
      <c r="F212" t="s">
        <v>578</v>
      </c>
      <c r="I212" t="s">
        <v>577</v>
      </c>
      <c r="J212">
        <v>18.034023999999999</v>
      </c>
      <c r="K212">
        <v>59.315834000000002</v>
      </c>
    </row>
    <row r="213" spans="1:11" x14ac:dyDescent="0.35">
      <c r="A213" s="1">
        <v>14</v>
      </c>
      <c r="B213" t="s">
        <v>580</v>
      </c>
      <c r="C213">
        <v>1.1000000000000001</v>
      </c>
      <c r="D213" s="8">
        <v>0.12557077625570776</v>
      </c>
      <c r="F213" t="s">
        <v>581</v>
      </c>
      <c r="I213" t="s">
        <v>580</v>
      </c>
      <c r="J213">
        <v>17.925640999999999</v>
      </c>
      <c r="K213">
        <v>59.410257000000001</v>
      </c>
    </row>
    <row r="214" spans="1:11" x14ac:dyDescent="0.35">
      <c r="A214" s="1">
        <v>15</v>
      </c>
      <c r="B214" t="s">
        <v>583</v>
      </c>
      <c r="C214">
        <v>1.1000000000000001</v>
      </c>
      <c r="D214" s="8">
        <v>0.12557077625570776</v>
      </c>
      <c r="F214" t="s">
        <v>584</v>
      </c>
      <c r="I214" t="s">
        <v>583</v>
      </c>
      <c r="J214">
        <v>17.985697999999999</v>
      </c>
      <c r="K214">
        <v>59.349544000000002</v>
      </c>
    </row>
    <row r="215" spans="1:11" x14ac:dyDescent="0.35">
      <c r="A215" s="1">
        <v>16</v>
      </c>
      <c r="B215" t="s">
        <v>586</v>
      </c>
      <c r="C215">
        <v>1.1000000000000001</v>
      </c>
      <c r="D215" s="8">
        <v>0.12557077625570776</v>
      </c>
      <c r="F215" t="s">
        <v>587</v>
      </c>
      <c r="I215" t="s">
        <v>586</v>
      </c>
      <c r="J215">
        <v>18.063535999999999</v>
      </c>
      <c r="K215">
        <v>59.335529000000001</v>
      </c>
    </row>
    <row r="216" spans="1:11" x14ac:dyDescent="0.35">
      <c r="A216" s="1">
        <v>17</v>
      </c>
      <c r="B216" t="s">
        <v>589</v>
      </c>
      <c r="C216">
        <v>1.1000000000000001</v>
      </c>
      <c r="D216" s="8">
        <v>0.12557077625570776</v>
      </c>
      <c r="F216" t="s">
        <v>590</v>
      </c>
      <c r="I216" t="s">
        <v>589</v>
      </c>
      <c r="J216">
        <v>18.090862999999999</v>
      </c>
      <c r="K216">
        <v>59.338810000000002</v>
      </c>
    </row>
    <row r="217" spans="1:11" x14ac:dyDescent="0.35">
      <c r="A217" s="1">
        <v>18</v>
      </c>
      <c r="B217" t="s">
        <v>592</v>
      </c>
      <c r="C217">
        <v>1.1000000000000001</v>
      </c>
      <c r="D217" s="8">
        <v>0.12557077625570776</v>
      </c>
      <c r="F217" t="s">
        <v>593</v>
      </c>
      <c r="I217" t="s">
        <v>592</v>
      </c>
      <c r="J217">
        <v>18.073298000000001</v>
      </c>
      <c r="K217">
        <v>59.330782999999997</v>
      </c>
    </row>
    <row r="218" spans="1:11" x14ac:dyDescent="0.35">
      <c r="A218" s="1">
        <v>19</v>
      </c>
      <c r="B218" t="s">
        <v>594</v>
      </c>
      <c r="C218">
        <v>1.1000000000000001</v>
      </c>
      <c r="D218" s="8">
        <v>0.12557077625570776</v>
      </c>
      <c r="F218" t="s">
        <v>595</v>
      </c>
      <c r="I218" t="s">
        <v>594</v>
      </c>
      <c r="J218">
        <v>17.965589999999999</v>
      </c>
      <c r="K218">
        <v>395</v>
      </c>
    </row>
    <row r="219" spans="1:11" x14ac:dyDescent="0.35">
      <c r="A219" s="1">
        <v>20</v>
      </c>
      <c r="B219" t="s">
        <v>598</v>
      </c>
      <c r="C219">
        <v>1.1000000000000001</v>
      </c>
      <c r="D219" s="8">
        <v>0.12557077625570776</v>
      </c>
      <c r="F219" t="s">
        <v>599</v>
      </c>
      <c r="I219" t="s">
        <v>598</v>
      </c>
      <c r="J219">
        <v>18.023129000000001</v>
      </c>
      <c r="K219">
        <v>59.31071</v>
      </c>
    </row>
    <row r="220" spans="1:11" x14ac:dyDescent="0.35">
      <c r="A220" s="1">
        <v>21</v>
      </c>
      <c r="B220" t="s">
        <v>601</v>
      </c>
      <c r="C220">
        <v>1.1000000000000001</v>
      </c>
      <c r="D220" s="8">
        <v>0.12557077625570776</v>
      </c>
      <c r="F220" t="s">
        <v>602</v>
      </c>
      <c r="I220" t="s">
        <v>601</v>
      </c>
      <c r="J220">
        <v>18.063310999999999</v>
      </c>
      <c r="K220">
        <v>59.316958</v>
      </c>
    </row>
    <row r="221" spans="1:11" x14ac:dyDescent="0.35">
      <c r="A221" s="1">
        <v>22</v>
      </c>
      <c r="B221" t="s">
        <v>604</v>
      </c>
      <c r="C221">
        <v>1.1000000000000001</v>
      </c>
      <c r="D221" s="8">
        <v>0.12557077625570776</v>
      </c>
      <c r="F221" t="s">
        <v>605</v>
      </c>
      <c r="I221" t="s">
        <v>604</v>
      </c>
      <c r="J221">
        <v>17.880336</v>
      </c>
      <c r="K221">
        <v>59.249682</v>
      </c>
    </row>
    <row r="222" spans="1:11" x14ac:dyDescent="0.35">
      <c r="A222" s="1">
        <v>23</v>
      </c>
      <c r="B222" t="s">
        <v>609</v>
      </c>
      <c r="C222">
        <v>1.1000000000000001</v>
      </c>
      <c r="D222" s="8">
        <v>0.12557077625570776</v>
      </c>
      <c r="F222" t="s">
        <v>610</v>
      </c>
      <c r="I222" t="s">
        <v>609</v>
      </c>
      <c r="J222">
        <v>18.073554999999999</v>
      </c>
      <c r="K222">
        <v>9.3143419999999999</v>
      </c>
    </row>
    <row r="223" spans="1:11" x14ac:dyDescent="0.35">
      <c r="A223" s="1">
        <v>24</v>
      </c>
      <c r="B223" t="s">
        <v>612</v>
      </c>
      <c r="C223">
        <v>1.1000000000000001</v>
      </c>
      <c r="D223" s="8">
        <v>0.12557077625570776</v>
      </c>
      <c r="F223" t="s">
        <v>613</v>
      </c>
      <c r="I223" t="s">
        <v>612</v>
      </c>
      <c r="J223">
        <v>18.012036999999999</v>
      </c>
      <c r="K223">
        <v>59.301856000000001</v>
      </c>
    </row>
    <row r="224" spans="1:11" x14ac:dyDescent="0.35">
      <c r="A224" s="1">
        <v>25</v>
      </c>
      <c r="B224" t="s">
        <v>615</v>
      </c>
      <c r="C224">
        <v>1.1000000000000001</v>
      </c>
      <c r="D224" s="8">
        <v>0.12557077625570776</v>
      </c>
      <c r="F224" t="s">
        <v>616</v>
      </c>
      <c r="I224" t="s">
        <v>615</v>
      </c>
      <c r="J224">
        <v>17.957283</v>
      </c>
      <c r="K224">
        <v>59.300921000000002</v>
      </c>
    </row>
    <row r="225" spans="1:11" x14ac:dyDescent="0.35">
      <c r="A225" s="1">
        <v>26</v>
      </c>
      <c r="B225" t="s">
        <v>619</v>
      </c>
      <c r="C225">
        <v>1.1000000000000001</v>
      </c>
      <c r="D225" s="8">
        <v>0.12557077625570776</v>
      </c>
      <c r="F225" t="s">
        <v>620</v>
      </c>
      <c r="I225" t="s">
        <v>619</v>
      </c>
      <c r="J225">
        <v>18.036218000000002</v>
      </c>
      <c r="K225">
        <v>59.398705999999997</v>
      </c>
    </row>
    <row r="226" spans="1:11" x14ac:dyDescent="0.35">
      <c r="A226" s="1">
        <v>27</v>
      </c>
      <c r="B226" t="s">
        <v>622</v>
      </c>
      <c r="C226">
        <v>1.1000000000000001</v>
      </c>
      <c r="D226" s="8">
        <v>0.12557077625570776</v>
      </c>
      <c r="F226" t="s">
        <v>623</v>
      </c>
      <c r="I226" t="s">
        <v>622</v>
      </c>
      <c r="J226">
        <v>17.983284999999999</v>
      </c>
      <c r="K226">
        <v>9.3667400000000001</v>
      </c>
    </row>
    <row r="227" spans="1:11" x14ac:dyDescent="0.35">
      <c r="A227" s="1">
        <v>28</v>
      </c>
      <c r="B227" t="s">
        <v>626</v>
      </c>
      <c r="C227">
        <v>1.1000000000000001</v>
      </c>
      <c r="D227" s="8">
        <v>0.12557077625570776</v>
      </c>
      <c r="F227" t="s">
        <v>627</v>
      </c>
      <c r="I227" t="s">
        <v>626</v>
      </c>
      <c r="J227">
        <v>18.049700999999999</v>
      </c>
      <c r="K227">
        <v>59.342953999999999</v>
      </c>
    </row>
    <row r="228" spans="1:11" x14ac:dyDescent="0.35">
      <c r="A228" s="1">
        <v>29</v>
      </c>
      <c r="B228" t="s">
        <v>629</v>
      </c>
      <c r="C228">
        <v>1.1000000000000001</v>
      </c>
      <c r="D228" s="8">
        <v>0.12557077625570776</v>
      </c>
      <c r="F228" t="s">
        <v>630</v>
      </c>
      <c r="I228" t="s">
        <v>629</v>
      </c>
      <c r="J228">
        <v>17.928778000000001</v>
      </c>
      <c r="K228">
        <v>59.388160999999997</v>
      </c>
    </row>
    <row r="229" spans="1:11" x14ac:dyDescent="0.35">
      <c r="A229" s="1">
        <v>30</v>
      </c>
      <c r="B229" t="s">
        <v>632</v>
      </c>
      <c r="C229">
        <v>1.1000000000000001</v>
      </c>
      <c r="D229" s="8">
        <v>0.12557077625570776</v>
      </c>
      <c r="F229" t="s">
        <v>633</v>
      </c>
      <c r="I229" t="s">
        <v>632</v>
      </c>
      <c r="J229">
        <v>17.939961</v>
      </c>
      <c r="K229">
        <v>59.375836999999997</v>
      </c>
    </row>
    <row r="230" spans="1:11" x14ac:dyDescent="0.35">
      <c r="A230" s="1">
        <v>31</v>
      </c>
      <c r="B230" t="s">
        <v>635</v>
      </c>
      <c r="C230">
        <v>1.1000000000000001</v>
      </c>
      <c r="D230" s="8">
        <v>0.12557077625570776</v>
      </c>
      <c r="F230" t="s">
        <v>636</v>
      </c>
      <c r="I230" t="s">
        <v>635</v>
      </c>
      <c r="J230">
        <v>18.042075000000001</v>
      </c>
      <c r="K230">
        <v>9.3302980000000009</v>
      </c>
    </row>
    <row r="231" spans="1:11" x14ac:dyDescent="0.35">
      <c r="A231" s="1">
        <v>32</v>
      </c>
      <c r="B231" t="s">
        <v>638</v>
      </c>
      <c r="C231">
        <v>1.1000000000000001</v>
      </c>
      <c r="D231" s="8">
        <v>0.12557077625570776</v>
      </c>
      <c r="F231" t="s">
        <v>639</v>
      </c>
      <c r="I231" t="s">
        <v>638</v>
      </c>
      <c r="J231">
        <v>18.058771</v>
      </c>
      <c r="K231">
        <v>59.340572000000002</v>
      </c>
    </row>
    <row r="232" spans="1:11" x14ac:dyDescent="0.35">
      <c r="A232" s="1">
        <v>33</v>
      </c>
      <c r="B232" t="s">
        <v>641</v>
      </c>
      <c r="C232">
        <v>1.1000000000000001</v>
      </c>
      <c r="D232" s="8">
        <v>0.12557077625570776</v>
      </c>
      <c r="F232" t="s">
        <v>642</v>
      </c>
      <c r="I232" t="s">
        <v>641</v>
      </c>
      <c r="J232">
        <v>18.036991</v>
      </c>
      <c r="K232">
        <v>59.339655</v>
      </c>
    </row>
    <row r="233" spans="1:11" x14ac:dyDescent="0.35">
      <c r="A233" s="1">
        <v>34</v>
      </c>
      <c r="B233" t="s">
        <v>644</v>
      </c>
      <c r="C233">
        <v>1.1000000000000001</v>
      </c>
      <c r="D233" s="8">
        <v>0.12557077625570776</v>
      </c>
      <c r="F233" t="s">
        <v>645</v>
      </c>
      <c r="I233" t="s">
        <v>644</v>
      </c>
      <c r="J233">
        <v>18.076229000000001</v>
      </c>
      <c r="K233">
        <v>59.307851999999997</v>
      </c>
    </row>
    <row r="234" spans="1:11" x14ac:dyDescent="0.35">
      <c r="A234" s="1">
        <v>35</v>
      </c>
      <c r="B234" t="s">
        <v>647</v>
      </c>
      <c r="C234">
        <v>1.1000000000000001</v>
      </c>
      <c r="D234" s="8">
        <v>0.12557077625570776</v>
      </c>
      <c r="F234" t="s">
        <v>648</v>
      </c>
      <c r="I234" t="s">
        <v>647</v>
      </c>
      <c r="J234">
        <v>18.133346</v>
      </c>
      <c r="K234">
        <v>59.266815999999999</v>
      </c>
    </row>
    <row r="235" spans="1:11" x14ac:dyDescent="0.35">
      <c r="A235" s="1">
        <v>36</v>
      </c>
      <c r="B235" t="s">
        <v>650</v>
      </c>
      <c r="C235">
        <v>1.1000000000000001</v>
      </c>
      <c r="D235" s="8">
        <v>0.12557077625570776</v>
      </c>
      <c r="F235" t="s">
        <v>651</v>
      </c>
      <c r="I235" t="s">
        <v>650</v>
      </c>
      <c r="J235">
        <v>17.907007</v>
      </c>
      <c r="K235">
        <v>59.277144</v>
      </c>
    </row>
    <row r="236" spans="1:11" x14ac:dyDescent="0.35">
      <c r="A236" s="1">
        <v>37</v>
      </c>
      <c r="B236" t="s">
        <v>653</v>
      </c>
      <c r="C236">
        <v>1.1000000000000001</v>
      </c>
      <c r="D236" s="8">
        <v>0.12557077625570776</v>
      </c>
      <c r="F236" t="s">
        <v>654</v>
      </c>
      <c r="I236" t="s">
        <v>653</v>
      </c>
      <c r="J236">
        <v>18.072327000000001</v>
      </c>
      <c r="K236">
        <v>59.319493000000001</v>
      </c>
    </row>
    <row r="237" spans="1:11" x14ac:dyDescent="0.35">
      <c r="A237" s="1">
        <v>38</v>
      </c>
      <c r="B237" t="s">
        <v>653</v>
      </c>
      <c r="C237">
        <v>1.1000000000000001</v>
      </c>
      <c r="D237" s="8">
        <v>0.12557077625570776</v>
      </c>
      <c r="F237" t="s">
        <v>654</v>
      </c>
      <c r="I237" t="s">
        <v>653</v>
      </c>
      <c r="J237">
        <v>18.072327000000001</v>
      </c>
      <c r="K237">
        <v>59.319493000000001</v>
      </c>
    </row>
    <row r="238" spans="1:11" x14ac:dyDescent="0.35">
      <c r="A238" s="1">
        <v>39</v>
      </c>
      <c r="B238" t="s">
        <v>656</v>
      </c>
      <c r="C238">
        <v>1.1000000000000001</v>
      </c>
      <c r="D238" s="8">
        <v>0.12557077625570776</v>
      </c>
      <c r="F238" t="s">
        <v>657</v>
      </c>
      <c r="I238" t="s">
        <v>656</v>
      </c>
      <c r="J238">
        <v>17.998975000000002</v>
      </c>
      <c r="K238">
        <v>59.358856000000003</v>
      </c>
    </row>
    <row r="239" spans="1:11" x14ac:dyDescent="0.35">
      <c r="A239" s="1">
        <v>40</v>
      </c>
      <c r="B239" t="s">
        <v>659</v>
      </c>
      <c r="C239">
        <v>1.1000000000000001</v>
      </c>
      <c r="D239" s="8">
        <v>0.12557077625570776</v>
      </c>
      <c r="F239" t="s">
        <v>660</v>
      </c>
      <c r="I239" t="s">
        <v>659</v>
      </c>
      <c r="J239">
        <v>17.973984999999999</v>
      </c>
      <c r="K239">
        <v>59.354191</v>
      </c>
    </row>
    <row r="240" spans="1:11" x14ac:dyDescent="0.35">
      <c r="A240" s="1">
        <v>41</v>
      </c>
      <c r="B240" t="s">
        <v>661</v>
      </c>
      <c r="C240">
        <v>1.1000000000000001</v>
      </c>
      <c r="D240" s="8">
        <v>0.12557077625570776</v>
      </c>
      <c r="F240" t="s">
        <v>662</v>
      </c>
      <c r="I240" t="s">
        <v>661</v>
      </c>
      <c r="J240">
        <v>18.081703000000001</v>
      </c>
      <c r="K240">
        <v>59.342962999999997</v>
      </c>
    </row>
    <row r="241" spans="1:11" x14ac:dyDescent="0.35">
      <c r="A241" s="1">
        <v>42</v>
      </c>
      <c r="B241" t="s">
        <v>664</v>
      </c>
      <c r="C241">
        <v>1.1000000000000001</v>
      </c>
      <c r="D241" s="8">
        <v>0.12557077625570776</v>
      </c>
      <c r="F241" t="s">
        <v>665</v>
      </c>
      <c r="I241" t="s">
        <v>664</v>
      </c>
      <c r="J241">
        <v>18.017322</v>
      </c>
      <c r="K241">
        <v>59.336959</v>
      </c>
    </row>
    <row r="242" spans="1:11" x14ac:dyDescent="0.35">
      <c r="A242" s="1">
        <v>43</v>
      </c>
      <c r="B242" t="s">
        <v>667</v>
      </c>
      <c r="C242">
        <v>1.1000000000000001</v>
      </c>
      <c r="D242" s="8">
        <v>0.12557077625570776</v>
      </c>
      <c r="F242" t="s">
        <v>668</v>
      </c>
      <c r="I242" t="s">
        <v>667</v>
      </c>
      <c r="J242">
        <v>17.972214000000001</v>
      </c>
      <c r="K242">
        <v>59.360897000000001</v>
      </c>
    </row>
    <row r="243" spans="1:11" x14ac:dyDescent="0.35">
      <c r="A243" s="1">
        <v>44</v>
      </c>
      <c r="B243" t="s">
        <v>670</v>
      </c>
      <c r="C243">
        <v>1.1000000000000001</v>
      </c>
      <c r="D243" s="8">
        <v>0.12557077625570776</v>
      </c>
      <c r="F243" t="s">
        <v>671</v>
      </c>
      <c r="I243" t="s">
        <v>670</v>
      </c>
      <c r="J243">
        <v>18.059266000000001</v>
      </c>
      <c r="K243">
        <v>59.330945</v>
      </c>
    </row>
    <row r="244" spans="1:11" x14ac:dyDescent="0.35">
      <c r="A244" s="1">
        <v>45</v>
      </c>
      <c r="B244" t="s">
        <v>670</v>
      </c>
      <c r="C244">
        <v>1.1000000000000001</v>
      </c>
      <c r="D244" s="8">
        <v>0.12557077625570776</v>
      </c>
      <c r="F244" t="s">
        <v>671</v>
      </c>
      <c r="I244" t="s">
        <v>670</v>
      </c>
      <c r="J244">
        <v>18.059266000000001</v>
      </c>
      <c r="K244">
        <v>59.330945</v>
      </c>
    </row>
    <row r="245" spans="1:11" x14ac:dyDescent="0.35">
      <c r="A245" s="1">
        <v>46</v>
      </c>
      <c r="B245" t="s">
        <v>670</v>
      </c>
      <c r="C245">
        <v>1.1000000000000001</v>
      </c>
      <c r="D245" s="8">
        <v>0.12557077625570776</v>
      </c>
      <c r="F245" t="s">
        <v>671</v>
      </c>
      <c r="I245" t="s">
        <v>670</v>
      </c>
      <c r="J245">
        <v>18.059266000000001</v>
      </c>
      <c r="K245">
        <v>59.330945</v>
      </c>
    </row>
    <row r="246" spans="1:11" x14ac:dyDescent="0.35">
      <c r="A246" s="1">
        <v>47</v>
      </c>
      <c r="B246" t="s">
        <v>673</v>
      </c>
      <c r="C246">
        <v>1.1000000000000001</v>
      </c>
      <c r="D246" s="8">
        <v>0.12557077625570776</v>
      </c>
      <c r="F246" t="s">
        <v>674</v>
      </c>
      <c r="I246" t="s">
        <v>673</v>
      </c>
      <c r="J246">
        <v>18.071715999999999</v>
      </c>
      <c r="K246">
        <v>59.345821999999998</v>
      </c>
    </row>
    <row r="247" spans="1:11" x14ac:dyDescent="0.35">
      <c r="A247" s="1">
        <v>48</v>
      </c>
      <c r="B247" t="s">
        <v>676</v>
      </c>
      <c r="C247">
        <v>1.1000000000000001</v>
      </c>
      <c r="D247" s="8">
        <v>0.12557077625570776</v>
      </c>
      <c r="F247" t="s">
        <v>677</v>
      </c>
      <c r="I247" t="s">
        <v>676</v>
      </c>
      <c r="J247">
        <v>17.901164000000001</v>
      </c>
      <c r="K247">
        <v>59.394480999999999</v>
      </c>
    </row>
    <row r="248" spans="1:11" x14ac:dyDescent="0.35">
      <c r="A248" s="1">
        <v>49</v>
      </c>
      <c r="B248" t="s">
        <v>679</v>
      </c>
      <c r="C248">
        <v>1.1000000000000001</v>
      </c>
      <c r="D248" s="8">
        <v>0.12557077625570776</v>
      </c>
      <c r="F248" t="s">
        <v>680</v>
      </c>
      <c r="I248" t="s">
        <v>679</v>
      </c>
      <c r="J248">
        <v>18.054887999999998</v>
      </c>
      <c r="K248">
        <v>59.365571000000003</v>
      </c>
    </row>
    <row r="249" spans="1:11" x14ac:dyDescent="0.35">
      <c r="A249" s="1">
        <v>50</v>
      </c>
      <c r="B249" t="s">
        <v>682</v>
      </c>
      <c r="C249">
        <v>1.1000000000000001</v>
      </c>
      <c r="D249" s="8">
        <v>0.12557077625570776</v>
      </c>
      <c r="F249" t="s">
        <v>683</v>
      </c>
      <c r="I249" t="s">
        <v>682</v>
      </c>
      <c r="J249">
        <v>18.003990999999999</v>
      </c>
      <c r="K249">
        <v>59.347476</v>
      </c>
    </row>
    <row r="250" spans="1:11" x14ac:dyDescent="0.35">
      <c r="A250" s="1">
        <v>51</v>
      </c>
      <c r="B250" t="s">
        <v>685</v>
      </c>
      <c r="C250">
        <v>1.1000000000000001</v>
      </c>
      <c r="D250" s="8">
        <v>0.12557077625570776</v>
      </c>
      <c r="F250" t="s">
        <v>686</v>
      </c>
      <c r="I250" t="s">
        <v>685</v>
      </c>
      <c r="J250">
        <v>18.050151</v>
      </c>
      <c r="K250">
        <v>59.317776000000002</v>
      </c>
    </row>
    <row r="251" spans="1:11" x14ac:dyDescent="0.35">
      <c r="A251" s="1">
        <v>52</v>
      </c>
      <c r="B251" t="s">
        <v>688</v>
      </c>
      <c r="C251">
        <v>1.1000000000000001</v>
      </c>
      <c r="D251" s="8">
        <v>0.12557077625570776</v>
      </c>
      <c r="F251" t="s">
        <v>689</v>
      </c>
      <c r="I251" t="s">
        <v>688</v>
      </c>
      <c r="J251">
        <v>18.074085</v>
      </c>
      <c r="K251">
        <v>9.3349720000000005</v>
      </c>
    </row>
    <row r="252" spans="1:11" x14ac:dyDescent="0.35">
      <c r="I252" s="5" t="s">
        <v>408</v>
      </c>
      <c r="J252" s="5">
        <v>59.233467599999997</v>
      </c>
      <c r="K252" s="5">
        <v>18.093614899999999</v>
      </c>
    </row>
    <row r="253" spans="1:11" x14ac:dyDescent="0.35">
      <c r="I253" s="5" t="s">
        <v>411</v>
      </c>
      <c r="J253" s="5">
        <v>59.278654199999998</v>
      </c>
      <c r="K253" s="5">
        <v>18.101469999999999</v>
      </c>
    </row>
    <row r="254" spans="1:11" x14ac:dyDescent="0.35">
      <c r="I254" s="5" t="s">
        <v>414</v>
      </c>
      <c r="J254" s="5">
        <v>59.289545400000002</v>
      </c>
      <c r="K254" s="5">
        <v>17.927467</v>
      </c>
    </row>
    <row r="255" spans="1:11" x14ac:dyDescent="0.35">
      <c r="I255" s="5" t="s">
        <v>426</v>
      </c>
      <c r="J255" s="5">
        <v>59.273589999999999</v>
      </c>
      <c r="K255" s="5">
        <v>17.959131200000002</v>
      </c>
    </row>
    <row r="256" spans="1:11" x14ac:dyDescent="0.35">
      <c r="I256" s="5" t="s">
        <v>495</v>
      </c>
      <c r="J256" s="5">
        <v>59.282234499999902</v>
      </c>
      <c r="K256" s="5">
        <v>17.923316700000001</v>
      </c>
    </row>
    <row r="257" spans="9:11" x14ac:dyDescent="0.35">
      <c r="I257" s="5" t="s">
        <v>505</v>
      </c>
      <c r="J257" s="5">
        <v>59.283523199999998</v>
      </c>
      <c r="K257" s="5">
        <v>17.927000700000001</v>
      </c>
    </row>
    <row r="258" spans="9:11" x14ac:dyDescent="0.35">
      <c r="I258" s="5" t="s">
        <v>417</v>
      </c>
      <c r="J258" s="5">
        <v>59.329465599999999</v>
      </c>
      <c r="K258" s="5">
        <v>17.957256000000001</v>
      </c>
    </row>
    <row r="259" spans="9:11" x14ac:dyDescent="0.35">
      <c r="I259" s="5" t="s">
        <v>515</v>
      </c>
      <c r="J259" s="5">
        <v>59.337354642551503</v>
      </c>
      <c r="K259" s="5">
        <v>17.931884492539002</v>
      </c>
    </row>
    <row r="260" spans="9:11" x14ac:dyDescent="0.35">
      <c r="I260" s="5" t="s">
        <v>420</v>
      </c>
      <c r="J260" s="5">
        <v>59.3609504</v>
      </c>
      <c r="K260" s="5">
        <v>17.851050900000001</v>
      </c>
    </row>
    <row r="261" spans="9:11" x14ac:dyDescent="0.35">
      <c r="I261" s="5" t="s">
        <v>423</v>
      </c>
      <c r="J261" s="5">
        <v>59.384172300000003</v>
      </c>
      <c r="K261" s="5">
        <v>17.872521200000001</v>
      </c>
    </row>
    <row r="262" spans="9:11" x14ac:dyDescent="0.35">
      <c r="I262" s="5" t="s">
        <v>438</v>
      </c>
      <c r="J262" s="5">
        <v>59.387862200000001</v>
      </c>
      <c r="K262" s="5">
        <v>17.901807699999999</v>
      </c>
    </row>
    <row r="263" spans="9:11" x14ac:dyDescent="0.35">
      <c r="I263" s="5" t="s">
        <v>503</v>
      </c>
      <c r="J263" s="5">
        <v>59.390941299999902</v>
      </c>
      <c r="K263" s="5">
        <v>17.8752058</v>
      </c>
    </row>
    <row r="264" spans="9:11" x14ac:dyDescent="0.35">
      <c r="I264" s="5" t="s">
        <v>429</v>
      </c>
      <c r="J264" s="5">
        <v>59.260831799999998</v>
      </c>
      <c r="K264" s="5">
        <v>17.937631400000001</v>
      </c>
    </row>
    <row r="265" spans="9:11" x14ac:dyDescent="0.35">
      <c r="I265" s="5" t="s">
        <v>432</v>
      </c>
      <c r="J265" s="5">
        <v>59.260841599999999</v>
      </c>
      <c r="K265" s="5">
        <v>18.070306899999999</v>
      </c>
    </row>
    <row r="266" spans="9:11" x14ac:dyDescent="0.35">
      <c r="I266" s="5" t="s">
        <v>501</v>
      </c>
      <c r="J266" s="5">
        <v>59.263668899999999</v>
      </c>
      <c r="K266" s="5">
        <v>18.1053587</v>
      </c>
    </row>
    <row r="267" spans="9:11" x14ac:dyDescent="0.35">
      <c r="I267" s="5" t="s">
        <v>435</v>
      </c>
      <c r="J267" s="5">
        <v>59.294058900000003</v>
      </c>
      <c r="K267" s="5">
        <v>18.081200200000001</v>
      </c>
    </row>
    <row r="268" spans="9:11" x14ac:dyDescent="0.35">
      <c r="I268" s="5" t="s">
        <v>450</v>
      </c>
      <c r="J268" s="5">
        <v>59.293525199999998</v>
      </c>
      <c r="K268" s="5">
        <v>18.081330399999999</v>
      </c>
    </row>
    <row r="269" spans="9:11" x14ac:dyDescent="0.35">
      <c r="I269" s="5" t="s">
        <v>441</v>
      </c>
      <c r="J269" s="5">
        <v>59.315370899999998</v>
      </c>
      <c r="K269" s="5">
        <v>18.049730400000001</v>
      </c>
    </row>
    <row r="270" spans="9:11" x14ac:dyDescent="0.35">
      <c r="I270" s="5" t="s">
        <v>455</v>
      </c>
      <c r="J270" s="5">
        <v>59.3132862</v>
      </c>
      <c r="K270" s="5">
        <v>18.022822300000001</v>
      </c>
    </row>
    <row r="271" spans="9:11" x14ac:dyDescent="0.35">
      <c r="I271" s="5" t="s">
        <v>497</v>
      </c>
      <c r="J271" s="5">
        <v>59.317557699999902</v>
      </c>
      <c r="K271" s="5">
        <v>18.0638291</v>
      </c>
    </row>
    <row r="272" spans="9:11" x14ac:dyDescent="0.35">
      <c r="I272" s="5" t="s">
        <v>444</v>
      </c>
      <c r="J272" s="5">
        <v>59.345629899999999</v>
      </c>
      <c r="K272" s="5">
        <v>18.090658399999999</v>
      </c>
    </row>
    <row r="273" spans="9:11" x14ac:dyDescent="0.35">
      <c r="I273" s="5" t="s">
        <v>469</v>
      </c>
      <c r="J273" s="5">
        <v>59.342278200000003</v>
      </c>
      <c r="K273" s="5">
        <v>18.112259000000002</v>
      </c>
    </row>
    <row r="274" spans="9:11" x14ac:dyDescent="0.35">
      <c r="I274" s="5" t="s">
        <v>473</v>
      </c>
      <c r="J274" s="5">
        <v>59.338123600000003</v>
      </c>
      <c r="K274" s="5">
        <v>18.132208200000001</v>
      </c>
    </row>
    <row r="275" spans="9:11" x14ac:dyDescent="0.35">
      <c r="I275" s="5" t="s">
        <v>512</v>
      </c>
      <c r="J275" s="5">
        <v>59.340860599999999</v>
      </c>
      <c r="K275" s="5">
        <v>18.112069900000002</v>
      </c>
    </row>
    <row r="276" spans="9:11" x14ac:dyDescent="0.35">
      <c r="I276" s="5" t="s">
        <v>499</v>
      </c>
      <c r="J276" s="5">
        <v>59.335552</v>
      </c>
      <c r="K276" s="5">
        <v>18.0992335</v>
      </c>
    </row>
    <row r="277" spans="9:11" x14ac:dyDescent="0.35">
      <c r="I277" s="5" t="s">
        <v>511</v>
      </c>
      <c r="J277" s="5">
        <v>59.335552</v>
      </c>
      <c r="K277" s="5">
        <v>18.0992335</v>
      </c>
    </row>
    <row r="278" spans="9:11" x14ac:dyDescent="0.35">
      <c r="I278" s="5" t="s">
        <v>481</v>
      </c>
      <c r="J278" s="5">
        <v>59.301338000000001</v>
      </c>
      <c r="K278" s="5">
        <v>18.091826399999999</v>
      </c>
    </row>
    <row r="279" spans="9:11" x14ac:dyDescent="0.35">
      <c r="I279" s="5" t="s">
        <v>485</v>
      </c>
      <c r="J279" s="5">
        <v>59.300990599999999</v>
      </c>
      <c r="K279" s="5">
        <v>18.091983800000001</v>
      </c>
    </row>
    <row r="280" spans="9:11" x14ac:dyDescent="0.35">
      <c r="I280" s="5" t="s">
        <v>459</v>
      </c>
      <c r="J280" s="5">
        <v>59.164921100000001</v>
      </c>
      <c r="K280" s="5">
        <v>18.134746</v>
      </c>
    </row>
    <row r="281" spans="9:11" x14ac:dyDescent="0.35">
      <c r="I281" s="5" t="s">
        <v>459</v>
      </c>
      <c r="J281" s="5">
        <v>59.235468400000002</v>
      </c>
      <c r="K281" s="5">
        <v>17.834980099999999</v>
      </c>
    </row>
    <row r="282" spans="9:11" x14ac:dyDescent="0.35">
      <c r="I282" s="5" t="s">
        <v>465</v>
      </c>
      <c r="J282" s="5">
        <v>59.407218499999999</v>
      </c>
      <c r="K282" s="5">
        <v>17.946032800000001</v>
      </c>
    </row>
    <row r="283" spans="9:11" x14ac:dyDescent="0.35">
      <c r="I283" s="5" t="s">
        <v>477</v>
      </c>
      <c r="J283" s="5">
        <v>59.406541699999998</v>
      </c>
      <c r="K283" s="5">
        <v>17.953431800000001</v>
      </c>
    </row>
    <row r="284" spans="9:11" x14ac:dyDescent="0.35">
      <c r="I284" s="5" t="s">
        <v>477</v>
      </c>
      <c r="J284" s="5">
        <v>59.406541699999998</v>
      </c>
      <c r="K284" s="5">
        <v>17.953431800000001</v>
      </c>
    </row>
    <row r="285" spans="9:11" x14ac:dyDescent="0.35">
      <c r="I285" s="5" t="s">
        <v>509</v>
      </c>
      <c r="J285" s="5">
        <v>59.402434100000001</v>
      </c>
      <c r="K285" s="5">
        <v>17.946482400000001</v>
      </c>
    </row>
    <row r="286" spans="9:11" x14ac:dyDescent="0.35">
      <c r="I286" s="5" t="s">
        <v>467</v>
      </c>
      <c r="J286" s="5">
        <v>59.353701899999997</v>
      </c>
      <c r="K286" s="5">
        <v>17.9711754</v>
      </c>
    </row>
    <row r="287" spans="9:11" x14ac:dyDescent="0.35">
      <c r="I287" s="5" t="s">
        <v>475</v>
      </c>
      <c r="J287" s="5">
        <v>59.362462699999902</v>
      </c>
      <c r="K287" s="5">
        <v>17.956619199999999</v>
      </c>
    </row>
    <row r="288" spans="9:11" x14ac:dyDescent="0.35">
      <c r="I288" s="5" t="s">
        <v>489</v>
      </c>
      <c r="J288" s="5">
        <v>59.3535392</v>
      </c>
      <c r="K288" s="5">
        <v>17.975883700000001</v>
      </c>
    </row>
    <row r="289" spans="9:11" x14ac:dyDescent="0.35">
      <c r="I289" s="5" t="s">
        <v>471</v>
      </c>
      <c r="J289" s="5">
        <v>59.327181099999997</v>
      </c>
      <c r="K289" s="5">
        <v>18.015298300000001</v>
      </c>
    </row>
    <row r="290" spans="9:11" x14ac:dyDescent="0.35">
      <c r="I290" s="5" t="s">
        <v>479</v>
      </c>
      <c r="J290" s="5">
        <v>59.509861000000001</v>
      </c>
      <c r="K290" s="5">
        <v>17.897368799999999</v>
      </c>
    </row>
    <row r="291" spans="9:11" x14ac:dyDescent="0.35">
      <c r="I291" s="5" t="s">
        <v>483</v>
      </c>
      <c r="J291" s="5">
        <v>59.305702699999998</v>
      </c>
      <c r="K291" s="5">
        <v>18.1247708</v>
      </c>
    </row>
    <row r="292" spans="9:11" x14ac:dyDescent="0.35">
      <c r="I292" s="5" t="s">
        <v>518</v>
      </c>
      <c r="J292" s="5">
        <v>59.311440300000001</v>
      </c>
      <c r="K292" s="5">
        <v>18.108509900000001</v>
      </c>
    </row>
    <row r="293" spans="9:11" x14ac:dyDescent="0.35">
      <c r="I293" s="5" t="s">
        <v>487</v>
      </c>
      <c r="J293" s="5">
        <v>59.407052899999996</v>
      </c>
      <c r="K293" s="5">
        <v>17.835277300000001</v>
      </c>
    </row>
    <row r="294" spans="9:11" x14ac:dyDescent="0.35">
      <c r="I294" s="5" t="s">
        <v>493</v>
      </c>
      <c r="J294" s="5">
        <v>59.448012499999997</v>
      </c>
      <c r="K294" s="5">
        <v>17.955584600000002</v>
      </c>
    </row>
    <row r="295" spans="9:11" x14ac:dyDescent="0.35">
      <c r="I295" s="5" t="s">
        <v>507</v>
      </c>
      <c r="J295" s="5">
        <v>59.290644399999998</v>
      </c>
      <c r="K295" s="5">
        <v>18.017004400000001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2773A2-BFC4-4C51-898A-4B5B5C45D22F}">
  <sheetPr filterMode="1"/>
  <dimension ref="A1:N301"/>
  <sheetViews>
    <sheetView topLeftCell="B1" workbookViewId="0">
      <selection activeCell="E32" sqref="E32"/>
    </sheetView>
  </sheetViews>
  <sheetFormatPr defaultRowHeight="14.5" x14ac:dyDescent="0.35"/>
  <cols>
    <col min="1" max="1" width="3.81640625" bestFit="1" customWidth="1"/>
    <col min="2" max="2" width="37.453125" bestFit="1" customWidth="1"/>
    <col min="3" max="3" width="22.08984375" bestFit="1" customWidth="1"/>
    <col min="4" max="4" width="8" bestFit="1" customWidth="1"/>
    <col min="5" max="5" width="43" bestFit="1" customWidth="1"/>
    <col min="6" max="6" width="11.453125" bestFit="1" customWidth="1"/>
    <col min="10" max="10" width="17.54296875" bestFit="1" customWidth="1"/>
    <col min="11" max="11" width="26.1796875" bestFit="1" customWidth="1"/>
    <col min="12" max="12" width="15.81640625" bestFit="1" customWidth="1"/>
    <col min="13" max="13" width="37.1796875" bestFit="1" customWidth="1"/>
    <col min="14" max="14" width="27.81640625" bestFit="1" customWidth="1"/>
  </cols>
  <sheetData>
    <row r="1" spans="1:11" x14ac:dyDescent="0.35">
      <c r="B1" s="1" t="s">
        <v>0</v>
      </c>
      <c r="C1" s="1" t="s">
        <v>1</v>
      </c>
      <c r="D1" s="1" t="s">
        <v>2</v>
      </c>
      <c r="E1" s="1" t="s">
        <v>4</v>
      </c>
      <c r="F1" s="1" t="s">
        <v>11</v>
      </c>
    </row>
    <row r="2" spans="1:11" x14ac:dyDescent="0.35">
      <c r="A2" s="1">
        <v>0</v>
      </c>
      <c r="B2" t="s">
        <v>12</v>
      </c>
      <c r="C2">
        <v>1.6343289999999999</v>
      </c>
      <c r="D2" t="s">
        <v>13</v>
      </c>
      <c r="E2" t="s">
        <v>15</v>
      </c>
      <c r="G2">
        <v>374.54266150000063</v>
      </c>
    </row>
    <row r="3" spans="1:11" x14ac:dyDescent="0.35">
      <c r="A3" s="1">
        <v>1</v>
      </c>
      <c r="B3" t="s">
        <v>16</v>
      </c>
      <c r="C3">
        <v>1.6343289999999999</v>
      </c>
      <c r="D3" t="s">
        <v>13</v>
      </c>
      <c r="E3" t="s">
        <v>15</v>
      </c>
      <c r="G3">
        <v>9320</v>
      </c>
    </row>
    <row r="4" spans="1:11" x14ac:dyDescent="0.35">
      <c r="A4" s="1">
        <v>2</v>
      </c>
      <c r="B4" t="s">
        <v>18</v>
      </c>
      <c r="C4">
        <v>1.6343289999999999</v>
      </c>
      <c r="D4" t="s">
        <v>13</v>
      </c>
      <c r="E4" t="s">
        <v>15</v>
      </c>
      <c r="G4">
        <f>G2/G3</f>
        <v>4.0186980847639553E-2</v>
      </c>
    </row>
    <row r="5" spans="1:11" x14ac:dyDescent="0.35">
      <c r="A5" s="1">
        <v>3</v>
      </c>
      <c r="B5" t="s">
        <v>20</v>
      </c>
      <c r="C5">
        <v>0.81716449999999996</v>
      </c>
      <c r="D5" t="s">
        <v>21</v>
      </c>
      <c r="E5" t="s">
        <v>15</v>
      </c>
      <c r="G5">
        <f>G4*100</f>
        <v>4.0186980847639555</v>
      </c>
    </row>
    <row r="6" spans="1:11" x14ac:dyDescent="0.35">
      <c r="A6" s="1">
        <v>4</v>
      </c>
      <c r="B6" t="s">
        <v>23</v>
      </c>
      <c r="C6">
        <v>1.6343289999999999</v>
      </c>
      <c r="D6" t="s">
        <v>13</v>
      </c>
      <c r="E6" t="s">
        <v>15</v>
      </c>
    </row>
    <row r="7" spans="1:11" x14ac:dyDescent="0.35">
      <c r="A7" s="1">
        <v>5</v>
      </c>
      <c r="B7" t="s">
        <v>25</v>
      </c>
      <c r="C7">
        <v>1.6343289999999999</v>
      </c>
      <c r="D7" t="s">
        <v>13</v>
      </c>
      <c r="E7" t="s">
        <v>15</v>
      </c>
    </row>
    <row r="8" spans="1:11" x14ac:dyDescent="0.35">
      <c r="A8" s="1">
        <v>6</v>
      </c>
      <c r="B8" t="s">
        <v>27</v>
      </c>
      <c r="C8">
        <v>1.6343289999999999</v>
      </c>
      <c r="D8" t="s">
        <v>13</v>
      </c>
      <c r="E8" t="s">
        <v>15</v>
      </c>
      <c r="J8" s="2" t="s">
        <v>734</v>
      </c>
      <c r="K8" t="s">
        <v>733</v>
      </c>
    </row>
    <row r="9" spans="1:11" x14ac:dyDescent="0.35">
      <c r="A9" s="1">
        <v>7</v>
      </c>
      <c r="B9" t="s">
        <v>29</v>
      </c>
      <c r="C9">
        <v>1.6343289999999999</v>
      </c>
      <c r="D9" t="s">
        <v>13</v>
      </c>
      <c r="E9" t="s">
        <v>15</v>
      </c>
      <c r="J9" s="3" t="s">
        <v>732</v>
      </c>
      <c r="K9">
        <v>3200</v>
      </c>
    </row>
    <row r="10" spans="1:11" x14ac:dyDescent="0.35">
      <c r="A10" s="1">
        <v>8</v>
      </c>
      <c r="B10" t="s">
        <v>31</v>
      </c>
      <c r="C10">
        <v>1.6343289999999999</v>
      </c>
      <c r="D10" t="s">
        <v>13</v>
      </c>
      <c r="E10" t="s">
        <v>15</v>
      </c>
      <c r="J10" s="3" t="s">
        <v>731</v>
      </c>
      <c r="K10">
        <v>19.500000000000004</v>
      </c>
    </row>
    <row r="11" spans="1:11" x14ac:dyDescent="0.35">
      <c r="A11" s="1">
        <v>9</v>
      </c>
      <c r="B11" t="s">
        <v>33</v>
      </c>
      <c r="C11">
        <v>0.81716449999999996</v>
      </c>
      <c r="D11" t="s">
        <v>21</v>
      </c>
      <c r="E11" t="s">
        <v>15</v>
      </c>
      <c r="J11" s="3" t="s">
        <v>517</v>
      </c>
      <c r="K11">
        <v>36</v>
      </c>
    </row>
    <row r="12" spans="1:11" x14ac:dyDescent="0.35">
      <c r="A12" s="1">
        <v>10</v>
      </c>
      <c r="B12" t="s">
        <v>35</v>
      </c>
      <c r="C12">
        <v>1.6343289999999999</v>
      </c>
      <c r="D12" t="s">
        <v>13</v>
      </c>
      <c r="E12" t="s">
        <v>15</v>
      </c>
      <c r="J12" s="3" t="s">
        <v>522</v>
      </c>
      <c r="K12">
        <v>58.300000000000047</v>
      </c>
    </row>
    <row r="13" spans="1:11" x14ac:dyDescent="0.35">
      <c r="A13" s="1">
        <v>11</v>
      </c>
      <c r="B13" t="s">
        <v>37</v>
      </c>
      <c r="C13">
        <v>1.6343289999999999</v>
      </c>
      <c r="D13" t="s">
        <v>13</v>
      </c>
      <c r="E13" t="s">
        <v>15</v>
      </c>
      <c r="J13" s="3" t="s">
        <v>15</v>
      </c>
      <c r="K13">
        <v>316.24266149999943</v>
      </c>
    </row>
    <row r="14" spans="1:11" x14ac:dyDescent="0.35">
      <c r="A14" s="1">
        <v>12</v>
      </c>
      <c r="B14" t="s">
        <v>39</v>
      </c>
      <c r="C14">
        <v>3.2686579999999998</v>
      </c>
      <c r="D14" t="s">
        <v>40</v>
      </c>
      <c r="E14" t="s">
        <v>15</v>
      </c>
      <c r="J14" s="3" t="s">
        <v>735</v>
      </c>
      <c r="K14">
        <v>3630.0426614999997</v>
      </c>
    </row>
    <row r="15" spans="1:11" x14ac:dyDescent="0.35">
      <c r="A15" s="1">
        <v>13</v>
      </c>
      <c r="B15" t="s">
        <v>42</v>
      </c>
      <c r="C15">
        <v>1.6343289999999999</v>
      </c>
      <c r="D15" t="s">
        <v>13</v>
      </c>
      <c r="E15" t="s">
        <v>15</v>
      </c>
    </row>
    <row r="16" spans="1:11" x14ac:dyDescent="0.35">
      <c r="A16" s="1">
        <v>14</v>
      </c>
      <c r="B16" t="s">
        <v>44</v>
      </c>
      <c r="C16">
        <v>1.6343289999999999</v>
      </c>
      <c r="D16" t="s">
        <v>13</v>
      </c>
      <c r="E16" t="s">
        <v>15</v>
      </c>
    </row>
    <row r="17" spans="1:14" x14ac:dyDescent="0.35">
      <c r="A17" s="1">
        <v>15</v>
      </c>
      <c r="B17" t="s">
        <v>46</v>
      </c>
      <c r="C17">
        <v>3.2686579999999998</v>
      </c>
      <c r="D17" t="s">
        <v>40</v>
      </c>
      <c r="E17" t="s">
        <v>15</v>
      </c>
    </row>
    <row r="18" spans="1:14" x14ac:dyDescent="0.35">
      <c r="A18" s="1">
        <v>16</v>
      </c>
      <c r="B18" t="s">
        <v>48</v>
      </c>
      <c r="C18">
        <v>1.6343289999999999</v>
      </c>
      <c r="D18" t="s">
        <v>13</v>
      </c>
      <c r="E18" t="s">
        <v>15</v>
      </c>
    </row>
    <row r="19" spans="1:14" x14ac:dyDescent="0.35">
      <c r="A19" s="1">
        <v>17</v>
      </c>
      <c r="B19" t="s">
        <v>50</v>
      </c>
      <c r="C19">
        <v>1.6343289999999999</v>
      </c>
      <c r="D19" t="s">
        <v>13</v>
      </c>
      <c r="E19" t="s">
        <v>15</v>
      </c>
    </row>
    <row r="20" spans="1:14" x14ac:dyDescent="0.35">
      <c r="A20" s="1">
        <v>18</v>
      </c>
      <c r="B20" t="s">
        <v>52</v>
      </c>
      <c r="C20">
        <v>1.6343289999999999</v>
      </c>
      <c r="D20" t="s">
        <v>13</v>
      </c>
      <c r="E20" t="s">
        <v>15</v>
      </c>
      <c r="J20" s="4" t="s">
        <v>736</v>
      </c>
      <c r="K20" s="4" t="s">
        <v>737</v>
      </c>
      <c r="L20" s="5" t="s">
        <v>738</v>
      </c>
      <c r="M20" s="5" t="s">
        <v>739</v>
      </c>
      <c r="N20" s="7" t="s">
        <v>740</v>
      </c>
    </row>
    <row r="21" spans="1:14" x14ac:dyDescent="0.35">
      <c r="A21" s="1">
        <v>19</v>
      </c>
      <c r="B21" t="s">
        <v>54</v>
      </c>
      <c r="C21">
        <v>3.2686579999999998</v>
      </c>
      <c r="D21" t="s">
        <v>40</v>
      </c>
      <c r="E21" t="s">
        <v>15</v>
      </c>
      <c r="J21" s="4" t="s">
        <v>732</v>
      </c>
      <c r="K21" s="4">
        <v>3200</v>
      </c>
      <c r="L21" s="5">
        <v>114.67</v>
      </c>
      <c r="M21" s="6">
        <f>L21/K21</f>
        <v>3.5834375000000002E-2</v>
      </c>
      <c r="N21">
        <v>1240</v>
      </c>
    </row>
    <row r="22" spans="1:14" x14ac:dyDescent="0.35">
      <c r="A22" s="1">
        <v>20</v>
      </c>
      <c r="B22" t="s">
        <v>56</v>
      </c>
      <c r="C22">
        <v>1.6343289999999999</v>
      </c>
      <c r="D22" t="s">
        <v>13</v>
      </c>
      <c r="E22" t="s">
        <v>15</v>
      </c>
      <c r="J22" s="4" t="s">
        <v>731</v>
      </c>
      <c r="K22" s="4">
        <v>19.500000000000004</v>
      </c>
      <c r="L22" s="5">
        <v>1.2</v>
      </c>
      <c r="M22" s="6">
        <f t="shared" ref="M22:M23" si="0">L22/K22</f>
        <v>6.1538461538461528E-2</v>
      </c>
      <c r="N22">
        <v>1175</v>
      </c>
    </row>
    <row r="23" spans="1:14" x14ac:dyDescent="0.35">
      <c r="A23" s="1">
        <v>21</v>
      </c>
      <c r="B23" t="s">
        <v>58</v>
      </c>
      <c r="C23">
        <v>1.6343289999999999</v>
      </c>
      <c r="D23" t="s">
        <v>13</v>
      </c>
      <c r="E23" t="s">
        <v>15</v>
      </c>
      <c r="J23" s="4" t="s">
        <v>517</v>
      </c>
      <c r="K23" s="4">
        <v>36</v>
      </c>
      <c r="L23" s="5">
        <v>0.08</v>
      </c>
      <c r="M23" s="6">
        <f t="shared" si="0"/>
        <v>2.2222222222222222E-3</v>
      </c>
      <c r="N23">
        <v>1450</v>
      </c>
    </row>
    <row r="24" spans="1:14" x14ac:dyDescent="0.35">
      <c r="A24" s="1">
        <v>22</v>
      </c>
      <c r="B24" t="s">
        <v>60</v>
      </c>
      <c r="C24">
        <v>1.6343289999999999</v>
      </c>
      <c r="D24" t="s">
        <v>13</v>
      </c>
      <c r="E24" t="s">
        <v>15</v>
      </c>
      <c r="J24" s="4"/>
      <c r="K24" s="4"/>
      <c r="L24" s="5"/>
      <c r="M24" s="6"/>
    </row>
    <row r="25" spans="1:14" x14ac:dyDescent="0.35">
      <c r="A25" s="1">
        <v>23</v>
      </c>
      <c r="B25" t="s">
        <v>62</v>
      </c>
      <c r="C25">
        <v>1.6343289999999999</v>
      </c>
      <c r="D25" t="s">
        <v>13</v>
      </c>
      <c r="E25" t="s">
        <v>15</v>
      </c>
      <c r="J25" s="4"/>
      <c r="K25" s="4"/>
      <c r="L25" s="5"/>
      <c r="M25" s="6"/>
    </row>
    <row r="26" spans="1:14" x14ac:dyDescent="0.35">
      <c r="A26" s="1">
        <v>24</v>
      </c>
      <c r="B26" t="s">
        <v>64</v>
      </c>
      <c r="C26">
        <v>1.6343289999999999</v>
      </c>
      <c r="D26" t="s">
        <v>13</v>
      </c>
      <c r="E26" t="s">
        <v>15</v>
      </c>
    </row>
    <row r="27" spans="1:14" x14ac:dyDescent="0.35">
      <c r="A27" s="1">
        <v>25</v>
      </c>
      <c r="B27" t="s">
        <v>66</v>
      </c>
      <c r="C27">
        <v>1.6343289999999999</v>
      </c>
      <c r="D27" t="s">
        <v>13</v>
      </c>
      <c r="E27" t="s">
        <v>15</v>
      </c>
    </row>
    <row r="28" spans="1:14" x14ac:dyDescent="0.35">
      <c r="A28" s="1">
        <v>26</v>
      </c>
      <c r="B28" t="s">
        <v>68</v>
      </c>
      <c r="C28">
        <v>1.6343289999999999</v>
      </c>
      <c r="D28" t="s">
        <v>13</v>
      </c>
      <c r="E28" t="s">
        <v>15</v>
      </c>
    </row>
    <row r="29" spans="1:14" x14ac:dyDescent="0.35">
      <c r="A29" s="1">
        <v>27</v>
      </c>
      <c r="B29" t="s">
        <v>70</v>
      </c>
      <c r="C29">
        <v>1.6343289999999999</v>
      </c>
      <c r="D29" t="s">
        <v>13</v>
      </c>
      <c r="E29" t="s">
        <v>15</v>
      </c>
      <c r="J29">
        <v>66816927.059999898</v>
      </c>
      <c r="K29">
        <f>J29/J30</f>
        <v>1175.0091525657479</v>
      </c>
    </row>
    <row r="30" spans="1:14" x14ac:dyDescent="0.35">
      <c r="A30" s="1">
        <v>28</v>
      </c>
      <c r="B30" t="s">
        <v>72</v>
      </c>
      <c r="C30">
        <v>1.6343289999999999</v>
      </c>
      <c r="D30" t="s">
        <v>13</v>
      </c>
      <c r="E30" t="s">
        <v>15</v>
      </c>
      <c r="J30">
        <v>56865.026892853202</v>
      </c>
    </row>
    <row r="31" spans="1:14" x14ac:dyDescent="0.35">
      <c r="A31" s="1">
        <v>29</v>
      </c>
      <c r="B31" t="s">
        <v>74</v>
      </c>
      <c r="C31">
        <v>1.6343289999999999</v>
      </c>
      <c r="D31" t="s">
        <v>13</v>
      </c>
      <c r="E31" t="s">
        <v>15</v>
      </c>
    </row>
    <row r="32" spans="1:14" x14ac:dyDescent="0.35">
      <c r="A32" s="1">
        <v>30</v>
      </c>
      <c r="B32" t="s">
        <v>76</v>
      </c>
      <c r="C32">
        <v>3.2686579999999998</v>
      </c>
      <c r="D32" t="s">
        <v>40</v>
      </c>
      <c r="E32" t="s">
        <v>15</v>
      </c>
    </row>
    <row r="33" spans="1:5" x14ac:dyDescent="0.35">
      <c r="A33" s="1">
        <v>31</v>
      </c>
      <c r="B33" t="s">
        <v>78</v>
      </c>
      <c r="C33">
        <v>1.6343289999999999</v>
      </c>
      <c r="D33" t="s">
        <v>13</v>
      </c>
      <c r="E33" t="s">
        <v>15</v>
      </c>
    </row>
    <row r="34" spans="1:5" x14ac:dyDescent="0.35">
      <c r="A34" s="1">
        <v>32</v>
      </c>
      <c r="B34" t="s">
        <v>80</v>
      </c>
      <c r="C34">
        <v>1.6343289999999999</v>
      </c>
      <c r="D34" t="s">
        <v>13</v>
      </c>
      <c r="E34" t="s">
        <v>15</v>
      </c>
    </row>
    <row r="35" spans="1:5" x14ac:dyDescent="0.35">
      <c r="A35" s="1">
        <v>33</v>
      </c>
      <c r="B35" t="s">
        <v>82</v>
      </c>
      <c r="C35">
        <v>1.6343289999999999</v>
      </c>
      <c r="D35" t="s">
        <v>13</v>
      </c>
      <c r="E35" t="s">
        <v>15</v>
      </c>
    </row>
    <row r="36" spans="1:5" x14ac:dyDescent="0.35">
      <c r="A36" s="1">
        <v>34</v>
      </c>
      <c r="B36" t="s">
        <v>84</v>
      </c>
      <c r="C36">
        <v>1.6343289999999999</v>
      </c>
      <c r="D36" t="s">
        <v>13</v>
      </c>
      <c r="E36" t="s">
        <v>15</v>
      </c>
    </row>
    <row r="37" spans="1:5" x14ac:dyDescent="0.35">
      <c r="A37" s="1">
        <v>35</v>
      </c>
      <c r="B37" t="s">
        <v>86</v>
      </c>
      <c r="C37">
        <v>1.6343289999999999</v>
      </c>
      <c r="D37" t="s">
        <v>13</v>
      </c>
      <c r="E37" t="s">
        <v>15</v>
      </c>
    </row>
    <row r="38" spans="1:5" x14ac:dyDescent="0.35">
      <c r="A38" s="1">
        <v>36</v>
      </c>
      <c r="B38" t="s">
        <v>88</v>
      </c>
      <c r="C38">
        <v>1.6343289999999999</v>
      </c>
      <c r="D38" t="s">
        <v>13</v>
      </c>
      <c r="E38" t="s">
        <v>15</v>
      </c>
    </row>
    <row r="39" spans="1:5" x14ac:dyDescent="0.35">
      <c r="A39" s="1">
        <v>37</v>
      </c>
      <c r="B39" t="s">
        <v>90</v>
      </c>
      <c r="C39">
        <v>1.6343289999999999</v>
      </c>
      <c r="D39" t="s">
        <v>13</v>
      </c>
      <c r="E39" t="s">
        <v>15</v>
      </c>
    </row>
    <row r="40" spans="1:5" x14ac:dyDescent="0.35">
      <c r="A40" s="1">
        <v>38</v>
      </c>
      <c r="B40" t="s">
        <v>92</v>
      </c>
      <c r="C40">
        <v>1.6343289999999999</v>
      </c>
      <c r="D40" t="s">
        <v>13</v>
      </c>
      <c r="E40" t="s">
        <v>15</v>
      </c>
    </row>
    <row r="41" spans="1:5" x14ac:dyDescent="0.35">
      <c r="A41" s="1">
        <v>39</v>
      </c>
      <c r="B41" t="s">
        <v>94</v>
      </c>
      <c r="C41">
        <v>1.6343289999999999</v>
      </c>
      <c r="D41" t="s">
        <v>13</v>
      </c>
      <c r="E41" t="s">
        <v>15</v>
      </c>
    </row>
    <row r="42" spans="1:5" x14ac:dyDescent="0.35">
      <c r="A42" s="1">
        <v>40</v>
      </c>
      <c r="B42" t="s">
        <v>96</v>
      </c>
      <c r="C42">
        <v>1.6343289999999999</v>
      </c>
      <c r="D42" t="s">
        <v>13</v>
      </c>
      <c r="E42" t="s">
        <v>15</v>
      </c>
    </row>
    <row r="43" spans="1:5" x14ac:dyDescent="0.35">
      <c r="A43" s="1">
        <v>41</v>
      </c>
      <c r="B43" t="s">
        <v>98</v>
      </c>
      <c r="C43">
        <v>1.6343289999999999</v>
      </c>
      <c r="D43" t="s">
        <v>13</v>
      </c>
      <c r="E43" t="s">
        <v>15</v>
      </c>
    </row>
    <row r="44" spans="1:5" x14ac:dyDescent="0.35">
      <c r="A44" s="1">
        <v>42</v>
      </c>
      <c r="B44" t="s">
        <v>100</v>
      </c>
      <c r="C44">
        <v>1.6343289999999999</v>
      </c>
      <c r="D44" t="s">
        <v>13</v>
      </c>
      <c r="E44" t="s">
        <v>15</v>
      </c>
    </row>
    <row r="45" spans="1:5" x14ac:dyDescent="0.35">
      <c r="A45" s="1">
        <v>43</v>
      </c>
      <c r="B45" t="s">
        <v>102</v>
      </c>
      <c r="C45">
        <v>0.81716449999999996</v>
      </c>
      <c r="D45" t="s">
        <v>21</v>
      </c>
      <c r="E45" t="s">
        <v>15</v>
      </c>
    </row>
    <row r="46" spans="1:5" x14ac:dyDescent="0.35">
      <c r="A46" s="1">
        <v>44</v>
      </c>
      <c r="B46" t="s">
        <v>104</v>
      </c>
      <c r="C46">
        <v>1.6343289999999999</v>
      </c>
      <c r="D46" t="s">
        <v>13</v>
      </c>
      <c r="E46" t="s">
        <v>15</v>
      </c>
    </row>
    <row r="47" spans="1:5" x14ac:dyDescent="0.35">
      <c r="A47" s="1">
        <v>45</v>
      </c>
      <c r="B47" t="s">
        <v>106</v>
      </c>
      <c r="C47">
        <v>1.6343289999999999</v>
      </c>
      <c r="D47" t="s">
        <v>13</v>
      </c>
      <c r="E47" t="s">
        <v>15</v>
      </c>
    </row>
    <row r="48" spans="1:5" x14ac:dyDescent="0.35">
      <c r="A48" s="1">
        <v>46</v>
      </c>
      <c r="B48" t="s">
        <v>108</v>
      </c>
      <c r="C48">
        <v>1.6343289999999999</v>
      </c>
      <c r="D48" t="s">
        <v>13</v>
      </c>
      <c r="E48" t="s">
        <v>15</v>
      </c>
    </row>
    <row r="49" spans="1:5" x14ac:dyDescent="0.35">
      <c r="A49" s="1">
        <v>47</v>
      </c>
      <c r="B49" t="s">
        <v>110</v>
      </c>
      <c r="C49">
        <v>1.6343289999999999</v>
      </c>
      <c r="D49" t="s">
        <v>13</v>
      </c>
      <c r="E49" t="s">
        <v>15</v>
      </c>
    </row>
    <row r="50" spans="1:5" x14ac:dyDescent="0.35">
      <c r="A50" s="1">
        <v>48</v>
      </c>
      <c r="B50" t="s">
        <v>112</v>
      </c>
      <c r="C50">
        <v>1.6343289999999999</v>
      </c>
      <c r="D50" t="s">
        <v>13</v>
      </c>
      <c r="E50" t="s">
        <v>15</v>
      </c>
    </row>
    <row r="51" spans="1:5" x14ac:dyDescent="0.35">
      <c r="A51" s="1">
        <v>49</v>
      </c>
      <c r="B51" t="s">
        <v>114</v>
      </c>
      <c r="C51">
        <v>1.6343289999999999</v>
      </c>
      <c r="D51" t="s">
        <v>13</v>
      </c>
      <c r="E51" t="s">
        <v>15</v>
      </c>
    </row>
    <row r="52" spans="1:5" x14ac:dyDescent="0.35">
      <c r="A52" s="1">
        <v>50</v>
      </c>
      <c r="B52" t="s">
        <v>116</v>
      </c>
      <c r="C52">
        <v>1.6343289999999999</v>
      </c>
      <c r="D52" t="s">
        <v>13</v>
      </c>
      <c r="E52" t="s">
        <v>15</v>
      </c>
    </row>
    <row r="53" spans="1:5" x14ac:dyDescent="0.35">
      <c r="A53" s="1">
        <v>51</v>
      </c>
      <c r="B53" t="s">
        <v>118</v>
      </c>
      <c r="C53">
        <v>0.81716449999999996</v>
      </c>
      <c r="D53" t="s">
        <v>21</v>
      </c>
      <c r="E53" t="s">
        <v>15</v>
      </c>
    </row>
    <row r="54" spans="1:5" x14ac:dyDescent="0.35">
      <c r="A54" s="1">
        <v>52</v>
      </c>
      <c r="B54" t="s">
        <v>120</v>
      </c>
      <c r="C54">
        <v>1.6343289999999999</v>
      </c>
      <c r="D54" t="s">
        <v>13</v>
      </c>
      <c r="E54" t="s">
        <v>15</v>
      </c>
    </row>
    <row r="55" spans="1:5" x14ac:dyDescent="0.35">
      <c r="A55" s="1">
        <v>53</v>
      </c>
      <c r="B55" t="s">
        <v>122</v>
      </c>
      <c r="C55">
        <v>1.6343289999999999</v>
      </c>
      <c r="D55" t="s">
        <v>13</v>
      </c>
      <c r="E55" t="s">
        <v>15</v>
      </c>
    </row>
    <row r="56" spans="1:5" x14ac:dyDescent="0.35">
      <c r="A56" s="1">
        <v>54</v>
      </c>
      <c r="B56" t="s">
        <v>124</v>
      </c>
      <c r="C56">
        <v>1.6343289999999999</v>
      </c>
      <c r="D56" t="s">
        <v>13</v>
      </c>
      <c r="E56" t="s">
        <v>15</v>
      </c>
    </row>
    <row r="57" spans="1:5" x14ac:dyDescent="0.35">
      <c r="A57" s="1">
        <v>55</v>
      </c>
      <c r="B57" t="s">
        <v>126</v>
      </c>
      <c r="C57">
        <v>3.2686579999999998</v>
      </c>
      <c r="D57" t="s">
        <v>40</v>
      </c>
      <c r="E57" t="s">
        <v>15</v>
      </c>
    </row>
    <row r="58" spans="1:5" x14ac:dyDescent="0.35">
      <c r="A58" s="1">
        <v>56</v>
      </c>
      <c r="B58" t="s">
        <v>128</v>
      </c>
      <c r="C58">
        <v>1.6343289999999999</v>
      </c>
      <c r="D58" t="s">
        <v>13</v>
      </c>
      <c r="E58" t="s">
        <v>15</v>
      </c>
    </row>
    <row r="59" spans="1:5" x14ac:dyDescent="0.35">
      <c r="A59" s="1">
        <v>57</v>
      </c>
      <c r="B59" t="s">
        <v>130</v>
      </c>
      <c r="C59">
        <v>1.6343289999999999</v>
      </c>
      <c r="D59" t="s">
        <v>13</v>
      </c>
      <c r="E59" t="s">
        <v>15</v>
      </c>
    </row>
    <row r="60" spans="1:5" x14ac:dyDescent="0.35">
      <c r="A60" s="1">
        <v>58</v>
      </c>
      <c r="B60" t="s">
        <v>132</v>
      </c>
      <c r="C60">
        <v>1.6343289999999999</v>
      </c>
      <c r="D60" t="s">
        <v>13</v>
      </c>
      <c r="E60" t="s">
        <v>15</v>
      </c>
    </row>
    <row r="61" spans="1:5" x14ac:dyDescent="0.35">
      <c r="A61" s="1">
        <v>59</v>
      </c>
      <c r="B61" t="s">
        <v>134</v>
      </c>
      <c r="C61">
        <v>1.6343289999999999</v>
      </c>
      <c r="D61" t="s">
        <v>13</v>
      </c>
      <c r="E61" t="s">
        <v>15</v>
      </c>
    </row>
    <row r="62" spans="1:5" x14ac:dyDescent="0.35">
      <c r="A62" s="1">
        <v>60</v>
      </c>
      <c r="B62" t="s">
        <v>136</v>
      </c>
      <c r="C62">
        <v>1.6343289999999999</v>
      </c>
      <c r="D62" t="s">
        <v>13</v>
      </c>
      <c r="E62" t="s">
        <v>15</v>
      </c>
    </row>
    <row r="63" spans="1:5" x14ac:dyDescent="0.35">
      <c r="A63" s="1">
        <v>61</v>
      </c>
      <c r="B63" t="s">
        <v>138</v>
      </c>
      <c r="C63">
        <v>1.6343289999999999</v>
      </c>
      <c r="D63" t="s">
        <v>13</v>
      </c>
      <c r="E63" t="s">
        <v>15</v>
      </c>
    </row>
    <row r="64" spans="1:5" x14ac:dyDescent="0.35">
      <c r="A64" s="1">
        <v>62</v>
      </c>
      <c r="B64" t="s">
        <v>140</v>
      </c>
      <c r="C64">
        <v>1.6343289999999999</v>
      </c>
      <c r="D64" t="s">
        <v>13</v>
      </c>
      <c r="E64" t="s">
        <v>15</v>
      </c>
    </row>
    <row r="65" spans="1:5" x14ac:dyDescent="0.35">
      <c r="A65" s="1">
        <v>63</v>
      </c>
      <c r="B65" t="s">
        <v>142</v>
      </c>
      <c r="C65">
        <v>1.6343289999999999</v>
      </c>
      <c r="D65" t="s">
        <v>13</v>
      </c>
      <c r="E65" t="s">
        <v>15</v>
      </c>
    </row>
    <row r="66" spans="1:5" x14ac:dyDescent="0.35">
      <c r="A66" s="1">
        <v>64</v>
      </c>
      <c r="B66" t="s">
        <v>144</v>
      </c>
      <c r="C66">
        <v>1.6343289999999999</v>
      </c>
      <c r="D66" t="s">
        <v>13</v>
      </c>
      <c r="E66" t="s">
        <v>15</v>
      </c>
    </row>
    <row r="67" spans="1:5" x14ac:dyDescent="0.35">
      <c r="A67" s="1">
        <v>65</v>
      </c>
      <c r="B67" t="s">
        <v>146</v>
      </c>
      <c r="C67">
        <v>1.6343289999999999</v>
      </c>
      <c r="D67" t="s">
        <v>13</v>
      </c>
      <c r="E67" t="s">
        <v>15</v>
      </c>
    </row>
    <row r="68" spans="1:5" x14ac:dyDescent="0.35">
      <c r="A68" s="1">
        <v>66</v>
      </c>
      <c r="B68" t="s">
        <v>148</v>
      </c>
      <c r="C68">
        <v>3.2686579999999998</v>
      </c>
      <c r="D68" t="s">
        <v>40</v>
      </c>
      <c r="E68" t="s">
        <v>15</v>
      </c>
    </row>
    <row r="69" spans="1:5" x14ac:dyDescent="0.35">
      <c r="A69" s="1">
        <v>67</v>
      </c>
      <c r="B69" t="s">
        <v>150</v>
      </c>
      <c r="C69">
        <v>1.6343289999999999</v>
      </c>
      <c r="D69" t="s">
        <v>13</v>
      </c>
      <c r="E69" t="s">
        <v>15</v>
      </c>
    </row>
    <row r="70" spans="1:5" x14ac:dyDescent="0.35">
      <c r="A70" s="1">
        <v>68</v>
      </c>
      <c r="B70" t="s">
        <v>152</v>
      </c>
      <c r="C70">
        <v>1.6343289999999999</v>
      </c>
      <c r="D70" t="s">
        <v>13</v>
      </c>
      <c r="E70" t="s">
        <v>15</v>
      </c>
    </row>
    <row r="71" spans="1:5" x14ac:dyDescent="0.35">
      <c r="A71" s="1">
        <v>69</v>
      </c>
      <c r="B71" t="s">
        <v>154</v>
      </c>
      <c r="C71">
        <v>1.6343289999999999</v>
      </c>
      <c r="D71" t="s">
        <v>13</v>
      </c>
      <c r="E71" t="s">
        <v>15</v>
      </c>
    </row>
    <row r="72" spans="1:5" x14ac:dyDescent="0.35">
      <c r="A72" s="1">
        <v>70</v>
      </c>
      <c r="B72" t="s">
        <v>156</v>
      </c>
      <c r="C72">
        <v>1.6343289999999999</v>
      </c>
      <c r="D72" t="s">
        <v>13</v>
      </c>
      <c r="E72" t="s">
        <v>15</v>
      </c>
    </row>
    <row r="73" spans="1:5" x14ac:dyDescent="0.35">
      <c r="A73" s="1">
        <v>71</v>
      </c>
      <c r="B73" t="s">
        <v>158</v>
      </c>
      <c r="C73">
        <v>1.6343289999999999</v>
      </c>
      <c r="D73" t="s">
        <v>13</v>
      </c>
      <c r="E73" t="s">
        <v>15</v>
      </c>
    </row>
    <row r="74" spans="1:5" x14ac:dyDescent="0.35">
      <c r="A74" s="1">
        <v>72</v>
      </c>
      <c r="B74" t="s">
        <v>160</v>
      </c>
      <c r="C74">
        <v>1.6343289999999999</v>
      </c>
      <c r="D74" t="s">
        <v>13</v>
      </c>
      <c r="E74" t="s">
        <v>15</v>
      </c>
    </row>
    <row r="75" spans="1:5" x14ac:dyDescent="0.35">
      <c r="A75" s="1">
        <v>73</v>
      </c>
      <c r="B75" t="s">
        <v>162</v>
      </c>
      <c r="C75">
        <v>1.6343289999999999</v>
      </c>
      <c r="D75" t="s">
        <v>13</v>
      </c>
      <c r="E75" t="s">
        <v>15</v>
      </c>
    </row>
    <row r="76" spans="1:5" x14ac:dyDescent="0.35">
      <c r="A76" s="1">
        <v>74</v>
      </c>
      <c r="B76" t="s">
        <v>164</v>
      </c>
      <c r="C76">
        <v>1.6343289999999999</v>
      </c>
      <c r="D76" t="s">
        <v>13</v>
      </c>
      <c r="E76" t="s">
        <v>15</v>
      </c>
    </row>
    <row r="77" spans="1:5" x14ac:dyDescent="0.35">
      <c r="A77" s="1">
        <v>75</v>
      </c>
      <c r="B77" t="s">
        <v>166</v>
      </c>
      <c r="C77">
        <v>1.6343289999999999</v>
      </c>
      <c r="D77" t="s">
        <v>13</v>
      </c>
      <c r="E77" t="s">
        <v>15</v>
      </c>
    </row>
    <row r="78" spans="1:5" x14ac:dyDescent="0.35">
      <c r="A78" s="1">
        <v>76</v>
      </c>
      <c r="B78" t="s">
        <v>168</v>
      </c>
      <c r="C78">
        <v>1.6343289999999999</v>
      </c>
      <c r="D78" t="s">
        <v>13</v>
      </c>
      <c r="E78" t="s">
        <v>15</v>
      </c>
    </row>
    <row r="79" spans="1:5" x14ac:dyDescent="0.35">
      <c r="A79" s="1">
        <v>77</v>
      </c>
      <c r="B79" t="s">
        <v>170</v>
      </c>
      <c r="C79">
        <v>1.6343289999999999</v>
      </c>
      <c r="D79" t="s">
        <v>13</v>
      </c>
      <c r="E79" t="s">
        <v>15</v>
      </c>
    </row>
    <row r="80" spans="1:5" x14ac:dyDescent="0.35">
      <c r="A80" s="1">
        <v>78</v>
      </c>
      <c r="B80" t="s">
        <v>172</v>
      </c>
      <c r="C80">
        <v>1.6343289999999999</v>
      </c>
      <c r="D80" t="s">
        <v>13</v>
      </c>
      <c r="E80" t="s">
        <v>15</v>
      </c>
    </row>
    <row r="81" spans="1:5" x14ac:dyDescent="0.35">
      <c r="A81" s="1">
        <v>79</v>
      </c>
      <c r="B81" t="s">
        <v>174</v>
      </c>
      <c r="C81">
        <v>1.6343289999999999</v>
      </c>
      <c r="D81" t="s">
        <v>13</v>
      </c>
      <c r="E81" t="s">
        <v>15</v>
      </c>
    </row>
    <row r="82" spans="1:5" x14ac:dyDescent="0.35">
      <c r="A82" s="1">
        <v>80</v>
      </c>
      <c r="B82" t="s">
        <v>176</v>
      </c>
      <c r="C82">
        <v>1.6343289999999999</v>
      </c>
      <c r="D82" t="s">
        <v>13</v>
      </c>
      <c r="E82" t="s">
        <v>15</v>
      </c>
    </row>
    <row r="83" spans="1:5" x14ac:dyDescent="0.35">
      <c r="A83" s="1">
        <v>81</v>
      </c>
      <c r="B83" t="s">
        <v>178</v>
      </c>
      <c r="C83">
        <v>1.6343289999999999</v>
      </c>
      <c r="D83" t="s">
        <v>13</v>
      </c>
      <c r="E83" t="s">
        <v>15</v>
      </c>
    </row>
    <row r="84" spans="1:5" x14ac:dyDescent="0.35">
      <c r="A84" s="1">
        <v>82</v>
      </c>
      <c r="B84" t="s">
        <v>180</v>
      </c>
      <c r="C84">
        <v>1.6343289999999999</v>
      </c>
      <c r="D84" t="s">
        <v>13</v>
      </c>
      <c r="E84" t="s">
        <v>15</v>
      </c>
    </row>
    <row r="85" spans="1:5" x14ac:dyDescent="0.35">
      <c r="A85" s="1">
        <v>83</v>
      </c>
      <c r="B85" t="s">
        <v>182</v>
      </c>
      <c r="C85">
        <v>1.6343289999999999</v>
      </c>
      <c r="D85" t="s">
        <v>13</v>
      </c>
      <c r="E85" t="s">
        <v>15</v>
      </c>
    </row>
    <row r="86" spans="1:5" x14ac:dyDescent="0.35">
      <c r="A86" s="1">
        <v>84</v>
      </c>
      <c r="B86" t="s">
        <v>184</v>
      </c>
      <c r="C86">
        <v>1.6343289999999999</v>
      </c>
      <c r="D86" t="s">
        <v>13</v>
      </c>
      <c r="E86" t="s">
        <v>15</v>
      </c>
    </row>
    <row r="87" spans="1:5" x14ac:dyDescent="0.35">
      <c r="A87" s="1">
        <v>85</v>
      </c>
      <c r="B87" t="s">
        <v>186</v>
      </c>
      <c r="C87">
        <v>1.6343289999999999</v>
      </c>
      <c r="D87" t="s">
        <v>13</v>
      </c>
      <c r="E87" t="s">
        <v>15</v>
      </c>
    </row>
    <row r="88" spans="1:5" x14ac:dyDescent="0.35">
      <c r="A88" s="1">
        <v>86</v>
      </c>
      <c r="B88" t="s">
        <v>188</v>
      </c>
      <c r="C88">
        <v>1.6343289999999999</v>
      </c>
      <c r="D88" t="s">
        <v>13</v>
      </c>
      <c r="E88" t="s">
        <v>15</v>
      </c>
    </row>
    <row r="89" spans="1:5" x14ac:dyDescent="0.35">
      <c r="A89" s="1">
        <v>87</v>
      </c>
      <c r="B89" t="s">
        <v>190</v>
      </c>
      <c r="C89">
        <v>0.81716449999999996</v>
      </c>
      <c r="D89" t="s">
        <v>21</v>
      </c>
      <c r="E89" t="s">
        <v>15</v>
      </c>
    </row>
    <row r="90" spans="1:5" x14ac:dyDescent="0.35">
      <c r="A90" s="1">
        <v>88</v>
      </c>
      <c r="B90" t="s">
        <v>192</v>
      </c>
      <c r="C90">
        <v>1.6343289999999999</v>
      </c>
      <c r="D90" t="s">
        <v>13</v>
      </c>
      <c r="E90" t="s">
        <v>15</v>
      </c>
    </row>
    <row r="91" spans="1:5" x14ac:dyDescent="0.35">
      <c r="A91" s="1">
        <v>89</v>
      </c>
      <c r="B91" t="s">
        <v>194</v>
      </c>
      <c r="C91">
        <v>1.6343289999999999</v>
      </c>
      <c r="D91" t="s">
        <v>13</v>
      </c>
      <c r="E91" t="s">
        <v>15</v>
      </c>
    </row>
    <row r="92" spans="1:5" x14ac:dyDescent="0.35">
      <c r="A92" s="1">
        <v>90</v>
      </c>
      <c r="B92" t="s">
        <v>196</v>
      </c>
      <c r="C92">
        <v>1.6343289999999999</v>
      </c>
      <c r="D92" t="s">
        <v>13</v>
      </c>
      <c r="E92" t="s">
        <v>15</v>
      </c>
    </row>
    <row r="93" spans="1:5" x14ac:dyDescent="0.35">
      <c r="A93" s="1">
        <v>91</v>
      </c>
      <c r="B93" t="s">
        <v>198</v>
      </c>
      <c r="C93">
        <v>3.2686579999999998</v>
      </c>
      <c r="D93" t="s">
        <v>40</v>
      </c>
      <c r="E93" t="s">
        <v>15</v>
      </c>
    </row>
    <row r="94" spans="1:5" x14ac:dyDescent="0.35">
      <c r="A94" s="1">
        <v>92</v>
      </c>
      <c r="B94" t="s">
        <v>200</v>
      </c>
      <c r="C94">
        <v>1.6343289999999999</v>
      </c>
      <c r="D94" t="s">
        <v>13</v>
      </c>
      <c r="E94" t="s">
        <v>15</v>
      </c>
    </row>
    <row r="95" spans="1:5" x14ac:dyDescent="0.35">
      <c r="A95" s="1">
        <v>93</v>
      </c>
      <c r="B95" t="s">
        <v>202</v>
      </c>
      <c r="C95">
        <v>3.2686579999999998</v>
      </c>
      <c r="D95" t="s">
        <v>40</v>
      </c>
      <c r="E95" t="s">
        <v>15</v>
      </c>
    </row>
    <row r="96" spans="1:5" x14ac:dyDescent="0.35">
      <c r="A96" s="1">
        <v>94</v>
      </c>
      <c r="B96" t="s">
        <v>204</v>
      </c>
      <c r="C96">
        <v>1.6343289999999999</v>
      </c>
      <c r="D96" t="s">
        <v>13</v>
      </c>
      <c r="E96" t="s">
        <v>15</v>
      </c>
    </row>
    <row r="97" spans="1:5" x14ac:dyDescent="0.35">
      <c r="A97" s="1">
        <v>95</v>
      </c>
      <c r="B97" t="s">
        <v>206</v>
      </c>
      <c r="C97">
        <v>1.6343289999999999</v>
      </c>
      <c r="D97" t="s">
        <v>13</v>
      </c>
      <c r="E97" t="s">
        <v>15</v>
      </c>
    </row>
    <row r="98" spans="1:5" x14ac:dyDescent="0.35">
      <c r="A98" s="1">
        <v>96</v>
      </c>
      <c r="B98" t="s">
        <v>208</v>
      </c>
      <c r="C98">
        <v>1.6343289999999999</v>
      </c>
      <c r="D98" t="s">
        <v>13</v>
      </c>
      <c r="E98" t="s">
        <v>15</v>
      </c>
    </row>
    <row r="99" spans="1:5" x14ac:dyDescent="0.35">
      <c r="A99" s="1">
        <v>97</v>
      </c>
      <c r="B99" t="s">
        <v>210</v>
      </c>
      <c r="C99">
        <v>1.6343289999999999</v>
      </c>
      <c r="D99" t="s">
        <v>13</v>
      </c>
      <c r="E99" t="s">
        <v>15</v>
      </c>
    </row>
    <row r="100" spans="1:5" x14ac:dyDescent="0.35">
      <c r="A100" s="1">
        <v>98</v>
      </c>
      <c r="B100" t="s">
        <v>212</v>
      </c>
      <c r="C100">
        <v>1.6343289999999999</v>
      </c>
      <c r="D100" t="s">
        <v>13</v>
      </c>
      <c r="E100" t="s">
        <v>15</v>
      </c>
    </row>
    <row r="101" spans="1:5" x14ac:dyDescent="0.35">
      <c r="A101" s="1">
        <v>99</v>
      </c>
      <c r="B101" t="s">
        <v>214</v>
      </c>
      <c r="C101">
        <v>1.6343289999999999</v>
      </c>
      <c r="D101" t="s">
        <v>13</v>
      </c>
      <c r="E101" t="s">
        <v>15</v>
      </c>
    </row>
    <row r="102" spans="1:5" x14ac:dyDescent="0.35">
      <c r="A102" s="1">
        <v>100</v>
      </c>
      <c r="B102" t="s">
        <v>216</v>
      </c>
      <c r="C102">
        <v>1.6343289999999999</v>
      </c>
      <c r="D102" t="s">
        <v>13</v>
      </c>
      <c r="E102" t="s">
        <v>15</v>
      </c>
    </row>
    <row r="103" spans="1:5" x14ac:dyDescent="0.35">
      <c r="A103" s="1">
        <v>101</v>
      </c>
      <c r="B103" t="s">
        <v>218</v>
      </c>
      <c r="C103">
        <v>1.6343289999999999</v>
      </c>
      <c r="D103" t="s">
        <v>13</v>
      </c>
      <c r="E103" t="s">
        <v>15</v>
      </c>
    </row>
    <row r="104" spans="1:5" x14ac:dyDescent="0.35">
      <c r="A104" s="1">
        <v>102</v>
      </c>
      <c r="B104" t="s">
        <v>220</v>
      </c>
      <c r="C104">
        <v>3.2686579999999998</v>
      </c>
      <c r="D104" t="s">
        <v>40</v>
      </c>
      <c r="E104" t="s">
        <v>15</v>
      </c>
    </row>
    <row r="105" spans="1:5" x14ac:dyDescent="0.35">
      <c r="A105" s="1">
        <v>103</v>
      </c>
      <c r="B105" t="s">
        <v>222</v>
      </c>
      <c r="C105">
        <v>3.2686579999999998</v>
      </c>
      <c r="D105" t="s">
        <v>40</v>
      </c>
      <c r="E105" t="s">
        <v>15</v>
      </c>
    </row>
    <row r="106" spans="1:5" x14ac:dyDescent="0.35">
      <c r="A106" s="1">
        <v>104</v>
      </c>
      <c r="B106" t="s">
        <v>224</v>
      </c>
      <c r="C106">
        <v>1.6343289999999999</v>
      </c>
      <c r="D106" t="s">
        <v>13</v>
      </c>
      <c r="E106" t="s">
        <v>15</v>
      </c>
    </row>
    <row r="107" spans="1:5" x14ac:dyDescent="0.35">
      <c r="A107" s="1">
        <v>105</v>
      </c>
      <c r="B107" t="s">
        <v>226</v>
      </c>
      <c r="C107">
        <v>3.2686579999999998</v>
      </c>
      <c r="D107" t="s">
        <v>40</v>
      </c>
      <c r="E107" t="s">
        <v>15</v>
      </c>
    </row>
    <row r="108" spans="1:5" x14ac:dyDescent="0.35">
      <c r="A108" s="1">
        <v>106</v>
      </c>
      <c r="B108" t="s">
        <v>228</v>
      </c>
      <c r="C108">
        <v>1.6343289999999999</v>
      </c>
      <c r="D108" t="s">
        <v>13</v>
      </c>
      <c r="E108" t="s">
        <v>15</v>
      </c>
    </row>
    <row r="109" spans="1:5" x14ac:dyDescent="0.35">
      <c r="A109" s="1">
        <v>107</v>
      </c>
      <c r="B109" t="s">
        <v>230</v>
      </c>
      <c r="C109">
        <v>1.6343289999999999</v>
      </c>
      <c r="D109" t="s">
        <v>13</v>
      </c>
      <c r="E109" t="s">
        <v>15</v>
      </c>
    </row>
    <row r="110" spans="1:5" x14ac:dyDescent="0.35">
      <c r="A110" s="1">
        <v>108</v>
      </c>
      <c r="B110" t="s">
        <v>232</v>
      </c>
      <c r="C110">
        <v>1.6343289999999999</v>
      </c>
      <c r="D110" t="s">
        <v>13</v>
      </c>
      <c r="E110" t="s">
        <v>15</v>
      </c>
    </row>
    <row r="111" spans="1:5" x14ac:dyDescent="0.35">
      <c r="A111" s="1">
        <v>109</v>
      </c>
      <c r="B111" t="s">
        <v>96</v>
      </c>
      <c r="C111">
        <v>1.6343289999999999</v>
      </c>
      <c r="D111" t="s">
        <v>13</v>
      </c>
      <c r="E111" t="s">
        <v>15</v>
      </c>
    </row>
    <row r="112" spans="1:5" x14ac:dyDescent="0.35">
      <c r="A112" s="1">
        <v>110</v>
      </c>
      <c r="B112" t="s">
        <v>235</v>
      </c>
      <c r="C112">
        <v>1.6343289999999999</v>
      </c>
      <c r="D112" t="s">
        <v>13</v>
      </c>
      <c r="E112" t="s">
        <v>15</v>
      </c>
    </row>
    <row r="113" spans="1:5" x14ac:dyDescent="0.35">
      <c r="A113" s="1">
        <v>111</v>
      </c>
      <c r="B113" t="s">
        <v>237</v>
      </c>
      <c r="C113">
        <v>1.6343289999999999</v>
      </c>
      <c r="D113" t="s">
        <v>13</v>
      </c>
      <c r="E113" t="s">
        <v>15</v>
      </c>
    </row>
    <row r="114" spans="1:5" x14ac:dyDescent="0.35">
      <c r="A114" s="1">
        <v>112</v>
      </c>
      <c r="B114" t="s">
        <v>239</v>
      </c>
      <c r="C114">
        <v>0.81716449999999996</v>
      </c>
      <c r="D114" t="s">
        <v>21</v>
      </c>
      <c r="E114" t="s">
        <v>15</v>
      </c>
    </row>
    <row r="115" spans="1:5" x14ac:dyDescent="0.35">
      <c r="A115" s="1">
        <v>113</v>
      </c>
      <c r="B115" t="s">
        <v>241</v>
      </c>
      <c r="C115">
        <v>1.6343289999999999</v>
      </c>
      <c r="D115" t="s">
        <v>13</v>
      </c>
      <c r="E115" t="s">
        <v>15</v>
      </c>
    </row>
    <row r="116" spans="1:5" x14ac:dyDescent="0.35">
      <c r="A116" s="1">
        <v>114</v>
      </c>
      <c r="B116" t="s">
        <v>243</v>
      </c>
      <c r="C116">
        <v>1.6343289999999999</v>
      </c>
      <c r="D116" t="s">
        <v>13</v>
      </c>
      <c r="E116" t="s">
        <v>15</v>
      </c>
    </row>
    <row r="117" spans="1:5" x14ac:dyDescent="0.35">
      <c r="A117" s="1">
        <v>115</v>
      </c>
      <c r="B117" t="s">
        <v>245</v>
      </c>
      <c r="C117">
        <v>1.6343289999999999</v>
      </c>
      <c r="D117" t="s">
        <v>13</v>
      </c>
      <c r="E117" t="s">
        <v>15</v>
      </c>
    </row>
    <row r="118" spans="1:5" x14ac:dyDescent="0.35">
      <c r="A118" s="1">
        <v>116</v>
      </c>
      <c r="B118" t="s">
        <v>247</v>
      </c>
      <c r="C118">
        <v>1.6343289999999999</v>
      </c>
      <c r="D118" t="s">
        <v>13</v>
      </c>
      <c r="E118" t="s">
        <v>15</v>
      </c>
    </row>
    <row r="119" spans="1:5" x14ac:dyDescent="0.35">
      <c r="A119" s="1">
        <v>117</v>
      </c>
      <c r="B119" t="s">
        <v>249</v>
      </c>
      <c r="C119">
        <v>1.6343289999999999</v>
      </c>
      <c r="D119" t="s">
        <v>13</v>
      </c>
      <c r="E119" t="s">
        <v>15</v>
      </c>
    </row>
    <row r="120" spans="1:5" x14ac:dyDescent="0.35">
      <c r="A120" s="1">
        <v>118</v>
      </c>
      <c r="B120" t="s">
        <v>251</v>
      </c>
      <c r="C120">
        <v>1.6343289999999999</v>
      </c>
      <c r="D120" t="s">
        <v>13</v>
      </c>
      <c r="E120" t="s">
        <v>15</v>
      </c>
    </row>
    <row r="121" spans="1:5" x14ac:dyDescent="0.35">
      <c r="A121" s="1">
        <v>119</v>
      </c>
      <c r="B121" t="s">
        <v>253</v>
      </c>
      <c r="C121">
        <v>1.6343289999999999</v>
      </c>
      <c r="D121" t="s">
        <v>13</v>
      </c>
      <c r="E121" t="s">
        <v>15</v>
      </c>
    </row>
    <row r="122" spans="1:5" x14ac:dyDescent="0.35">
      <c r="A122" s="1">
        <v>120</v>
      </c>
      <c r="B122" t="s">
        <v>255</v>
      </c>
      <c r="C122">
        <v>1.6343289999999999</v>
      </c>
      <c r="D122" t="s">
        <v>13</v>
      </c>
      <c r="E122" t="s">
        <v>15</v>
      </c>
    </row>
    <row r="123" spans="1:5" x14ac:dyDescent="0.35">
      <c r="A123" s="1">
        <v>121</v>
      </c>
      <c r="B123" t="s">
        <v>257</v>
      </c>
      <c r="C123">
        <v>1.6343289999999999</v>
      </c>
      <c r="D123" t="s">
        <v>13</v>
      </c>
      <c r="E123" t="s">
        <v>15</v>
      </c>
    </row>
    <row r="124" spans="1:5" x14ac:dyDescent="0.35">
      <c r="A124" s="1">
        <v>122</v>
      </c>
      <c r="B124" t="s">
        <v>259</v>
      </c>
      <c r="C124">
        <v>3.2686579999999998</v>
      </c>
      <c r="D124" t="s">
        <v>40</v>
      </c>
      <c r="E124" t="s">
        <v>15</v>
      </c>
    </row>
    <row r="125" spans="1:5" x14ac:dyDescent="0.35">
      <c r="A125" s="1">
        <v>123</v>
      </c>
      <c r="B125" t="s">
        <v>261</v>
      </c>
      <c r="C125">
        <v>1.6343289999999999</v>
      </c>
      <c r="D125" t="s">
        <v>13</v>
      </c>
      <c r="E125" t="s">
        <v>15</v>
      </c>
    </row>
    <row r="126" spans="1:5" x14ac:dyDescent="0.35">
      <c r="A126" s="1">
        <v>124</v>
      </c>
      <c r="B126" t="s">
        <v>263</v>
      </c>
      <c r="C126">
        <v>1.6343289999999999</v>
      </c>
      <c r="D126" t="s">
        <v>13</v>
      </c>
      <c r="E126" t="s">
        <v>15</v>
      </c>
    </row>
    <row r="127" spans="1:5" x14ac:dyDescent="0.35">
      <c r="A127" s="1">
        <v>125</v>
      </c>
      <c r="B127" t="s">
        <v>265</v>
      </c>
      <c r="C127">
        <v>1.6343289999999999</v>
      </c>
      <c r="D127" t="s">
        <v>13</v>
      </c>
      <c r="E127" t="s">
        <v>15</v>
      </c>
    </row>
    <row r="128" spans="1:5" x14ac:dyDescent="0.35">
      <c r="A128" s="1">
        <v>126</v>
      </c>
      <c r="B128" t="s">
        <v>267</v>
      </c>
      <c r="C128">
        <v>1.6343289999999999</v>
      </c>
      <c r="D128" t="s">
        <v>13</v>
      </c>
      <c r="E128" t="s">
        <v>15</v>
      </c>
    </row>
    <row r="129" spans="1:5" x14ac:dyDescent="0.35">
      <c r="A129" s="1">
        <v>127</v>
      </c>
      <c r="B129" t="s">
        <v>269</v>
      </c>
      <c r="C129">
        <v>1.6343289999999999</v>
      </c>
      <c r="D129" t="s">
        <v>13</v>
      </c>
      <c r="E129" t="s">
        <v>15</v>
      </c>
    </row>
    <row r="130" spans="1:5" x14ac:dyDescent="0.35">
      <c r="A130" s="1">
        <v>128</v>
      </c>
      <c r="B130" t="s">
        <v>271</v>
      </c>
      <c r="C130">
        <v>0.81716449999999996</v>
      </c>
      <c r="D130" t="s">
        <v>21</v>
      </c>
      <c r="E130" t="s">
        <v>15</v>
      </c>
    </row>
    <row r="131" spans="1:5" x14ac:dyDescent="0.35">
      <c r="A131" s="1">
        <v>129</v>
      </c>
      <c r="B131" t="s">
        <v>273</v>
      </c>
      <c r="C131">
        <v>1.6343289999999999</v>
      </c>
      <c r="D131" t="s">
        <v>13</v>
      </c>
      <c r="E131" t="s">
        <v>15</v>
      </c>
    </row>
    <row r="132" spans="1:5" x14ac:dyDescent="0.35">
      <c r="A132" s="1">
        <v>130</v>
      </c>
      <c r="B132" t="s">
        <v>275</v>
      </c>
      <c r="C132">
        <v>1.6343289999999999</v>
      </c>
      <c r="D132" t="s">
        <v>13</v>
      </c>
      <c r="E132" t="s">
        <v>15</v>
      </c>
    </row>
    <row r="133" spans="1:5" x14ac:dyDescent="0.35">
      <c r="A133" s="1">
        <v>131</v>
      </c>
      <c r="B133" t="s">
        <v>277</v>
      </c>
      <c r="C133">
        <v>1.6343289999999999</v>
      </c>
      <c r="D133" t="s">
        <v>13</v>
      </c>
      <c r="E133" t="s">
        <v>15</v>
      </c>
    </row>
    <row r="134" spans="1:5" x14ac:dyDescent="0.35">
      <c r="A134" s="1">
        <v>132</v>
      </c>
      <c r="B134" t="s">
        <v>279</v>
      </c>
      <c r="C134">
        <v>1.6343289999999999</v>
      </c>
      <c r="D134" t="s">
        <v>13</v>
      </c>
      <c r="E134" t="s">
        <v>15</v>
      </c>
    </row>
    <row r="135" spans="1:5" x14ac:dyDescent="0.35">
      <c r="A135" s="1">
        <v>133</v>
      </c>
      <c r="B135" t="s">
        <v>281</v>
      </c>
      <c r="C135">
        <v>1.6343289999999999</v>
      </c>
      <c r="D135" t="s">
        <v>13</v>
      </c>
      <c r="E135" t="s">
        <v>15</v>
      </c>
    </row>
    <row r="136" spans="1:5" x14ac:dyDescent="0.35">
      <c r="A136" s="1">
        <v>134</v>
      </c>
      <c r="B136" t="s">
        <v>283</v>
      </c>
      <c r="C136">
        <v>1.6343289999999999</v>
      </c>
      <c r="D136" t="s">
        <v>13</v>
      </c>
      <c r="E136" t="s">
        <v>15</v>
      </c>
    </row>
    <row r="137" spans="1:5" x14ac:dyDescent="0.35">
      <c r="A137" s="1">
        <v>135</v>
      </c>
      <c r="B137" t="s">
        <v>285</v>
      </c>
      <c r="C137">
        <v>1.6343289999999999</v>
      </c>
      <c r="D137" t="s">
        <v>13</v>
      </c>
      <c r="E137" t="s">
        <v>15</v>
      </c>
    </row>
    <row r="138" spans="1:5" x14ac:dyDescent="0.35">
      <c r="A138" s="1">
        <v>136</v>
      </c>
      <c r="B138" t="s">
        <v>287</v>
      </c>
      <c r="C138">
        <v>1.6343289999999999</v>
      </c>
      <c r="D138" t="s">
        <v>13</v>
      </c>
      <c r="E138" t="s">
        <v>15</v>
      </c>
    </row>
    <row r="139" spans="1:5" x14ac:dyDescent="0.35">
      <c r="A139" s="1">
        <v>137</v>
      </c>
      <c r="B139" t="s">
        <v>289</v>
      </c>
      <c r="C139">
        <v>1.6343289999999999</v>
      </c>
      <c r="D139" t="s">
        <v>13</v>
      </c>
      <c r="E139" t="s">
        <v>15</v>
      </c>
    </row>
    <row r="140" spans="1:5" x14ac:dyDescent="0.35">
      <c r="A140" s="1">
        <v>138</v>
      </c>
      <c r="B140" t="s">
        <v>291</v>
      </c>
      <c r="C140">
        <v>0.81716449999999996</v>
      </c>
      <c r="D140" t="s">
        <v>21</v>
      </c>
      <c r="E140" t="s">
        <v>15</v>
      </c>
    </row>
    <row r="141" spans="1:5" x14ac:dyDescent="0.35">
      <c r="A141" s="1">
        <v>139</v>
      </c>
      <c r="B141" t="s">
        <v>293</v>
      </c>
      <c r="C141">
        <v>1.6343289999999999</v>
      </c>
      <c r="D141" t="s">
        <v>13</v>
      </c>
      <c r="E141" t="s">
        <v>15</v>
      </c>
    </row>
    <row r="142" spans="1:5" x14ac:dyDescent="0.35">
      <c r="A142" s="1">
        <v>140</v>
      </c>
      <c r="B142" t="s">
        <v>295</v>
      </c>
      <c r="C142">
        <v>0.81716449999999996</v>
      </c>
      <c r="D142" t="s">
        <v>21</v>
      </c>
      <c r="E142" t="s">
        <v>15</v>
      </c>
    </row>
    <row r="143" spans="1:5" x14ac:dyDescent="0.35">
      <c r="A143" s="1">
        <v>141</v>
      </c>
      <c r="B143" t="s">
        <v>297</v>
      </c>
      <c r="C143">
        <v>1.6343289999999999</v>
      </c>
      <c r="D143" t="s">
        <v>13</v>
      </c>
      <c r="E143" t="s">
        <v>15</v>
      </c>
    </row>
    <row r="144" spans="1:5" x14ac:dyDescent="0.35">
      <c r="A144" s="1">
        <v>142</v>
      </c>
      <c r="B144" t="s">
        <v>299</v>
      </c>
      <c r="C144">
        <v>1.6343289999999999</v>
      </c>
      <c r="D144" t="s">
        <v>13</v>
      </c>
      <c r="E144" t="s">
        <v>15</v>
      </c>
    </row>
    <row r="145" spans="1:5" x14ac:dyDescent="0.35">
      <c r="A145" s="1">
        <v>143</v>
      </c>
      <c r="B145" t="s">
        <v>301</v>
      </c>
      <c r="C145">
        <v>1.6343289999999999</v>
      </c>
      <c r="D145" t="s">
        <v>13</v>
      </c>
      <c r="E145" t="s">
        <v>15</v>
      </c>
    </row>
    <row r="146" spans="1:5" x14ac:dyDescent="0.35">
      <c r="A146" s="1">
        <v>144</v>
      </c>
      <c r="B146" t="s">
        <v>303</v>
      </c>
      <c r="C146">
        <v>3.2686579999999998</v>
      </c>
      <c r="D146" t="s">
        <v>40</v>
      </c>
      <c r="E146" t="s">
        <v>15</v>
      </c>
    </row>
    <row r="147" spans="1:5" x14ac:dyDescent="0.35">
      <c r="A147" s="1">
        <v>145</v>
      </c>
      <c r="B147" t="s">
        <v>305</v>
      </c>
      <c r="C147">
        <v>1.6343289999999999</v>
      </c>
      <c r="D147" t="s">
        <v>13</v>
      </c>
      <c r="E147" t="s">
        <v>15</v>
      </c>
    </row>
    <row r="148" spans="1:5" x14ac:dyDescent="0.35">
      <c r="A148" s="1">
        <v>146</v>
      </c>
      <c r="B148" t="s">
        <v>307</v>
      </c>
      <c r="C148">
        <v>1.6343289999999999</v>
      </c>
      <c r="D148" t="s">
        <v>13</v>
      </c>
      <c r="E148" t="s">
        <v>15</v>
      </c>
    </row>
    <row r="149" spans="1:5" x14ac:dyDescent="0.35">
      <c r="A149" s="1">
        <v>147</v>
      </c>
      <c r="B149" t="s">
        <v>309</v>
      </c>
      <c r="C149">
        <v>1.6343289999999999</v>
      </c>
      <c r="D149" t="s">
        <v>13</v>
      </c>
      <c r="E149" t="s">
        <v>15</v>
      </c>
    </row>
    <row r="150" spans="1:5" x14ac:dyDescent="0.35">
      <c r="A150" s="1">
        <v>148</v>
      </c>
      <c r="B150" t="s">
        <v>311</v>
      </c>
      <c r="C150">
        <v>1.6343289999999999</v>
      </c>
      <c r="D150" t="s">
        <v>13</v>
      </c>
      <c r="E150" t="s">
        <v>15</v>
      </c>
    </row>
    <row r="151" spans="1:5" x14ac:dyDescent="0.35">
      <c r="A151" s="1">
        <v>149</v>
      </c>
      <c r="B151" t="s">
        <v>313</v>
      </c>
      <c r="C151">
        <v>1.6343289999999999</v>
      </c>
      <c r="D151" t="s">
        <v>13</v>
      </c>
      <c r="E151" t="s">
        <v>15</v>
      </c>
    </row>
    <row r="152" spans="1:5" x14ac:dyDescent="0.35">
      <c r="A152" s="1">
        <v>150</v>
      </c>
      <c r="B152" t="s">
        <v>315</v>
      </c>
      <c r="C152">
        <v>1.6343289999999999</v>
      </c>
      <c r="D152" t="s">
        <v>13</v>
      </c>
      <c r="E152" t="s">
        <v>15</v>
      </c>
    </row>
    <row r="153" spans="1:5" x14ac:dyDescent="0.35">
      <c r="A153" s="1">
        <v>151</v>
      </c>
      <c r="B153" t="s">
        <v>317</v>
      </c>
      <c r="C153">
        <v>1.6343289999999999</v>
      </c>
      <c r="D153" t="s">
        <v>13</v>
      </c>
      <c r="E153" t="s">
        <v>15</v>
      </c>
    </row>
    <row r="154" spans="1:5" x14ac:dyDescent="0.35">
      <c r="A154" s="1">
        <v>152</v>
      </c>
      <c r="B154" t="s">
        <v>319</v>
      </c>
      <c r="C154">
        <v>1.6343289999999999</v>
      </c>
      <c r="D154" t="s">
        <v>13</v>
      </c>
      <c r="E154" t="s">
        <v>15</v>
      </c>
    </row>
    <row r="155" spans="1:5" x14ac:dyDescent="0.35">
      <c r="A155" s="1">
        <v>153</v>
      </c>
      <c r="B155" t="s">
        <v>321</v>
      </c>
      <c r="C155">
        <v>1.6343289999999999</v>
      </c>
      <c r="D155" t="s">
        <v>13</v>
      </c>
      <c r="E155" t="s">
        <v>15</v>
      </c>
    </row>
    <row r="156" spans="1:5" x14ac:dyDescent="0.35">
      <c r="A156" s="1">
        <v>154</v>
      </c>
      <c r="B156" t="s">
        <v>323</v>
      </c>
      <c r="C156">
        <v>1.6343289999999999</v>
      </c>
      <c r="D156" t="s">
        <v>13</v>
      </c>
      <c r="E156" t="s">
        <v>15</v>
      </c>
    </row>
    <row r="157" spans="1:5" x14ac:dyDescent="0.35">
      <c r="A157" s="1">
        <v>155</v>
      </c>
      <c r="B157" t="s">
        <v>325</v>
      </c>
      <c r="C157">
        <v>1.6343289999999999</v>
      </c>
      <c r="D157" t="s">
        <v>13</v>
      </c>
      <c r="E157" t="s">
        <v>15</v>
      </c>
    </row>
    <row r="158" spans="1:5" x14ac:dyDescent="0.35">
      <c r="A158" s="1">
        <v>156</v>
      </c>
      <c r="B158" t="s">
        <v>327</v>
      </c>
      <c r="C158">
        <v>1.6343289999999999</v>
      </c>
      <c r="D158" t="s">
        <v>13</v>
      </c>
      <c r="E158" t="s">
        <v>15</v>
      </c>
    </row>
    <row r="159" spans="1:5" x14ac:dyDescent="0.35">
      <c r="A159" s="1">
        <v>157</v>
      </c>
      <c r="B159" t="s">
        <v>329</v>
      </c>
      <c r="C159">
        <v>1.6343289999999999</v>
      </c>
      <c r="D159" t="s">
        <v>13</v>
      </c>
      <c r="E159" t="s">
        <v>15</v>
      </c>
    </row>
    <row r="160" spans="1:5" x14ac:dyDescent="0.35">
      <c r="A160" s="1">
        <v>158</v>
      </c>
      <c r="B160" t="s">
        <v>331</v>
      </c>
      <c r="C160">
        <v>1.6343289999999999</v>
      </c>
      <c r="D160" t="s">
        <v>13</v>
      </c>
      <c r="E160" t="s">
        <v>15</v>
      </c>
    </row>
    <row r="161" spans="1:5" x14ac:dyDescent="0.35">
      <c r="A161" s="1">
        <v>159</v>
      </c>
      <c r="B161" t="s">
        <v>333</v>
      </c>
      <c r="C161">
        <v>1.6343289999999999</v>
      </c>
      <c r="D161" t="s">
        <v>13</v>
      </c>
      <c r="E161" t="s">
        <v>15</v>
      </c>
    </row>
    <row r="162" spans="1:5" x14ac:dyDescent="0.35">
      <c r="A162" s="1">
        <v>160</v>
      </c>
      <c r="B162" t="s">
        <v>335</v>
      </c>
      <c r="C162">
        <v>0.81716449999999996</v>
      </c>
      <c r="D162" t="s">
        <v>21</v>
      </c>
      <c r="E162" t="s">
        <v>15</v>
      </c>
    </row>
    <row r="163" spans="1:5" x14ac:dyDescent="0.35">
      <c r="A163" s="1">
        <v>161</v>
      </c>
      <c r="B163" t="s">
        <v>337</v>
      </c>
      <c r="C163">
        <v>1.6343289999999999</v>
      </c>
      <c r="D163" t="s">
        <v>13</v>
      </c>
      <c r="E163" t="s">
        <v>15</v>
      </c>
    </row>
    <row r="164" spans="1:5" x14ac:dyDescent="0.35">
      <c r="A164" s="1">
        <v>162</v>
      </c>
      <c r="B164" t="s">
        <v>339</v>
      </c>
      <c r="C164">
        <v>0.81716449999999996</v>
      </c>
      <c r="D164" t="s">
        <v>21</v>
      </c>
      <c r="E164" t="s">
        <v>15</v>
      </c>
    </row>
    <row r="165" spans="1:5" x14ac:dyDescent="0.35">
      <c r="A165" s="1">
        <v>163</v>
      </c>
      <c r="B165" t="s">
        <v>341</v>
      </c>
      <c r="C165">
        <v>0.81716449999999996</v>
      </c>
      <c r="D165" t="s">
        <v>21</v>
      </c>
      <c r="E165" t="s">
        <v>15</v>
      </c>
    </row>
    <row r="166" spans="1:5" x14ac:dyDescent="0.35">
      <c r="A166" s="1">
        <v>164</v>
      </c>
      <c r="B166" t="s">
        <v>343</v>
      </c>
      <c r="C166">
        <v>1.6343289999999999</v>
      </c>
      <c r="D166" t="s">
        <v>13</v>
      </c>
      <c r="E166" t="s">
        <v>15</v>
      </c>
    </row>
    <row r="167" spans="1:5" x14ac:dyDescent="0.35">
      <c r="A167" s="1">
        <v>165</v>
      </c>
      <c r="B167" t="s">
        <v>345</v>
      </c>
      <c r="C167">
        <v>0.81716449999999996</v>
      </c>
      <c r="D167" t="s">
        <v>21</v>
      </c>
      <c r="E167" t="s">
        <v>15</v>
      </c>
    </row>
    <row r="168" spans="1:5" x14ac:dyDescent="0.35">
      <c r="A168" s="1">
        <v>166</v>
      </c>
      <c r="B168" t="s">
        <v>347</v>
      </c>
      <c r="C168">
        <v>1.6343289999999999</v>
      </c>
      <c r="D168" t="s">
        <v>13</v>
      </c>
      <c r="E168" t="s">
        <v>15</v>
      </c>
    </row>
    <row r="169" spans="1:5" x14ac:dyDescent="0.35">
      <c r="A169" s="1">
        <v>167</v>
      </c>
      <c r="B169" t="s">
        <v>349</v>
      </c>
      <c r="C169">
        <v>1.6343289999999999</v>
      </c>
      <c r="D169" t="s">
        <v>13</v>
      </c>
      <c r="E169" t="s">
        <v>15</v>
      </c>
    </row>
    <row r="170" spans="1:5" x14ac:dyDescent="0.35">
      <c r="A170" s="1">
        <v>168</v>
      </c>
      <c r="B170" t="s">
        <v>351</v>
      </c>
      <c r="C170">
        <v>0.81716449999999996</v>
      </c>
      <c r="D170" t="s">
        <v>21</v>
      </c>
      <c r="E170" t="s">
        <v>15</v>
      </c>
    </row>
    <row r="171" spans="1:5" x14ac:dyDescent="0.35">
      <c r="A171" s="1">
        <v>169</v>
      </c>
      <c r="B171" t="s">
        <v>353</v>
      </c>
      <c r="C171">
        <v>0.81716449999999996</v>
      </c>
      <c r="D171" t="s">
        <v>21</v>
      </c>
      <c r="E171" t="s">
        <v>15</v>
      </c>
    </row>
    <row r="172" spans="1:5" x14ac:dyDescent="0.35">
      <c r="A172" s="1">
        <v>170</v>
      </c>
      <c r="B172" t="s">
        <v>355</v>
      </c>
      <c r="C172">
        <v>0.81716449999999996</v>
      </c>
      <c r="D172" t="s">
        <v>21</v>
      </c>
      <c r="E172" t="s">
        <v>15</v>
      </c>
    </row>
    <row r="173" spans="1:5" x14ac:dyDescent="0.35">
      <c r="A173" s="1">
        <v>171</v>
      </c>
      <c r="B173" t="s">
        <v>357</v>
      </c>
      <c r="C173">
        <v>0.81716449999999996</v>
      </c>
      <c r="D173" t="s">
        <v>21</v>
      </c>
      <c r="E173" t="s">
        <v>15</v>
      </c>
    </row>
    <row r="174" spans="1:5" x14ac:dyDescent="0.35">
      <c r="A174" s="1">
        <v>172</v>
      </c>
      <c r="B174" t="s">
        <v>359</v>
      </c>
      <c r="C174">
        <v>0.81716449999999996</v>
      </c>
      <c r="D174" t="s">
        <v>21</v>
      </c>
      <c r="E174" t="s">
        <v>15</v>
      </c>
    </row>
    <row r="175" spans="1:5" x14ac:dyDescent="0.35">
      <c r="A175" s="1">
        <v>173</v>
      </c>
      <c r="B175" t="s">
        <v>361</v>
      </c>
      <c r="C175">
        <v>1.6343289999999999</v>
      </c>
      <c r="D175" t="s">
        <v>13</v>
      </c>
      <c r="E175" t="s">
        <v>15</v>
      </c>
    </row>
    <row r="176" spans="1:5" x14ac:dyDescent="0.35">
      <c r="A176" s="1">
        <v>174</v>
      </c>
      <c r="B176" t="s">
        <v>363</v>
      </c>
      <c r="C176">
        <v>0.81716449999999996</v>
      </c>
      <c r="D176" t="s">
        <v>21</v>
      </c>
      <c r="E176" t="s">
        <v>15</v>
      </c>
    </row>
    <row r="177" spans="1:5" x14ac:dyDescent="0.35">
      <c r="A177" s="1">
        <v>175</v>
      </c>
      <c r="B177" t="s">
        <v>365</v>
      </c>
      <c r="C177">
        <v>1.6343289999999999</v>
      </c>
      <c r="D177" t="s">
        <v>13</v>
      </c>
      <c r="E177" t="s">
        <v>15</v>
      </c>
    </row>
    <row r="178" spans="1:5" x14ac:dyDescent="0.35">
      <c r="A178" s="1">
        <v>176</v>
      </c>
      <c r="B178" t="s">
        <v>367</v>
      </c>
      <c r="C178">
        <v>1.6343289999999999</v>
      </c>
      <c r="D178" t="s">
        <v>13</v>
      </c>
      <c r="E178" t="s">
        <v>15</v>
      </c>
    </row>
    <row r="179" spans="1:5" x14ac:dyDescent="0.35">
      <c r="A179" s="1">
        <v>177</v>
      </c>
      <c r="B179" t="s">
        <v>369</v>
      </c>
      <c r="C179">
        <v>1.6343289999999999</v>
      </c>
      <c r="D179" t="s">
        <v>13</v>
      </c>
      <c r="E179" t="s">
        <v>15</v>
      </c>
    </row>
    <row r="180" spans="1:5" x14ac:dyDescent="0.35">
      <c r="A180" s="1">
        <v>178</v>
      </c>
      <c r="B180" t="s">
        <v>371</v>
      </c>
      <c r="C180">
        <v>1.6343289999999999</v>
      </c>
      <c r="D180" t="s">
        <v>13</v>
      </c>
      <c r="E180" t="s">
        <v>15</v>
      </c>
    </row>
    <row r="181" spans="1:5" x14ac:dyDescent="0.35">
      <c r="A181" s="1">
        <v>179</v>
      </c>
      <c r="B181" t="s">
        <v>373</v>
      </c>
      <c r="C181">
        <v>0.81716449999999996</v>
      </c>
      <c r="D181" t="s">
        <v>21</v>
      </c>
      <c r="E181" t="s">
        <v>15</v>
      </c>
    </row>
    <row r="182" spans="1:5" x14ac:dyDescent="0.35">
      <c r="A182" s="1">
        <v>180</v>
      </c>
      <c r="B182" t="s">
        <v>375</v>
      </c>
      <c r="C182">
        <v>0.81716449999999996</v>
      </c>
      <c r="D182" t="s">
        <v>21</v>
      </c>
      <c r="E182" t="s">
        <v>15</v>
      </c>
    </row>
    <row r="183" spans="1:5" x14ac:dyDescent="0.35">
      <c r="A183" s="1">
        <v>181</v>
      </c>
      <c r="B183" t="s">
        <v>377</v>
      </c>
      <c r="C183">
        <v>1.6343289999999999</v>
      </c>
      <c r="D183" t="s">
        <v>13</v>
      </c>
      <c r="E183" t="s">
        <v>15</v>
      </c>
    </row>
    <row r="184" spans="1:5" x14ac:dyDescent="0.35">
      <c r="A184" s="1">
        <v>182</v>
      </c>
      <c r="B184" t="s">
        <v>379</v>
      </c>
      <c r="C184">
        <v>0.81716449999999996</v>
      </c>
      <c r="D184" t="s">
        <v>21</v>
      </c>
      <c r="E184" t="s">
        <v>15</v>
      </c>
    </row>
    <row r="185" spans="1:5" x14ac:dyDescent="0.35">
      <c r="A185" s="1">
        <v>183</v>
      </c>
      <c r="B185" t="s">
        <v>224</v>
      </c>
      <c r="C185">
        <v>1.6343289999999999</v>
      </c>
      <c r="D185" t="s">
        <v>13</v>
      </c>
      <c r="E185" t="s">
        <v>15</v>
      </c>
    </row>
    <row r="186" spans="1:5" x14ac:dyDescent="0.35">
      <c r="A186" s="1">
        <v>184</v>
      </c>
      <c r="B186" t="s">
        <v>382</v>
      </c>
      <c r="C186">
        <v>0.81716449999999996</v>
      </c>
      <c r="D186" t="s">
        <v>21</v>
      </c>
      <c r="E186" t="s">
        <v>15</v>
      </c>
    </row>
    <row r="187" spans="1:5" x14ac:dyDescent="0.35">
      <c r="A187" s="1">
        <v>185</v>
      </c>
      <c r="B187" t="s">
        <v>384</v>
      </c>
      <c r="C187">
        <v>1.6343289999999999</v>
      </c>
      <c r="D187" t="s">
        <v>13</v>
      </c>
      <c r="E187" t="s">
        <v>15</v>
      </c>
    </row>
    <row r="188" spans="1:5" x14ac:dyDescent="0.35">
      <c r="A188" s="1">
        <v>186</v>
      </c>
      <c r="B188" t="s">
        <v>386</v>
      </c>
      <c r="C188">
        <v>0.81716449999999996</v>
      </c>
      <c r="D188" t="s">
        <v>21</v>
      </c>
      <c r="E188" t="s">
        <v>15</v>
      </c>
    </row>
    <row r="189" spans="1:5" x14ac:dyDescent="0.35">
      <c r="A189" s="1">
        <v>187</v>
      </c>
      <c r="B189" t="s">
        <v>388</v>
      </c>
      <c r="C189">
        <v>0.81716449999999996</v>
      </c>
      <c r="D189" t="s">
        <v>21</v>
      </c>
      <c r="E189" t="s">
        <v>15</v>
      </c>
    </row>
    <row r="190" spans="1:5" x14ac:dyDescent="0.35">
      <c r="A190" s="1">
        <v>188</v>
      </c>
      <c r="B190" t="s">
        <v>390</v>
      </c>
      <c r="C190">
        <v>0.81716449999999996</v>
      </c>
      <c r="D190" t="s">
        <v>21</v>
      </c>
      <c r="E190" t="s">
        <v>15</v>
      </c>
    </row>
    <row r="191" spans="1:5" x14ac:dyDescent="0.35">
      <c r="A191" s="1">
        <v>189</v>
      </c>
      <c r="B191" t="s">
        <v>392</v>
      </c>
      <c r="C191">
        <v>0.81716449999999996</v>
      </c>
      <c r="D191" t="s">
        <v>21</v>
      </c>
      <c r="E191" t="s">
        <v>15</v>
      </c>
    </row>
    <row r="192" spans="1:5" x14ac:dyDescent="0.35">
      <c r="A192" s="1">
        <v>190</v>
      </c>
      <c r="B192" t="s">
        <v>394</v>
      </c>
      <c r="C192">
        <v>0.81716449999999996</v>
      </c>
      <c r="D192" t="s">
        <v>21</v>
      </c>
      <c r="E192" t="s">
        <v>15</v>
      </c>
    </row>
    <row r="193" spans="1:5" x14ac:dyDescent="0.35">
      <c r="A193" s="1">
        <v>191</v>
      </c>
      <c r="B193" t="s">
        <v>396</v>
      </c>
      <c r="C193">
        <v>0.81716449999999996</v>
      </c>
      <c r="D193" t="s">
        <v>21</v>
      </c>
      <c r="E193" t="s">
        <v>15</v>
      </c>
    </row>
    <row r="194" spans="1:5" x14ac:dyDescent="0.35">
      <c r="A194" s="1">
        <v>192</v>
      </c>
      <c r="B194" t="s">
        <v>398</v>
      </c>
      <c r="C194">
        <v>0.81716449999999996</v>
      </c>
      <c r="D194" t="s">
        <v>21</v>
      </c>
      <c r="E194" t="s">
        <v>15</v>
      </c>
    </row>
    <row r="195" spans="1:5" x14ac:dyDescent="0.35">
      <c r="A195" s="1">
        <v>193</v>
      </c>
      <c r="B195" t="s">
        <v>400</v>
      </c>
      <c r="C195">
        <v>1.6343289999999999</v>
      </c>
      <c r="D195" t="s">
        <v>13</v>
      </c>
      <c r="E195" t="s">
        <v>15</v>
      </c>
    </row>
    <row r="196" spans="1:5" x14ac:dyDescent="0.35">
      <c r="A196" s="1">
        <v>194</v>
      </c>
      <c r="B196" t="s">
        <v>402</v>
      </c>
      <c r="C196">
        <v>0.81716449999999996</v>
      </c>
      <c r="D196" t="s">
        <v>21</v>
      </c>
      <c r="E196" t="s">
        <v>15</v>
      </c>
    </row>
    <row r="197" spans="1:5" x14ac:dyDescent="0.35">
      <c r="A197" s="1">
        <v>195</v>
      </c>
      <c r="B197" t="s">
        <v>404</v>
      </c>
      <c r="C197">
        <v>0.81716449999999996</v>
      </c>
      <c r="D197" t="s">
        <v>21</v>
      </c>
      <c r="E197" t="s">
        <v>15</v>
      </c>
    </row>
    <row r="198" spans="1:5" x14ac:dyDescent="0.35">
      <c r="A198" s="1">
        <v>196</v>
      </c>
      <c r="B198" t="s">
        <v>406</v>
      </c>
      <c r="C198">
        <v>0.81716449999999996</v>
      </c>
      <c r="D198" t="s">
        <v>21</v>
      </c>
      <c r="E198" t="s">
        <v>15</v>
      </c>
    </row>
    <row r="199" spans="1:5" hidden="1" x14ac:dyDescent="0.35">
      <c r="A199" s="1">
        <v>0</v>
      </c>
      <c r="B199" t="s">
        <v>408</v>
      </c>
      <c r="C199">
        <v>1.3</v>
      </c>
      <c r="E199" t="s">
        <v>731</v>
      </c>
    </row>
    <row r="200" spans="1:5" hidden="1" x14ac:dyDescent="0.35">
      <c r="A200" s="1">
        <v>1</v>
      </c>
      <c r="B200" t="s">
        <v>411</v>
      </c>
      <c r="C200">
        <v>1.3</v>
      </c>
      <c r="E200" t="s">
        <v>731</v>
      </c>
    </row>
    <row r="201" spans="1:5" hidden="1" x14ac:dyDescent="0.35">
      <c r="A201" s="1">
        <v>2</v>
      </c>
      <c r="B201" t="s">
        <v>414</v>
      </c>
      <c r="C201">
        <v>1.3</v>
      </c>
      <c r="E201" t="s">
        <v>731</v>
      </c>
    </row>
    <row r="202" spans="1:5" hidden="1" x14ac:dyDescent="0.35">
      <c r="A202" s="1">
        <v>3</v>
      </c>
      <c r="B202" t="s">
        <v>417</v>
      </c>
      <c r="C202">
        <v>1.3</v>
      </c>
      <c r="E202" t="s">
        <v>731</v>
      </c>
    </row>
    <row r="203" spans="1:5" hidden="1" x14ac:dyDescent="0.35">
      <c r="A203" s="1">
        <v>4</v>
      </c>
      <c r="B203" t="s">
        <v>420</v>
      </c>
      <c r="C203">
        <v>1.3</v>
      </c>
      <c r="E203" t="s">
        <v>731</v>
      </c>
    </row>
    <row r="204" spans="1:5" hidden="1" x14ac:dyDescent="0.35">
      <c r="A204" s="1">
        <v>5</v>
      </c>
      <c r="B204" t="s">
        <v>423</v>
      </c>
      <c r="C204">
        <v>1.3</v>
      </c>
      <c r="E204" t="s">
        <v>731</v>
      </c>
    </row>
    <row r="205" spans="1:5" hidden="1" x14ac:dyDescent="0.35">
      <c r="A205" s="1">
        <v>6</v>
      </c>
      <c r="B205" t="s">
        <v>426</v>
      </c>
      <c r="C205">
        <v>1.3</v>
      </c>
      <c r="E205" t="s">
        <v>731</v>
      </c>
    </row>
    <row r="206" spans="1:5" hidden="1" x14ac:dyDescent="0.35">
      <c r="A206" s="1">
        <v>7</v>
      </c>
      <c r="B206" t="s">
        <v>429</v>
      </c>
      <c r="C206">
        <v>1.3</v>
      </c>
      <c r="E206" t="s">
        <v>731</v>
      </c>
    </row>
    <row r="207" spans="1:5" hidden="1" x14ac:dyDescent="0.35">
      <c r="A207" s="1">
        <v>8</v>
      </c>
      <c r="B207" t="s">
        <v>432</v>
      </c>
      <c r="C207">
        <v>1.3</v>
      </c>
      <c r="E207" t="s">
        <v>731</v>
      </c>
    </row>
    <row r="208" spans="1:5" hidden="1" x14ac:dyDescent="0.35">
      <c r="A208" s="1">
        <v>9</v>
      </c>
      <c r="B208" t="s">
        <v>435</v>
      </c>
      <c r="C208">
        <v>1.3</v>
      </c>
      <c r="E208" t="s">
        <v>731</v>
      </c>
    </row>
    <row r="209" spans="1:5" hidden="1" x14ac:dyDescent="0.35">
      <c r="A209" s="1">
        <v>10</v>
      </c>
      <c r="B209" t="s">
        <v>438</v>
      </c>
      <c r="C209">
        <v>1.3</v>
      </c>
      <c r="E209" t="s">
        <v>731</v>
      </c>
    </row>
    <row r="210" spans="1:5" hidden="1" x14ac:dyDescent="0.35">
      <c r="A210" s="1">
        <v>11</v>
      </c>
      <c r="B210" t="s">
        <v>441</v>
      </c>
      <c r="C210">
        <v>1.3</v>
      </c>
      <c r="E210" t="s">
        <v>731</v>
      </c>
    </row>
    <row r="211" spans="1:5" hidden="1" x14ac:dyDescent="0.35">
      <c r="A211" s="1">
        <v>12</v>
      </c>
      <c r="B211" t="s">
        <v>444</v>
      </c>
      <c r="C211">
        <v>1.3</v>
      </c>
      <c r="E211" t="s">
        <v>731</v>
      </c>
    </row>
    <row r="212" spans="1:5" hidden="1" x14ac:dyDescent="0.35">
      <c r="A212" s="1">
        <v>13</v>
      </c>
      <c r="B212" t="s">
        <v>447</v>
      </c>
      <c r="C212">
        <v>1.3</v>
      </c>
      <c r="E212" t="s">
        <v>731</v>
      </c>
    </row>
    <row r="213" spans="1:5" hidden="1" x14ac:dyDescent="0.35">
      <c r="A213" s="1">
        <v>14</v>
      </c>
      <c r="B213" t="s">
        <v>450</v>
      </c>
      <c r="C213">
        <v>1.3</v>
      </c>
      <c r="E213" t="s">
        <v>731</v>
      </c>
    </row>
    <row r="214" spans="1:5" hidden="1" x14ac:dyDescent="0.35">
      <c r="A214" s="1">
        <v>0</v>
      </c>
      <c r="B214" t="s">
        <v>453</v>
      </c>
      <c r="C214">
        <v>100</v>
      </c>
      <c r="E214" t="s">
        <v>732</v>
      </c>
    </row>
    <row r="215" spans="1:5" hidden="1" x14ac:dyDescent="0.35">
      <c r="A215" s="1">
        <v>1</v>
      </c>
      <c r="B215" t="s">
        <v>455</v>
      </c>
      <c r="C215">
        <v>100</v>
      </c>
      <c r="E215" t="s">
        <v>732</v>
      </c>
    </row>
    <row r="216" spans="1:5" hidden="1" x14ac:dyDescent="0.35">
      <c r="A216" s="1">
        <v>2</v>
      </c>
      <c r="B216" t="s">
        <v>457</v>
      </c>
      <c r="C216">
        <v>100</v>
      </c>
      <c r="E216" t="s">
        <v>732</v>
      </c>
    </row>
    <row r="217" spans="1:5" hidden="1" x14ac:dyDescent="0.35">
      <c r="A217" s="1">
        <v>3</v>
      </c>
      <c r="B217" t="s">
        <v>459</v>
      </c>
      <c r="C217">
        <v>100</v>
      </c>
      <c r="E217" t="s">
        <v>732</v>
      </c>
    </row>
    <row r="218" spans="1:5" hidden="1" x14ac:dyDescent="0.35">
      <c r="A218" s="1">
        <v>4</v>
      </c>
      <c r="B218" t="s">
        <v>461</v>
      </c>
      <c r="C218">
        <v>100</v>
      </c>
      <c r="E218" t="s">
        <v>732</v>
      </c>
    </row>
    <row r="219" spans="1:5" hidden="1" x14ac:dyDescent="0.35">
      <c r="A219" s="1">
        <v>5</v>
      </c>
      <c r="B219" t="s">
        <v>463</v>
      </c>
      <c r="C219">
        <v>100</v>
      </c>
      <c r="E219" t="s">
        <v>732</v>
      </c>
    </row>
    <row r="220" spans="1:5" hidden="1" x14ac:dyDescent="0.35">
      <c r="A220" s="1">
        <v>6</v>
      </c>
      <c r="B220" t="s">
        <v>465</v>
      </c>
      <c r="C220">
        <v>100</v>
      </c>
      <c r="E220" t="s">
        <v>732</v>
      </c>
    </row>
    <row r="221" spans="1:5" hidden="1" x14ac:dyDescent="0.35">
      <c r="A221" s="1">
        <v>7</v>
      </c>
      <c r="B221" t="s">
        <v>467</v>
      </c>
      <c r="C221">
        <v>100</v>
      </c>
      <c r="E221" t="s">
        <v>732</v>
      </c>
    </row>
    <row r="222" spans="1:5" hidden="1" x14ac:dyDescent="0.35">
      <c r="A222" s="1">
        <v>8</v>
      </c>
      <c r="B222" t="s">
        <v>469</v>
      </c>
      <c r="C222">
        <v>100</v>
      </c>
      <c r="E222" t="s">
        <v>732</v>
      </c>
    </row>
    <row r="223" spans="1:5" hidden="1" x14ac:dyDescent="0.35">
      <c r="A223" s="1">
        <v>9</v>
      </c>
      <c r="B223" t="s">
        <v>471</v>
      </c>
      <c r="C223">
        <v>100</v>
      </c>
      <c r="E223" t="s">
        <v>732</v>
      </c>
    </row>
    <row r="224" spans="1:5" hidden="1" x14ac:dyDescent="0.35">
      <c r="A224" s="1">
        <v>10</v>
      </c>
      <c r="B224" t="s">
        <v>473</v>
      </c>
      <c r="C224">
        <v>100</v>
      </c>
      <c r="E224" t="s">
        <v>732</v>
      </c>
    </row>
    <row r="225" spans="1:5" hidden="1" x14ac:dyDescent="0.35">
      <c r="A225" s="1">
        <v>11</v>
      </c>
      <c r="B225" t="s">
        <v>475</v>
      </c>
      <c r="C225">
        <v>100</v>
      </c>
      <c r="E225" t="s">
        <v>732</v>
      </c>
    </row>
    <row r="226" spans="1:5" hidden="1" x14ac:dyDescent="0.35">
      <c r="A226" s="1">
        <v>12</v>
      </c>
      <c r="B226" t="s">
        <v>477</v>
      </c>
      <c r="C226">
        <v>100</v>
      </c>
      <c r="E226" t="s">
        <v>732</v>
      </c>
    </row>
    <row r="227" spans="1:5" hidden="1" x14ac:dyDescent="0.35">
      <c r="A227" s="1">
        <v>13</v>
      </c>
      <c r="B227" t="s">
        <v>479</v>
      </c>
      <c r="C227">
        <v>100</v>
      </c>
      <c r="E227" t="s">
        <v>732</v>
      </c>
    </row>
    <row r="228" spans="1:5" hidden="1" x14ac:dyDescent="0.35">
      <c r="A228" s="1">
        <v>14</v>
      </c>
      <c r="B228" t="s">
        <v>481</v>
      </c>
      <c r="C228">
        <v>100</v>
      </c>
      <c r="E228" t="s">
        <v>732</v>
      </c>
    </row>
    <row r="229" spans="1:5" hidden="1" x14ac:dyDescent="0.35">
      <c r="A229" s="1">
        <v>15</v>
      </c>
      <c r="B229" t="s">
        <v>483</v>
      </c>
      <c r="C229">
        <v>100</v>
      </c>
      <c r="E229" t="s">
        <v>732</v>
      </c>
    </row>
    <row r="230" spans="1:5" hidden="1" x14ac:dyDescent="0.35">
      <c r="A230" s="1">
        <v>16</v>
      </c>
      <c r="B230" t="s">
        <v>485</v>
      </c>
      <c r="C230">
        <v>100</v>
      </c>
      <c r="E230" t="s">
        <v>732</v>
      </c>
    </row>
    <row r="231" spans="1:5" hidden="1" x14ac:dyDescent="0.35">
      <c r="A231" s="1">
        <v>17</v>
      </c>
      <c r="B231" t="s">
        <v>487</v>
      </c>
      <c r="C231">
        <v>100</v>
      </c>
      <c r="E231" t="s">
        <v>732</v>
      </c>
    </row>
    <row r="232" spans="1:5" hidden="1" x14ac:dyDescent="0.35">
      <c r="A232" s="1">
        <v>18</v>
      </c>
      <c r="B232" t="s">
        <v>489</v>
      </c>
      <c r="C232">
        <v>100</v>
      </c>
      <c r="E232" t="s">
        <v>732</v>
      </c>
    </row>
    <row r="233" spans="1:5" hidden="1" x14ac:dyDescent="0.35">
      <c r="A233" s="1">
        <v>19</v>
      </c>
      <c r="B233" t="s">
        <v>491</v>
      </c>
      <c r="C233">
        <v>100</v>
      </c>
      <c r="E233" t="s">
        <v>732</v>
      </c>
    </row>
    <row r="234" spans="1:5" hidden="1" x14ac:dyDescent="0.35">
      <c r="A234" s="1">
        <v>20</v>
      </c>
      <c r="B234" t="s">
        <v>493</v>
      </c>
      <c r="C234">
        <v>100</v>
      </c>
      <c r="E234" t="s">
        <v>732</v>
      </c>
    </row>
    <row r="235" spans="1:5" hidden="1" x14ac:dyDescent="0.35">
      <c r="A235" s="1">
        <v>21</v>
      </c>
      <c r="B235" t="s">
        <v>495</v>
      </c>
      <c r="C235">
        <v>100</v>
      </c>
      <c r="E235" t="s">
        <v>732</v>
      </c>
    </row>
    <row r="236" spans="1:5" hidden="1" x14ac:dyDescent="0.35">
      <c r="A236" s="1">
        <v>22</v>
      </c>
      <c r="B236" t="s">
        <v>497</v>
      </c>
      <c r="C236">
        <v>100</v>
      </c>
      <c r="E236" t="s">
        <v>732</v>
      </c>
    </row>
    <row r="237" spans="1:5" hidden="1" x14ac:dyDescent="0.35">
      <c r="A237" s="1">
        <v>23</v>
      </c>
      <c r="B237" t="s">
        <v>499</v>
      </c>
      <c r="C237">
        <v>100</v>
      </c>
      <c r="E237" t="s">
        <v>732</v>
      </c>
    </row>
    <row r="238" spans="1:5" hidden="1" x14ac:dyDescent="0.35">
      <c r="A238" s="1">
        <v>24</v>
      </c>
      <c r="B238" t="s">
        <v>501</v>
      </c>
      <c r="C238">
        <v>100</v>
      </c>
      <c r="E238" t="s">
        <v>732</v>
      </c>
    </row>
    <row r="239" spans="1:5" hidden="1" x14ac:dyDescent="0.35">
      <c r="A239" s="1">
        <v>25</v>
      </c>
      <c r="B239" t="s">
        <v>503</v>
      </c>
      <c r="C239">
        <v>100</v>
      </c>
      <c r="E239" t="s">
        <v>732</v>
      </c>
    </row>
    <row r="240" spans="1:5" hidden="1" x14ac:dyDescent="0.35">
      <c r="A240" s="1">
        <v>26</v>
      </c>
      <c r="B240" t="s">
        <v>505</v>
      </c>
      <c r="C240">
        <v>100</v>
      </c>
      <c r="E240" t="s">
        <v>732</v>
      </c>
    </row>
    <row r="241" spans="1:5" hidden="1" x14ac:dyDescent="0.35">
      <c r="A241" s="1">
        <v>27</v>
      </c>
      <c r="B241" t="s">
        <v>507</v>
      </c>
      <c r="C241">
        <v>100</v>
      </c>
      <c r="E241" t="s">
        <v>732</v>
      </c>
    </row>
    <row r="242" spans="1:5" hidden="1" x14ac:dyDescent="0.35">
      <c r="A242" s="1">
        <v>28</v>
      </c>
      <c r="B242" t="s">
        <v>509</v>
      </c>
      <c r="C242">
        <v>100</v>
      </c>
      <c r="E242" t="s">
        <v>732</v>
      </c>
    </row>
    <row r="243" spans="1:5" hidden="1" x14ac:dyDescent="0.35">
      <c r="A243" s="1">
        <v>29</v>
      </c>
      <c r="B243" t="s">
        <v>511</v>
      </c>
      <c r="C243">
        <v>100</v>
      </c>
      <c r="E243" t="s">
        <v>732</v>
      </c>
    </row>
    <row r="244" spans="1:5" hidden="1" x14ac:dyDescent="0.35">
      <c r="A244" s="1">
        <v>30</v>
      </c>
      <c r="B244" t="s">
        <v>512</v>
      </c>
      <c r="C244">
        <v>100</v>
      </c>
      <c r="E244" t="s">
        <v>732</v>
      </c>
    </row>
    <row r="245" spans="1:5" hidden="1" x14ac:dyDescent="0.35">
      <c r="A245" s="1">
        <v>31</v>
      </c>
      <c r="B245" t="s">
        <v>477</v>
      </c>
      <c r="C245">
        <v>100</v>
      </c>
      <c r="E245" t="s">
        <v>732</v>
      </c>
    </row>
    <row r="246" spans="1:5" hidden="1" x14ac:dyDescent="0.35">
      <c r="A246" s="1">
        <v>0</v>
      </c>
      <c r="B246" t="s">
        <v>515</v>
      </c>
      <c r="C246">
        <v>18</v>
      </c>
      <c r="E246" t="s">
        <v>517</v>
      </c>
    </row>
    <row r="247" spans="1:5" hidden="1" x14ac:dyDescent="0.35">
      <c r="A247" s="1">
        <v>1</v>
      </c>
      <c r="B247" t="s">
        <v>518</v>
      </c>
      <c r="C247">
        <v>18</v>
      </c>
      <c r="E247" t="s">
        <v>517</v>
      </c>
    </row>
    <row r="248" spans="1:5" x14ac:dyDescent="0.35">
      <c r="A248" s="1">
        <v>0</v>
      </c>
      <c r="B248" t="s">
        <v>520</v>
      </c>
      <c r="C248">
        <v>1.1000000000000001</v>
      </c>
      <c r="E248" t="s">
        <v>522</v>
      </c>
    </row>
    <row r="249" spans="1:5" x14ac:dyDescent="0.35">
      <c r="A249" s="1">
        <v>1</v>
      </c>
      <c r="B249" t="s">
        <v>528</v>
      </c>
      <c r="C249">
        <v>1.1000000000000001</v>
      </c>
      <c r="E249" t="s">
        <v>522</v>
      </c>
    </row>
    <row r="250" spans="1:5" x14ac:dyDescent="0.35">
      <c r="A250" s="1">
        <v>2</v>
      </c>
      <c r="B250" t="s">
        <v>534</v>
      </c>
      <c r="C250">
        <v>1.1000000000000001</v>
      </c>
      <c r="E250" t="s">
        <v>522</v>
      </c>
    </row>
    <row r="251" spans="1:5" x14ac:dyDescent="0.35">
      <c r="A251" s="1">
        <v>3</v>
      </c>
      <c r="B251" t="s">
        <v>538</v>
      </c>
      <c r="C251">
        <v>1.1000000000000001</v>
      </c>
      <c r="E251" t="s">
        <v>522</v>
      </c>
    </row>
    <row r="252" spans="1:5" x14ac:dyDescent="0.35">
      <c r="A252" s="1">
        <v>4</v>
      </c>
      <c r="B252" t="s">
        <v>543</v>
      </c>
      <c r="C252">
        <v>1.1000000000000001</v>
      </c>
      <c r="E252" t="s">
        <v>522</v>
      </c>
    </row>
    <row r="253" spans="1:5" x14ac:dyDescent="0.35">
      <c r="A253" s="1">
        <v>5</v>
      </c>
      <c r="B253" t="s">
        <v>548</v>
      </c>
      <c r="C253">
        <v>1.1000000000000001</v>
      </c>
      <c r="E253" t="s">
        <v>522</v>
      </c>
    </row>
    <row r="254" spans="1:5" x14ac:dyDescent="0.35">
      <c r="A254" s="1">
        <v>6</v>
      </c>
      <c r="B254" t="s">
        <v>553</v>
      </c>
      <c r="C254">
        <v>1.1000000000000001</v>
      </c>
      <c r="E254" t="s">
        <v>522</v>
      </c>
    </row>
    <row r="255" spans="1:5" x14ac:dyDescent="0.35">
      <c r="A255" s="1">
        <v>7</v>
      </c>
      <c r="B255" t="s">
        <v>558</v>
      </c>
      <c r="C255">
        <v>1.1000000000000001</v>
      </c>
      <c r="E255" t="s">
        <v>522</v>
      </c>
    </row>
    <row r="256" spans="1:5" x14ac:dyDescent="0.35">
      <c r="A256" s="1">
        <v>8</v>
      </c>
      <c r="B256" t="s">
        <v>558</v>
      </c>
      <c r="C256">
        <v>1.1000000000000001</v>
      </c>
      <c r="E256" t="s">
        <v>522</v>
      </c>
    </row>
    <row r="257" spans="1:5" x14ac:dyDescent="0.35">
      <c r="A257" s="1">
        <v>9</v>
      </c>
      <c r="B257" t="s">
        <v>563</v>
      </c>
      <c r="C257">
        <v>1.1000000000000001</v>
      </c>
      <c r="E257" t="s">
        <v>522</v>
      </c>
    </row>
    <row r="258" spans="1:5" x14ac:dyDescent="0.35">
      <c r="A258" s="1">
        <v>10</v>
      </c>
      <c r="B258" t="s">
        <v>567</v>
      </c>
      <c r="C258">
        <v>1.1000000000000001</v>
      </c>
      <c r="E258" t="s">
        <v>522</v>
      </c>
    </row>
    <row r="259" spans="1:5" x14ac:dyDescent="0.35">
      <c r="A259" s="1">
        <v>11</v>
      </c>
      <c r="B259" t="s">
        <v>571</v>
      </c>
      <c r="C259">
        <v>1.1000000000000001</v>
      </c>
      <c r="E259" t="s">
        <v>522</v>
      </c>
    </row>
    <row r="260" spans="1:5" x14ac:dyDescent="0.35">
      <c r="A260" s="1">
        <v>12</v>
      </c>
      <c r="B260" t="s">
        <v>574</v>
      </c>
      <c r="C260">
        <v>1.1000000000000001</v>
      </c>
      <c r="E260" t="s">
        <v>522</v>
      </c>
    </row>
    <row r="261" spans="1:5" x14ac:dyDescent="0.35">
      <c r="A261" s="1">
        <v>13</v>
      </c>
      <c r="B261" t="s">
        <v>577</v>
      </c>
      <c r="C261">
        <v>1.1000000000000001</v>
      </c>
      <c r="E261" t="s">
        <v>522</v>
      </c>
    </row>
    <row r="262" spans="1:5" x14ac:dyDescent="0.35">
      <c r="A262" s="1">
        <v>14</v>
      </c>
      <c r="B262" t="s">
        <v>580</v>
      </c>
      <c r="C262">
        <v>1.1000000000000001</v>
      </c>
      <c r="E262" t="s">
        <v>522</v>
      </c>
    </row>
    <row r="263" spans="1:5" x14ac:dyDescent="0.35">
      <c r="A263" s="1">
        <v>15</v>
      </c>
      <c r="B263" t="s">
        <v>583</v>
      </c>
      <c r="C263">
        <v>1.1000000000000001</v>
      </c>
      <c r="E263" t="s">
        <v>522</v>
      </c>
    </row>
    <row r="264" spans="1:5" x14ac:dyDescent="0.35">
      <c r="A264" s="1">
        <v>16</v>
      </c>
      <c r="B264" t="s">
        <v>586</v>
      </c>
      <c r="C264">
        <v>1.1000000000000001</v>
      </c>
      <c r="E264" t="s">
        <v>522</v>
      </c>
    </row>
    <row r="265" spans="1:5" x14ac:dyDescent="0.35">
      <c r="A265" s="1">
        <v>17</v>
      </c>
      <c r="B265" t="s">
        <v>589</v>
      </c>
      <c r="C265">
        <v>1.1000000000000001</v>
      </c>
      <c r="E265" t="s">
        <v>522</v>
      </c>
    </row>
    <row r="266" spans="1:5" x14ac:dyDescent="0.35">
      <c r="A266" s="1">
        <v>18</v>
      </c>
      <c r="B266" t="s">
        <v>592</v>
      </c>
      <c r="C266">
        <v>1.1000000000000001</v>
      </c>
      <c r="E266" t="s">
        <v>522</v>
      </c>
    </row>
    <row r="267" spans="1:5" x14ac:dyDescent="0.35">
      <c r="A267" s="1">
        <v>19</v>
      </c>
      <c r="B267" t="s">
        <v>594</v>
      </c>
      <c r="C267">
        <v>1.1000000000000001</v>
      </c>
      <c r="E267" t="s">
        <v>522</v>
      </c>
    </row>
    <row r="268" spans="1:5" x14ac:dyDescent="0.35">
      <c r="A268" s="1">
        <v>20</v>
      </c>
      <c r="B268" t="s">
        <v>598</v>
      </c>
      <c r="C268">
        <v>1.1000000000000001</v>
      </c>
      <c r="E268" t="s">
        <v>522</v>
      </c>
    </row>
    <row r="269" spans="1:5" x14ac:dyDescent="0.35">
      <c r="A269" s="1">
        <v>21</v>
      </c>
      <c r="B269" t="s">
        <v>601</v>
      </c>
      <c r="C269">
        <v>1.1000000000000001</v>
      </c>
      <c r="E269" t="s">
        <v>522</v>
      </c>
    </row>
    <row r="270" spans="1:5" x14ac:dyDescent="0.35">
      <c r="A270" s="1">
        <v>22</v>
      </c>
      <c r="B270" t="s">
        <v>604</v>
      </c>
      <c r="C270">
        <v>1.1000000000000001</v>
      </c>
      <c r="E270" t="s">
        <v>522</v>
      </c>
    </row>
    <row r="271" spans="1:5" x14ac:dyDescent="0.35">
      <c r="A271" s="1">
        <v>23</v>
      </c>
      <c r="B271" t="s">
        <v>609</v>
      </c>
      <c r="C271">
        <v>1.1000000000000001</v>
      </c>
      <c r="E271" t="s">
        <v>522</v>
      </c>
    </row>
    <row r="272" spans="1:5" x14ac:dyDescent="0.35">
      <c r="A272" s="1">
        <v>24</v>
      </c>
      <c r="B272" t="s">
        <v>612</v>
      </c>
      <c r="C272">
        <v>1.1000000000000001</v>
      </c>
      <c r="E272" t="s">
        <v>522</v>
      </c>
    </row>
    <row r="273" spans="1:5" x14ac:dyDescent="0.35">
      <c r="A273" s="1">
        <v>25</v>
      </c>
      <c r="B273" t="s">
        <v>615</v>
      </c>
      <c r="C273">
        <v>1.1000000000000001</v>
      </c>
      <c r="E273" t="s">
        <v>522</v>
      </c>
    </row>
    <row r="274" spans="1:5" x14ac:dyDescent="0.35">
      <c r="A274" s="1">
        <v>26</v>
      </c>
      <c r="B274" t="s">
        <v>619</v>
      </c>
      <c r="C274">
        <v>1.1000000000000001</v>
      </c>
      <c r="E274" t="s">
        <v>522</v>
      </c>
    </row>
    <row r="275" spans="1:5" x14ac:dyDescent="0.35">
      <c r="A275" s="1">
        <v>27</v>
      </c>
      <c r="B275" t="s">
        <v>622</v>
      </c>
      <c r="C275">
        <v>1.1000000000000001</v>
      </c>
      <c r="E275" t="s">
        <v>522</v>
      </c>
    </row>
    <row r="276" spans="1:5" x14ac:dyDescent="0.35">
      <c r="A276" s="1">
        <v>28</v>
      </c>
      <c r="B276" t="s">
        <v>626</v>
      </c>
      <c r="C276">
        <v>1.1000000000000001</v>
      </c>
      <c r="E276" t="s">
        <v>522</v>
      </c>
    </row>
    <row r="277" spans="1:5" x14ac:dyDescent="0.35">
      <c r="A277" s="1">
        <v>29</v>
      </c>
      <c r="B277" t="s">
        <v>629</v>
      </c>
      <c r="C277">
        <v>1.1000000000000001</v>
      </c>
      <c r="E277" t="s">
        <v>522</v>
      </c>
    </row>
    <row r="278" spans="1:5" x14ac:dyDescent="0.35">
      <c r="A278" s="1">
        <v>30</v>
      </c>
      <c r="B278" t="s">
        <v>632</v>
      </c>
      <c r="C278">
        <v>1.1000000000000001</v>
      </c>
      <c r="E278" t="s">
        <v>522</v>
      </c>
    </row>
    <row r="279" spans="1:5" x14ac:dyDescent="0.35">
      <c r="A279" s="1">
        <v>31</v>
      </c>
      <c r="B279" t="s">
        <v>635</v>
      </c>
      <c r="C279">
        <v>1.1000000000000001</v>
      </c>
      <c r="E279" t="s">
        <v>522</v>
      </c>
    </row>
    <row r="280" spans="1:5" x14ac:dyDescent="0.35">
      <c r="A280" s="1">
        <v>32</v>
      </c>
      <c r="B280" t="s">
        <v>638</v>
      </c>
      <c r="C280">
        <v>1.1000000000000001</v>
      </c>
      <c r="E280" t="s">
        <v>522</v>
      </c>
    </row>
    <row r="281" spans="1:5" x14ac:dyDescent="0.35">
      <c r="A281" s="1">
        <v>33</v>
      </c>
      <c r="B281" t="s">
        <v>641</v>
      </c>
      <c r="C281">
        <v>1.1000000000000001</v>
      </c>
      <c r="E281" t="s">
        <v>522</v>
      </c>
    </row>
    <row r="282" spans="1:5" x14ac:dyDescent="0.35">
      <c r="A282" s="1">
        <v>34</v>
      </c>
      <c r="B282" t="s">
        <v>644</v>
      </c>
      <c r="C282">
        <v>1.1000000000000001</v>
      </c>
      <c r="E282" t="s">
        <v>522</v>
      </c>
    </row>
    <row r="283" spans="1:5" x14ac:dyDescent="0.35">
      <c r="A283" s="1">
        <v>35</v>
      </c>
      <c r="B283" t="s">
        <v>647</v>
      </c>
      <c r="C283">
        <v>1.1000000000000001</v>
      </c>
      <c r="E283" t="s">
        <v>522</v>
      </c>
    </row>
    <row r="284" spans="1:5" x14ac:dyDescent="0.35">
      <c r="A284" s="1">
        <v>36</v>
      </c>
      <c r="B284" t="s">
        <v>650</v>
      </c>
      <c r="C284">
        <v>1.1000000000000001</v>
      </c>
      <c r="E284" t="s">
        <v>522</v>
      </c>
    </row>
    <row r="285" spans="1:5" x14ac:dyDescent="0.35">
      <c r="A285" s="1">
        <v>37</v>
      </c>
      <c r="B285" t="s">
        <v>653</v>
      </c>
      <c r="C285">
        <v>1.1000000000000001</v>
      </c>
      <c r="E285" t="s">
        <v>522</v>
      </c>
    </row>
    <row r="286" spans="1:5" x14ac:dyDescent="0.35">
      <c r="A286" s="1">
        <v>38</v>
      </c>
      <c r="B286" t="s">
        <v>653</v>
      </c>
      <c r="C286">
        <v>1.1000000000000001</v>
      </c>
      <c r="E286" t="s">
        <v>522</v>
      </c>
    </row>
    <row r="287" spans="1:5" x14ac:dyDescent="0.35">
      <c r="A287" s="1">
        <v>39</v>
      </c>
      <c r="B287" t="s">
        <v>656</v>
      </c>
      <c r="C287">
        <v>1.1000000000000001</v>
      </c>
      <c r="E287" t="s">
        <v>522</v>
      </c>
    </row>
    <row r="288" spans="1:5" x14ac:dyDescent="0.35">
      <c r="A288" s="1">
        <v>40</v>
      </c>
      <c r="B288" t="s">
        <v>659</v>
      </c>
      <c r="C288">
        <v>1.1000000000000001</v>
      </c>
      <c r="E288" t="s">
        <v>522</v>
      </c>
    </row>
    <row r="289" spans="1:5" x14ac:dyDescent="0.35">
      <c r="A289" s="1">
        <v>41</v>
      </c>
      <c r="B289" t="s">
        <v>661</v>
      </c>
      <c r="C289">
        <v>1.1000000000000001</v>
      </c>
      <c r="E289" t="s">
        <v>522</v>
      </c>
    </row>
    <row r="290" spans="1:5" x14ac:dyDescent="0.35">
      <c r="A290" s="1">
        <v>42</v>
      </c>
      <c r="B290" t="s">
        <v>664</v>
      </c>
      <c r="C290">
        <v>1.1000000000000001</v>
      </c>
      <c r="E290" t="s">
        <v>522</v>
      </c>
    </row>
    <row r="291" spans="1:5" x14ac:dyDescent="0.35">
      <c r="A291" s="1">
        <v>43</v>
      </c>
      <c r="B291" t="s">
        <v>667</v>
      </c>
      <c r="C291">
        <v>1.1000000000000001</v>
      </c>
      <c r="E291" t="s">
        <v>522</v>
      </c>
    </row>
    <row r="292" spans="1:5" x14ac:dyDescent="0.35">
      <c r="A292" s="1">
        <v>44</v>
      </c>
      <c r="B292" t="s">
        <v>670</v>
      </c>
      <c r="C292">
        <v>1.1000000000000001</v>
      </c>
      <c r="E292" t="s">
        <v>522</v>
      </c>
    </row>
    <row r="293" spans="1:5" x14ac:dyDescent="0.35">
      <c r="A293" s="1">
        <v>45</v>
      </c>
      <c r="B293" t="s">
        <v>670</v>
      </c>
      <c r="C293">
        <v>1.1000000000000001</v>
      </c>
      <c r="E293" t="s">
        <v>522</v>
      </c>
    </row>
    <row r="294" spans="1:5" x14ac:dyDescent="0.35">
      <c r="A294" s="1">
        <v>46</v>
      </c>
      <c r="B294" t="s">
        <v>670</v>
      </c>
      <c r="C294">
        <v>1.1000000000000001</v>
      </c>
      <c r="E294" t="s">
        <v>522</v>
      </c>
    </row>
    <row r="295" spans="1:5" x14ac:dyDescent="0.35">
      <c r="A295" s="1">
        <v>47</v>
      </c>
      <c r="B295" t="s">
        <v>673</v>
      </c>
      <c r="C295">
        <v>1.1000000000000001</v>
      </c>
      <c r="E295" t="s">
        <v>522</v>
      </c>
    </row>
    <row r="296" spans="1:5" x14ac:dyDescent="0.35">
      <c r="A296" s="1">
        <v>48</v>
      </c>
      <c r="B296" t="s">
        <v>676</v>
      </c>
      <c r="C296">
        <v>1.1000000000000001</v>
      </c>
      <c r="E296" t="s">
        <v>522</v>
      </c>
    </row>
    <row r="297" spans="1:5" x14ac:dyDescent="0.35">
      <c r="A297" s="1">
        <v>49</v>
      </c>
      <c r="B297" t="s">
        <v>679</v>
      </c>
      <c r="C297">
        <v>1.1000000000000001</v>
      </c>
      <c r="E297" t="s">
        <v>522</v>
      </c>
    </row>
    <row r="298" spans="1:5" x14ac:dyDescent="0.35">
      <c r="A298" s="1">
        <v>50</v>
      </c>
      <c r="B298" t="s">
        <v>682</v>
      </c>
      <c r="C298">
        <v>1.1000000000000001</v>
      </c>
      <c r="E298" t="s">
        <v>522</v>
      </c>
    </row>
    <row r="299" spans="1:5" x14ac:dyDescent="0.35">
      <c r="A299" s="1">
        <v>51</v>
      </c>
      <c r="B299" t="s">
        <v>685</v>
      </c>
      <c r="C299">
        <v>1.1000000000000001</v>
      </c>
      <c r="E299" t="s">
        <v>522</v>
      </c>
    </row>
    <row r="300" spans="1:5" x14ac:dyDescent="0.35">
      <c r="A300" s="1">
        <v>52</v>
      </c>
      <c r="B300" t="s">
        <v>688</v>
      </c>
      <c r="C300">
        <v>1.1000000000000001</v>
      </c>
      <c r="E300" t="s">
        <v>522</v>
      </c>
    </row>
    <row r="301" spans="1:5" x14ac:dyDescent="0.35">
      <c r="C301">
        <f>SUBTOTAL(9,C2:C300)</f>
        <v>374.54266150000063</v>
      </c>
    </row>
  </sheetData>
  <autoFilter ref="B1:F300" xr:uid="{042773A2-BFC4-4C51-898A-4B5B5C45D22F}">
    <filterColumn colId="3">
      <filters>
        <filter val="subway station"/>
        <filter val="supermarket"/>
      </filters>
    </filterColumn>
  </autoFilter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2CB8DE-C407-448B-B754-660BF0E66AE8}">
  <dimension ref="A1:AH339"/>
  <sheetViews>
    <sheetView zoomScale="76" zoomScaleNormal="100" workbookViewId="0">
      <selection activeCell="C3" sqref="C3:C51"/>
    </sheetView>
  </sheetViews>
  <sheetFormatPr defaultRowHeight="14.5" x14ac:dyDescent="0.35"/>
  <cols>
    <col min="1" max="1" width="12.08984375" customWidth="1"/>
    <col min="2" max="2" width="37.453125" bestFit="1" customWidth="1"/>
    <col min="3" max="3" width="17.54296875" bestFit="1" customWidth="1"/>
    <col min="4" max="4" width="8" bestFit="1" customWidth="1"/>
    <col min="5" max="5" width="15" bestFit="1" customWidth="1"/>
    <col min="6" max="7" width="11.81640625" bestFit="1" customWidth="1"/>
    <col min="8" max="8" width="5.08984375" customWidth="1"/>
    <col min="9" max="9" width="8.7265625" style="13"/>
    <col min="11" max="11" width="26.54296875" bestFit="1" customWidth="1"/>
    <col min="12" max="12" width="17.54296875" bestFit="1" customWidth="1"/>
    <col min="13" max="13" width="8" bestFit="1" customWidth="1"/>
    <col min="14" max="16" width="16.90625" customWidth="1"/>
    <col min="17" max="17" width="12.54296875" style="13" bestFit="1" customWidth="1"/>
    <col min="18" max="18" width="12.26953125" style="13" bestFit="1" customWidth="1"/>
    <col min="19" max="26" width="12.26953125" style="14" customWidth="1"/>
    <col min="27" max="30" width="12.54296875" style="14" bestFit="1" customWidth="1"/>
    <col min="31" max="31" width="12.26953125" style="14" bestFit="1" customWidth="1"/>
    <col min="32" max="33" width="8.7265625" style="13"/>
    <col min="34" max="34" width="12.26953125" style="14" bestFit="1" customWidth="1"/>
  </cols>
  <sheetData>
    <row r="1" spans="1:34" x14ac:dyDescent="0.35">
      <c r="K1" s="109" t="s">
        <v>0</v>
      </c>
      <c r="L1" s="109" t="s">
        <v>1</v>
      </c>
      <c r="M1" s="109" t="s">
        <v>748</v>
      </c>
      <c r="N1" s="109" t="s">
        <v>4</v>
      </c>
      <c r="O1" s="111" t="s">
        <v>765</v>
      </c>
      <c r="P1" s="111"/>
      <c r="Q1" s="112" t="s">
        <v>766</v>
      </c>
      <c r="R1" s="112"/>
    </row>
    <row r="2" spans="1:34" x14ac:dyDescent="0.35">
      <c r="A2" s="9"/>
      <c r="B2" s="1" t="s">
        <v>0</v>
      </c>
      <c r="C2" s="1" t="s">
        <v>1</v>
      </c>
      <c r="D2" s="1" t="s">
        <v>748</v>
      </c>
      <c r="E2" s="1" t="s">
        <v>4</v>
      </c>
      <c r="K2" s="110"/>
      <c r="L2" s="110"/>
      <c r="M2" s="110"/>
      <c r="N2" s="110"/>
      <c r="O2" s="13" t="s">
        <v>754</v>
      </c>
      <c r="P2" s="15" t="s">
        <v>751</v>
      </c>
      <c r="Q2" s="13" t="s">
        <v>754</v>
      </c>
      <c r="R2" s="15" t="s">
        <v>751</v>
      </c>
      <c r="S2" s="18"/>
      <c r="T2" s="18"/>
      <c r="U2" s="18"/>
      <c r="V2" s="18"/>
      <c r="W2" s="18"/>
      <c r="X2" s="18"/>
      <c r="Y2" s="18"/>
      <c r="Z2" s="18"/>
      <c r="AA2" s="14" t="s">
        <v>750</v>
      </c>
      <c r="AD2" s="14" t="s">
        <v>754</v>
      </c>
      <c r="AE2" s="16" t="s">
        <v>751</v>
      </c>
      <c r="AF2" s="13" t="s">
        <v>752</v>
      </c>
      <c r="AH2" s="16" t="s">
        <v>751</v>
      </c>
    </row>
    <row r="3" spans="1:34" x14ac:dyDescent="0.35">
      <c r="A3" s="11">
        <v>1</v>
      </c>
      <c r="B3" t="s">
        <v>408</v>
      </c>
      <c r="C3">
        <v>1.3</v>
      </c>
      <c r="D3" s="8">
        <f>C3*1000/8760</f>
        <v>0.14840182648401826</v>
      </c>
      <c r="E3" t="s">
        <v>731</v>
      </c>
      <c r="F3">
        <v>59.233467599999997</v>
      </c>
      <c r="G3">
        <v>18.093614899999999</v>
      </c>
      <c r="H3" s="12"/>
      <c r="I3" s="13">
        <v>1</v>
      </c>
      <c r="J3" s="11">
        <v>1</v>
      </c>
      <c r="K3" t="s">
        <v>408</v>
      </c>
      <c r="L3">
        <v>1.3</v>
      </c>
      <c r="M3" s="19">
        <f>L3*1000/8760</f>
        <v>0.14840182648401826</v>
      </c>
      <c r="N3" t="s">
        <v>731</v>
      </c>
      <c r="O3">
        <v>59.233467599999997</v>
      </c>
      <c r="P3">
        <v>18.093614899999999</v>
      </c>
      <c r="Q3" s="13">
        <v>59.245977777777782</v>
      </c>
      <c r="R3" s="13">
        <v>18.122263888888888</v>
      </c>
      <c r="AA3" s="14">
        <v>59</v>
      </c>
      <c r="AB3" s="14">
        <v>14</v>
      </c>
      <c r="AC3" s="14">
        <v>45.52</v>
      </c>
      <c r="AD3" s="14">
        <f>AA3+(AB3/60) + (AC3/3600)</f>
        <v>59.245977777777782</v>
      </c>
      <c r="AE3" s="14">
        <v>18</v>
      </c>
      <c r="AF3" s="13">
        <v>7</v>
      </c>
      <c r="AG3" s="13">
        <v>20.149999999999999</v>
      </c>
      <c r="AH3" s="14">
        <f>AE3+(AF3/60) + (AG3/3600)</f>
        <v>18.122263888888888</v>
      </c>
    </row>
    <row r="4" spans="1:34" x14ac:dyDescent="0.35">
      <c r="A4" s="11">
        <v>2</v>
      </c>
      <c r="B4" t="s">
        <v>411</v>
      </c>
      <c r="C4">
        <v>1.3</v>
      </c>
      <c r="D4" s="8">
        <f t="shared" ref="D4:D51" si="0">C4*1000/8760</f>
        <v>0.14840182648401826</v>
      </c>
      <c r="E4" t="s">
        <v>731</v>
      </c>
      <c r="F4">
        <v>59.278654199999998</v>
      </c>
      <c r="G4">
        <v>18.101469999999999</v>
      </c>
      <c r="H4" s="12"/>
      <c r="I4" s="13">
        <v>2</v>
      </c>
      <c r="J4" s="11">
        <v>2</v>
      </c>
      <c r="K4" t="s">
        <v>411</v>
      </c>
      <c r="L4">
        <v>1.3</v>
      </c>
      <c r="M4" s="19">
        <f t="shared" ref="M4" si="1">L4*1000/8760</f>
        <v>0.14840182648401826</v>
      </c>
      <c r="N4" t="s">
        <v>731</v>
      </c>
      <c r="O4">
        <v>59.278654199999998</v>
      </c>
      <c r="P4">
        <v>18.101469999999999</v>
      </c>
      <c r="Q4" s="13">
        <v>59.281222222222219</v>
      </c>
      <c r="R4" s="13">
        <v>18.057233333333333</v>
      </c>
      <c r="T4" s="14" t="s">
        <v>874</v>
      </c>
      <c r="U4" s="14" t="s">
        <v>875</v>
      </c>
      <c r="AA4" s="14">
        <v>59</v>
      </c>
      <c r="AB4" s="14">
        <v>16</v>
      </c>
      <c r="AC4" s="14">
        <v>52.4</v>
      </c>
      <c r="AD4" s="14">
        <f>AA4+(AB4/60) + (AC4/3600)</f>
        <v>59.281222222222219</v>
      </c>
      <c r="AE4" s="14">
        <v>18</v>
      </c>
      <c r="AF4" s="13">
        <v>3</v>
      </c>
      <c r="AG4" s="13">
        <v>26.04</v>
      </c>
      <c r="AH4" s="14">
        <f>AE4+(AF4/60) + (AG4/3600)</f>
        <v>18.057233333333333</v>
      </c>
    </row>
    <row r="5" spans="1:34" x14ac:dyDescent="0.35">
      <c r="A5" s="11">
        <v>3</v>
      </c>
      <c r="B5" t="s">
        <v>414</v>
      </c>
      <c r="C5">
        <v>1.3</v>
      </c>
      <c r="D5" s="8">
        <f t="shared" si="0"/>
        <v>0.14840182648401826</v>
      </c>
      <c r="E5" t="s">
        <v>731</v>
      </c>
      <c r="F5">
        <v>59.289545400000002</v>
      </c>
      <c r="G5">
        <v>17.927467</v>
      </c>
      <c r="H5" s="12"/>
      <c r="I5" s="112">
        <v>3</v>
      </c>
      <c r="J5" s="11">
        <v>3</v>
      </c>
      <c r="K5" t="s">
        <v>414</v>
      </c>
      <c r="L5">
        <v>1.3</v>
      </c>
      <c r="M5" s="19">
        <v>0.14840182648401826</v>
      </c>
      <c r="N5" t="s">
        <v>731</v>
      </c>
      <c r="O5">
        <v>59.289545400000002</v>
      </c>
      <c r="P5">
        <v>17.927467</v>
      </c>
      <c r="Q5" s="112" t="s">
        <v>874</v>
      </c>
      <c r="R5" s="112" t="s">
        <v>875</v>
      </c>
      <c r="AA5" s="114">
        <v>59</v>
      </c>
      <c r="AB5" s="114">
        <v>16</v>
      </c>
      <c r="AC5" s="114">
        <v>56.46</v>
      </c>
      <c r="AD5" s="114">
        <v>59.245977777777782</v>
      </c>
      <c r="AE5" s="114">
        <v>17</v>
      </c>
      <c r="AF5" s="112">
        <v>56</v>
      </c>
      <c r="AG5" s="113" t="s">
        <v>755</v>
      </c>
      <c r="AH5" s="114">
        <v>18.122263888888888</v>
      </c>
    </row>
    <row r="6" spans="1:34" x14ac:dyDescent="0.35">
      <c r="A6" s="11">
        <v>4</v>
      </c>
      <c r="B6" t="s">
        <v>417</v>
      </c>
      <c r="C6">
        <v>1.3</v>
      </c>
      <c r="D6" s="8">
        <f t="shared" si="0"/>
        <v>0.14840182648401826</v>
      </c>
      <c r="E6" t="s">
        <v>731</v>
      </c>
      <c r="F6">
        <v>59.329465599999999</v>
      </c>
      <c r="G6">
        <v>17.957256000000001</v>
      </c>
      <c r="H6" s="12"/>
      <c r="I6" s="112"/>
      <c r="J6" s="11">
        <v>7</v>
      </c>
      <c r="K6" t="s">
        <v>426</v>
      </c>
      <c r="L6">
        <v>1.3</v>
      </c>
      <c r="M6" s="19">
        <v>0.14840182648401826</v>
      </c>
      <c r="N6" t="s">
        <v>731</v>
      </c>
      <c r="O6">
        <v>59.329465599999999</v>
      </c>
      <c r="P6">
        <v>17.957256000000001</v>
      </c>
      <c r="Q6" s="112"/>
      <c r="R6" s="112"/>
      <c r="AA6" s="114"/>
      <c r="AB6" s="114"/>
      <c r="AC6" s="114"/>
      <c r="AD6" s="114"/>
      <c r="AE6" s="114"/>
      <c r="AF6" s="112"/>
      <c r="AG6" s="113"/>
      <c r="AH6" s="114"/>
    </row>
    <row r="7" spans="1:34" x14ac:dyDescent="0.35">
      <c r="A7" s="11">
        <v>5</v>
      </c>
      <c r="B7" t="s">
        <v>420</v>
      </c>
      <c r="C7">
        <v>1.3</v>
      </c>
      <c r="D7" s="8">
        <f t="shared" si="0"/>
        <v>0.14840182648401826</v>
      </c>
      <c r="E7" t="s">
        <v>731</v>
      </c>
      <c r="F7">
        <v>59.3609504</v>
      </c>
      <c r="G7">
        <v>17.851050900000001</v>
      </c>
      <c r="H7" s="12"/>
      <c r="I7" s="112"/>
      <c r="J7" s="11">
        <v>37</v>
      </c>
      <c r="K7" t="s">
        <v>495</v>
      </c>
      <c r="L7">
        <v>100</v>
      </c>
      <c r="M7" s="19">
        <v>11.415525114155251</v>
      </c>
      <c r="N7" t="s">
        <v>732</v>
      </c>
      <c r="O7">
        <v>59.3609504</v>
      </c>
      <c r="P7">
        <v>17.851050900000001</v>
      </c>
      <c r="Q7" s="112"/>
      <c r="R7" s="112"/>
      <c r="AA7" s="114"/>
      <c r="AB7" s="114"/>
      <c r="AC7" s="114"/>
      <c r="AD7" s="114"/>
      <c r="AE7" s="114"/>
      <c r="AF7" s="112"/>
      <c r="AG7" s="113"/>
      <c r="AH7" s="114"/>
    </row>
    <row r="8" spans="1:34" x14ac:dyDescent="0.35">
      <c r="A8" s="11">
        <v>6</v>
      </c>
      <c r="B8" t="s">
        <v>423</v>
      </c>
      <c r="C8">
        <v>1.3</v>
      </c>
      <c r="D8" s="8">
        <f t="shared" si="0"/>
        <v>0.14840182648401826</v>
      </c>
      <c r="E8" t="s">
        <v>731</v>
      </c>
      <c r="F8">
        <v>59.384172300000003</v>
      </c>
      <c r="G8">
        <v>17.872521200000001</v>
      </c>
      <c r="H8" s="12"/>
      <c r="I8" s="112"/>
      <c r="J8" s="11">
        <v>42</v>
      </c>
      <c r="K8" t="s">
        <v>505</v>
      </c>
      <c r="L8">
        <v>100</v>
      </c>
      <c r="M8" s="19">
        <v>11.415525114155251</v>
      </c>
      <c r="N8" t="s">
        <v>732</v>
      </c>
      <c r="O8">
        <v>59.384172300000003</v>
      </c>
      <c r="P8">
        <v>17.872521200000001</v>
      </c>
      <c r="Q8" s="112"/>
      <c r="R8" s="112"/>
      <c r="AA8" s="114"/>
      <c r="AB8" s="114"/>
      <c r="AC8" s="114"/>
      <c r="AD8" s="114"/>
      <c r="AE8" s="114"/>
      <c r="AF8" s="112"/>
      <c r="AG8" s="113"/>
      <c r="AH8" s="114"/>
    </row>
    <row r="9" spans="1:34" x14ac:dyDescent="0.35">
      <c r="A9" s="11">
        <v>7</v>
      </c>
      <c r="B9" t="s">
        <v>426</v>
      </c>
      <c r="C9">
        <v>1.3</v>
      </c>
      <c r="D9" s="8">
        <f t="shared" si="0"/>
        <v>0.14840182648401826</v>
      </c>
      <c r="E9" t="s">
        <v>731</v>
      </c>
      <c r="F9">
        <v>59.273589999999999</v>
      </c>
      <c r="G9">
        <v>17.959131200000002</v>
      </c>
      <c r="H9" s="12"/>
      <c r="I9" s="112">
        <v>4</v>
      </c>
      <c r="J9" s="11">
        <v>4</v>
      </c>
      <c r="K9" t="s">
        <v>417</v>
      </c>
      <c r="L9">
        <v>1.3</v>
      </c>
      <c r="M9" s="19">
        <v>0.14840182648401826</v>
      </c>
      <c r="N9" t="s">
        <v>731</v>
      </c>
      <c r="O9">
        <v>59.273589999999999</v>
      </c>
      <c r="P9">
        <v>17.959131200000002</v>
      </c>
      <c r="Q9" s="112">
        <v>59.330455555555559</v>
      </c>
      <c r="R9" s="112">
        <v>17.957519444444443</v>
      </c>
      <c r="S9" s="13"/>
      <c r="T9" s="13"/>
      <c r="U9" s="13"/>
      <c r="V9" s="13"/>
      <c r="W9" s="13"/>
      <c r="X9" s="13"/>
      <c r="Y9" s="13"/>
      <c r="Z9" s="13"/>
      <c r="AA9" s="112">
        <v>59</v>
      </c>
      <c r="AB9" s="112">
        <v>19</v>
      </c>
      <c r="AC9" s="112">
        <v>49.64</v>
      </c>
      <c r="AD9" s="112">
        <f>AA9+(AB9/60) + (AC9/3600)</f>
        <v>59.330455555555559</v>
      </c>
      <c r="AE9" s="14">
        <v>17</v>
      </c>
      <c r="AF9" s="112">
        <v>57</v>
      </c>
      <c r="AG9" s="113" t="s">
        <v>756</v>
      </c>
      <c r="AH9" s="112">
        <f>AE9+(AF9/60) + (AG9/3600)</f>
        <v>17.957519444444443</v>
      </c>
    </row>
    <row r="10" spans="1:34" x14ac:dyDescent="0.35">
      <c r="A10" s="11">
        <v>8</v>
      </c>
      <c r="B10" t="s">
        <v>429</v>
      </c>
      <c r="C10">
        <v>1.3</v>
      </c>
      <c r="D10" s="8">
        <f>C10*1000/8760</f>
        <v>0.14840182648401826</v>
      </c>
      <c r="E10" t="s">
        <v>731</v>
      </c>
      <c r="F10">
        <v>59.260831799999998</v>
      </c>
      <c r="G10">
        <v>17.937631400000001</v>
      </c>
      <c r="H10" s="12"/>
      <c r="I10" s="112"/>
      <c r="J10" s="11">
        <v>48</v>
      </c>
      <c r="K10" t="s">
        <v>515</v>
      </c>
      <c r="L10">
        <v>18</v>
      </c>
      <c r="M10" s="19">
        <v>2.0547945205479454</v>
      </c>
      <c r="N10" t="s">
        <v>517</v>
      </c>
      <c r="O10">
        <v>59.260831799999998</v>
      </c>
      <c r="P10">
        <v>17.937631400000001</v>
      </c>
      <c r="Q10" s="112"/>
      <c r="R10" s="112"/>
      <c r="S10" s="13"/>
      <c r="T10" s="13"/>
      <c r="U10" s="13"/>
      <c r="V10" s="13"/>
      <c r="W10" s="13"/>
      <c r="X10" s="13"/>
      <c r="Y10" s="13"/>
      <c r="Z10" s="13"/>
      <c r="AA10" s="112"/>
      <c r="AB10" s="112"/>
      <c r="AC10" s="112"/>
      <c r="AD10" s="112"/>
      <c r="AF10" s="112"/>
      <c r="AG10" s="113"/>
      <c r="AH10" s="112"/>
    </row>
    <row r="11" spans="1:34" x14ac:dyDescent="0.35">
      <c r="A11" s="11">
        <v>9</v>
      </c>
      <c r="B11" t="s">
        <v>432</v>
      </c>
      <c r="C11">
        <v>1.3</v>
      </c>
      <c r="D11" s="8">
        <f t="shared" si="0"/>
        <v>0.14840182648401826</v>
      </c>
      <c r="E11" t="s">
        <v>731</v>
      </c>
      <c r="F11">
        <v>59.260841599999999</v>
      </c>
      <c r="G11">
        <v>18.070306899999999</v>
      </c>
      <c r="H11" s="12"/>
      <c r="I11" s="13">
        <v>5</v>
      </c>
      <c r="J11" s="11">
        <v>5</v>
      </c>
      <c r="K11" t="s">
        <v>420</v>
      </c>
      <c r="L11">
        <v>1.3</v>
      </c>
      <c r="M11" s="19">
        <f t="shared" ref="M11" si="2">L11*1000/8760</f>
        <v>0.14840182648401826</v>
      </c>
      <c r="N11" t="s">
        <v>731</v>
      </c>
      <c r="O11">
        <v>59.260841599999999</v>
      </c>
      <c r="P11">
        <v>18.070306899999999</v>
      </c>
      <c r="Q11" s="13">
        <v>59.373427777777778</v>
      </c>
      <c r="R11" s="13">
        <v>17.814994444444444</v>
      </c>
      <c r="AA11" s="14">
        <v>59</v>
      </c>
      <c r="AB11" s="14">
        <v>22</v>
      </c>
      <c r="AC11" s="14">
        <v>24.34</v>
      </c>
      <c r="AD11" s="14">
        <f>AA11+(AB11/60) + (AC11/3600)</f>
        <v>59.373427777777778</v>
      </c>
      <c r="AE11" s="14">
        <v>17</v>
      </c>
      <c r="AF11" s="13">
        <v>48</v>
      </c>
      <c r="AG11" s="17" t="s">
        <v>757</v>
      </c>
      <c r="AH11" s="14">
        <f>AE11+(AF11/60) + (AG11/3600)</f>
        <v>17.814994444444444</v>
      </c>
    </row>
    <row r="12" spans="1:34" x14ac:dyDescent="0.35">
      <c r="A12" s="11">
        <v>10</v>
      </c>
      <c r="B12" t="s">
        <v>435</v>
      </c>
      <c r="C12">
        <v>1.3</v>
      </c>
      <c r="D12" s="8">
        <f t="shared" si="0"/>
        <v>0.14840182648401826</v>
      </c>
      <c r="E12" t="s">
        <v>731</v>
      </c>
      <c r="F12">
        <v>59.294058900000003</v>
      </c>
      <c r="G12">
        <v>18.081200200000001</v>
      </c>
      <c r="H12" s="12"/>
      <c r="I12" s="112">
        <v>6</v>
      </c>
      <c r="J12" s="11">
        <v>6</v>
      </c>
      <c r="K12" t="s">
        <v>423</v>
      </c>
      <c r="L12">
        <v>1.3</v>
      </c>
      <c r="M12" s="19">
        <v>0.14840182648401826</v>
      </c>
      <c r="N12" t="s">
        <v>731</v>
      </c>
      <c r="O12">
        <v>59.294058900000003</v>
      </c>
      <c r="P12">
        <v>18.081200200000001</v>
      </c>
      <c r="Q12" s="112" t="s">
        <v>872</v>
      </c>
      <c r="R12" s="112" t="s">
        <v>873</v>
      </c>
      <c r="AA12" s="114">
        <v>59</v>
      </c>
      <c r="AB12" s="114">
        <v>23</v>
      </c>
      <c r="AC12" s="114">
        <v>4.3</v>
      </c>
      <c r="AD12" s="114">
        <v>59.245977777777782</v>
      </c>
      <c r="AE12" s="114">
        <v>17</v>
      </c>
      <c r="AF12" s="112">
        <v>51</v>
      </c>
      <c r="AG12" s="113" t="s">
        <v>758</v>
      </c>
      <c r="AH12" s="114">
        <v>18.122263888888888</v>
      </c>
    </row>
    <row r="13" spans="1:34" x14ac:dyDescent="0.35">
      <c r="A13" s="11">
        <v>11</v>
      </c>
      <c r="B13" t="s">
        <v>438</v>
      </c>
      <c r="C13">
        <v>1.3</v>
      </c>
      <c r="D13" s="8">
        <f t="shared" si="0"/>
        <v>0.14840182648401826</v>
      </c>
      <c r="E13" t="s">
        <v>731</v>
      </c>
      <c r="F13">
        <v>59.387862200000001</v>
      </c>
      <c r="G13">
        <v>17.901807699999999</v>
      </c>
      <c r="H13" s="12"/>
      <c r="I13" s="112"/>
      <c r="J13" s="11">
        <v>11</v>
      </c>
      <c r="K13" t="s">
        <v>438</v>
      </c>
      <c r="L13">
        <v>1.3</v>
      </c>
      <c r="M13" s="19">
        <v>0.14840182648401826</v>
      </c>
      <c r="N13" t="s">
        <v>731</v>
      </c>
      <c r="O13">
        <v>59.387862200000001</v>
      </c>
      <c r="P13">
        <v>17.901807699999999</v>
      </c>
      <c r="Q13" s="112"/>
      <c r="R13" s="112"/>
      <c r="AA13" s="114"/>
      <c r="AB13" s="114"/>
      <c r="AC13" s="114"/>
      <c r="AD13" s="114"/>
      <c r="AE13" s="114"/>
      <c r="AF13" s="112"/>
      <c r="AG13" s="113"/>
      <c r="AH13" s="114"/>
    </row>
    <row r="14" spans="1:34" x14ac:dyDescent="0.35">
      <c r="A14" s="11">
        <v>12</v>
      </c>
      <c r="B14" t="s">
        <v>441</v>
      </c>
      <c r="C14">
        <v>1.3</v>
      </c>
      <c r="D14" s="8">
        <f t="shared" si="0"/>
        <v>0.14840182648401826</v>
      </c>
      <c r="E14" t="s">
        <v>731</v>
      </c>
      <c r="F14">
        <v>59.315370899999998</v>
      </c>
      <c r="G14">
        <v>18.049730400000001</v>
      </c>
      <c r="H14" s="12"/>
      <c r="I14" s="112"/>
      <c r="J14" s="11">
        <v>41</v>
      </c>
      <c r="K14" t="s">
        <v>503</v>
      </c>
      <c r="L14">
        <v>100</v>
      </c>
      <c r="M14" s="19">
        <v>11.415525114155251</v>
      </c>
      <c r="N14" t="s">
        <v>732</v>
      </c>
      <c r="O14">
        <v>59.315370899999998</v>
      </c>
      <c r="P14">
        <v>18.049730400000001</v>
      </c>
      <c r="Q14" s="112"/>
      <c r="R14" s="112"/>
      <c r="AA14" s="114"/>
      <c r="AB14" s="114"/>
      <c r="AC14" s="114"/>
      <c r="AD14" s="114"/>
      <c r="AE14" s="114"/>
      <c r="AF14" s="112"/>
      <c r="AG14" s="113"/>
      <c r="AH14" s="114"/>
    </row>
    <row r="15" spans="1:34" x14ac:dyDescent="0.35">
      <c r="A15" s="11">
        <v>13</v>
      </c>
      <c r="B15" t="s">
        <v>444</v>
      </c>
      <c r="C15">
        <v>1.3</v>
      </c>
      <c r="D15" s="8">
        <f t="shared" si="0"/>
        <v>0.14840182648401826</v>
      </c>
      <c r="E15" t="s">
        <v>731</v>
      </c>
      <c r="F15">
        <v>59.345629899999999</v>
      </c>
      <c r="G15">
        <v>18.090658399999999</v>
      </c>
      <c r="H15" s="12"/>
      <c r="I15" s="112"/>
      <c r="J15" s="11">
        <v>47</v>
      </c>
      <c r="K15" t="s">
        <v>477</v>
      </c>
      <c r="L15">
        <v>100</v>
      </c>
      <c r="M15" s="19">
        <v>11.415525114155251</v>
      </c>
      <c r="N15" t="s">
        <v>732</v>
      </c>
      <c r="O15">
        <v>59.345629899999999</v>
      </c>
      <c r="P15">
        <v>18.090658399999999</v>
      </c>
      <c r="Q15" s="112"/>
      <c r="R15" s="112"/>
      <c r="AA15" s="114"/>
      <c r="AB15" s="114"/>
      <c r="AC15" s="114"/>
      <c r="AD15" s="114"/>
      <c r="AE15" s="114"/>
      <c r="AF15" s="112"/>
      <c r="AG15" s="113"/>
      <c r="AH15" s="114"/>
    </row>
    <row r="16" spans="1:34" x14ac:dyDescent="0.35">
      <c r="A16" s="11">
        <v>14</v>
      </c>
      <c r="B16" s="12" t="s">
        <v>447</v>
      </c>
      <c r="C16">
        <v>1.3</v>
      </c>
      <c r="D16" s="8">
        <f t="shared" si="0"/>
        <v>0.14840182648401826</v>
      </c>
      <c r="E16" t="s">
        <v>731</v>
      </c>
      <c r="F16">
        <v>59.340137499999997</v>
      </c>
      <c r="G16">
        <v>18.040730400000001</v>
      </c>
      <c r="H16" s="12"/>
      <c r="I16" s="13">
        <v>8</v>
      </c>
      <c r="J16" s="11">
        <v>8</v>
      </c>
      <c r="K16" t="s">
        <v>429</v>
      </c>
      <c r="L16">
        <v>1.3</v>
      </c>
      <c r="M16" s="19">
        <f>L16*1000/8760</f>
        <v>0.14840182648401826</v>
      </c>
      <c r="N16" t="s">
        <v>731</v>
      </c>
      <c r="O16">
        <v>59.340137499999997</v>
      </c>
      <c r="P16">
        <v>18.040730400000001</v>
      </c>
      <c r="Q16" s="13">
        <v>59.256571000000001</v>
      </c>
      <c r="R16" s="13">
        <v>18.068408000000002</v>
      </c>
      <c r="AA16" s="14">
        <v>59</v>
      </c>
      <c r="AB16" s="14">
        <v>15</v>
      </c>
      <c r="AC16" s="14">
        <v>58.32</v>
      </c>
      <c r="AD16" s="14">
        <f>AA16+(AB16/60) + (AC16/3600)</f>
        <v>59.266199999999998</v>
      </c>
      <c r="AE16" s="14">
        <v>17</v>
      </c>
      <c r="AF16" s="13">
        <v>55</v>
      </c>
      <c r="AG16" s="17" t="s">
        <v>759</v>
      </c>
      <c r="AH16" s="14">
        <f>AE16+(AF16/60) + (AG16/3600)</f>
        <v>17.921880555555557</v>
      </c>
    </row>
    <row r="17" spans="1:34" x14ac:dyDescent="0.35">
      <c r="A17" s="11">
        <v>15</v>
      </c>
      <c r="B17" t="s">
        <v>450</v>
      </c>
      <c r="C17">
        <v>1.3</v>
      </c>
      <c r="D17" s="8">
        <f t="shared" si="0"/>
        <v>0.14840182648401826</v>
      </c>
      <c r="E17" t="s">
        <v>731</v>
      </c>
      <c r="F17">
        <v>59.293525199999998</v>
      </c>
      <c r="G17">
        <v>18.081330399999999</v>
      </c>
      <c r="H17" s="12"/>
      <c r="I17" s="112">
        <v>9</v>
      </c>
      <c r="J17" s="11">
        <v>9</v>
      </c>
      <c r="K17" t="s">
        <v>432</v>
      </c>
      <c r="L17">
        <v>1.3</v>
      </c>
      <c r="M17" s="19">
        <v>0.14840182648401826</v>
      </c>
      <c r="N17" t="s">
        <v>731</v>
      </c>
      <c r="O17">
        <v>59.293525199999998</v>
      </c>
      <c r="P17">
        <v>18.081330399999999</v>
      </c>
      <c r="Q17" s="112" t="s">
        <v>860</v>
      </c>
      <c r="R17" s="112" t="s">
        <v>861</v>
      </c>
      <c r="AA17" s="114">
        <v>59</v>
      </c>
      <c r="AB17" s="114">
        <v>15</v>
      </c>
      <c r="AC17" s="114">
        <v>23.66</v>
      </c>
      <c r="AD17" s="114">
        <v>59.266199999999998</v>
      </c>
      <c r="AE17" s="114">
        <v>18</v>
      </c>
      <c r="AF17" s="112">
        <v>4</v>
      </c>
      <c r="AG17" s="112">
        <v>6.27</v>
      </c>
      <c r="AH17" s="114">
        <v>18.122263888888888</v>
      </c>
    </row>
    <row r="18" spans="1:34" x14ac:dyDescent="0.35">
      <c r="A18" s="11">
        <v>16</v>
      </c>
      <c r="B18" s="12" t="s">
        <v>453</v>
      </c>
      <c r="C18">
        <v>100</v>
      </c>
      <c r="D18" s="8">
        <f t="shared" si="0"/>
        <v>11.415525114155251</v>
      </c>
      <c r="E18" t="s">
        <v>732</v>
      </c>
      <c r="F18">
        <v>59.422698999999902</v>
      </c>
      <c r="G18">
        <v>17.916237299999999</v>
      </c>
      <c r="H18" s="12"/>
      <c r="I18" s="112"/>
      <c r="J18" s="11">
        <v>40</v>
      </c>
      <c r="K18" t="s">
        <v>501</v>
      </c>
      <c r="L18">
        <v>100</v>
      </c>
      <c r="M18" s="19">
        <v>11.415525114155251</v>
      </c>
      <c r="N18" t="s">
        <v>732</v>
      </c>
      <c r="O18">
        <v>59.422698999999902</v>
      </c>
      <c r="P18">
        <v>17.916237299999999</v>
      </c>
      <c r="Q18" s="112"/>
      <c r="R18" s="112"/>
      <c r="AA18" s="114"/>
      <c r="AB18" s="114"/>
      <c r="AC18" s="114"/>
      <c r="AD18" s="114"/>
      <c r="AE18" s="114"/>
      <c r="AF18" s="112"/>
      <c r="AG18" s="112"/>
      <c r="AH18" s="114"/>
    </row>
    <row r="19" spans="1:34" x14ac:dyDescent="0.35">
      <c r="A19" s="11">
        <v>17</v>
      </c>
      <c r="B19" t="s">
        <v>455</v>
      </c>
      <c r="C19">
        <v>100</v>
      </c>
      <c r="D19" s="8">
        <f t="shared" si="0"/>
        <v>11.415525114155251</v>
      </c>
      <c r="E19" t="s">
        <v>732</v>
      </c>
      <c r="F19">
        <v>59.3132862</v>
      </c>
      <c r="G19">
        <v>18.022822300000001</v>
      </c>
      <c r="H19" s="12"/>
      <c r="I19" s="112">
        <v>10</v>
      </c>
      <c r="J19" s="11">
        <v>10</v>
      </c>
      <c r="K19" t="s">
        <v>435</v>
      </c>
      <c r="L19">
        <v>1.3</v>
      </c>
      <c r="M19" s="19">
        <v>0.14840182648401826</v>
      </c>
      <c r="N19" t="s">
        <v>731</v>
      </c>
      <c r="O19">
        <v>59.3132862</v>
      </c>
      <c r="P19">
        <v>18.022822300000001</v>
      </c>
      <c r="Q19" s="112" t="s">
        <v>862</v>
      </c>
      <c r="R19" s="112" t="s">
        <v>863</v>
      </c>
      <c r="AA19" s="114">
        <v>59</v>
      </c>
      <c r="AB19" s="114">
        <v>17</v>
      </c>
      <c r="AC19" s="114">
        <v>39.44</v>
      </c>
      <c r="AD19" s="114">
        <v>59.266199999999998</v>
      </c>
      <c r="AE19" s="114">
        <v>18</v>
      </c>
      <c r="AF19" s="112">
        <v>4</v>
      </c>
      <c r="AG19" s="112">
        <v>29.8</v>
      </c>
      <c r="AH19" s="114">
        <v>18.122263888888888</v>
      </c>
    </row>
    <row r="20" spans="1:34" x14ac:dyDescent="0.35">
      <c r="A20" s="11">
        <v>18</v>
      </c>
      <c r="B20" s="12" t="s">
        <v>457</v>
      </c>
      <c r="C20">
        <v>100</v>
      </c>
      <c r="D20" s="8">
        <f t="shared" si="0"/>
        <v>11.415525114155251</v>
      </c>
      <c r="E20" t="s">
        <v>732</v>
      </c>
      <c r="F20">
        <v>59.312383099999899</v>
      </c>
      <c r="G20">
        <v>18.0854879</v>
      </c>
      <c r="H20" s="12"/>
      <c r="I20" s="112"/>
      <c r="J20" s="11">
        <v>15</v>
      </c>
      <c r="K20" t="s">
        <v>450</v>
      </c>
      <c r="L20">
        <v>1.3</v>
      </c>
      <c r="M20" s="19">
        <v>0.14840182648401826</v>
      </c>
      <c r="N20" t="s">
        <v>731</v>
      </c>
      <c r="O20">
        <v>59.312383099999899</v>
      </c>
      <c r="P20">
        <v>18.0854879</v>
      </c>
      <c r="Q20" s="112"/>
      <c r="R20" s="112"/>
      <c r="AA20" s="114"/>
      <c r="AB20" s="114"/>
      <c r="AC20" s="114"/>
      <c r="AD20" s="114"/>
      <c r="AE20" s="114"/>
      <c r="AF20" s="112"/>
      <c r="AG20" s="112"/>
      <c r="AH20" s="114"/>
    </row>
    <row r="21" spans="1:34" x14ac:dyDescent="0.35">
      <c r="A21" s="11">
        <v>19</v>
      </c>
      <c r="B21" t="s">
        <v>459</v>
      </c>
      <c r="C21">
        <v>100</v>
      </c>
      <c r="D21" s="8">
        <f t="shared" si="0"/>
        <v>11.415525114155251</v>
      </c>
      <c r="E21" t="s">
        <v>732</v>
      </c>
      <c r="F21">
        <v>59.164921100000001</v>
      </c>
      <c r="G21">
        <v>18.134746</v>
      </c>
      <c r="H21" s="12"/>
      <c r="I21" s="112">
        <v>12</v>
      </c>
      <c r="J21" s="11">
        <v>12</v>
      </c>
      <c r="K21" t="s">
        <v>441</v>
      </c>
      <c r="L21">
        <v>1.3</v>
      </c>
      <c r="M21" s="19">
        <v>0.14840182648401826</v>
      </c>
      <c r="N21" t="s">
        <v>731</v>
      </c>
      <c r="O21">
        <v>59.164921100000001</v>
      </c>
      <c r="P21">
        <v>18.134746</v>
      </c>
      <c r="Q21" s="112" t="s">
        <v>864</v>
      </c>
      <c r="R21" s="112" t="s">
        <v>865</v>
      </c>
      <c r="T21" s="14">
        <v>59.266199999999998</v>
      </c>
      <c r="U21" s="14">
        <v>18.122263888888888</v>
      </c>
      <c r="AA21" s="114">
        <v>59</v>
      </c>
      <c r="AB21" s="114">
        <v>18</v>
      </c>
      <c r="AC21" s="114">
        <v>55.35</v>
      </c>
      <c r="AD21" s="114">
        <v>59.266199999999998</v>
      </c>
      <c r="AE21" s="114">
        <v>18</v>
      </c>
      <c r="AF21" s="112">
        <v>2</v>
      </c>
      <c r="AG21" s="112">
        <v>35.89</v>
      </c>
      <c r="AH21" s="114">
        <v>18.122263888888888</v>
      </c>
    </row>
    <row r="22" spans="1:34" x14ac:dyDescent="0.35">
      <c r="A22" s="11">
        <v>20</v>
      </c>
      <c r="B22" t="s">
        <v>459</v>
      </c>
      <c r="C22">
        <v>100</v>
      </c>
      <c r="D22" s="8">
        <f t="shared" ref="D22" si="3">C22*1000/8760</f>
        <v>11.415525114155251</v>
      </c>
      <c r="E22" t="s">
        <v>732</v>
      </c>
      <c r="F22">
        <v>59.235468400000002</v>
      </c>
      <c r="G22">
        <v>17.834980099999999</v>
      </c>
      <c r="H22" s="12"/>
      <c r="I22" s="112"/>
      <c r="J22" s="11">
        <v>17</v>
      </c>
      <c r="K22" t="s">
        <v>455</v>
      </c>
      <c r="L22">
        <v>100</v>
      </c>
      <c r="M22" s="19">
        <v>11.415525114155251</v>
      </c>
      <c r="N22" t="s">
        <v>732</v>
      </c>
      <c r="O22">
        <v>59.235468400000002</v>
      </c>
      <c r="P22">
        <v>17.834980099999999</v>
      </c>
      <c r="Q22" s="112"/>
      <c r="R22" s="112"/>
      <c r="AA22" s="114"/>
      <c r="AB22" s="114"/>
      <c r="AC22" s="114"/>
      <c r="AD22" s="114"/>
      <c r="AE22" s="114"/>
      <c r="AF22" s="112"/>
      <c r="AG22" s="112"/>
      <c r="AH22" s="114"/>
    </row>
    <row r="23" spans="1:34" x14ac:dyDescent="0.35">
      <c r="A23" s="11">
        <v>21</v>
      </c>
      <c r="B23" s="12" t="s">
        <v>463</v>
      </c>
      <c r="C23">
        <v>100</v>
      </c>
      <c r="D23" s="8">
        <f t="shared" si="0"/>
        <v>11.415525114155251</v>
      </c>
      <c r="E23" t="s">
        <v>732</v>
      </c>
      <c r="F23">
        <v>59.347516599999999</v>
      </c>
      <c r="G23">
        <v>18.039235699999999</v>
      </c>
      <c r="H23" s="12"/>
      <c r="I23" s="112"/>
      <c r="J23" s="11">
        <v>38</v>
      </c>
      <c r="K23" t="s">
        <v>497</v>
      </c>
      <c r="L23">
        <v>100</v>
      </c>
      <c r="M23" s="19">
        <v>11.415525114155251</v>
      </c>
      <c r="N23" t="s">
        <v>732</v>
      </c>
      <c r="O23">
        <v>59.347516599999999</v>
      </c>
      <c r="P23">
        <v>18.039235699999999</v>
      </c>
      <c r="Q23" s="112"/>
      <c r="R23" s="112"/>
      <c r="AA23" s="114"/>
      <c r="AB23" s="114"/>
      <c r="AC23" s="114"/>
      <c r="AD23" s="114"/>
      <c r="AE23" s="114"/>
      <c r="AF23" s="112"/>
      <c r="AG23" s="112"/>
      <c r="AH23" s="114"/>
    </row>
    <row r="24" spans="1:34" x14ac:dyDescent="0.35">
      <c r="A24" s="11">
        <v>22</v>
      </c>
      <c r="B24" t="s">
        <v>465</v>
      </c>
      <c r="C24">
        <v>100</v>
      </c>
      <c r="D24" s="8">
        <f t="shared" si="0"/>
        <v>11.415525114155251</v>
      </c>
      <c r="E24" t="s">
        <v>732</v>
      </c>
      <c r="F24">
        <v>59.407218499999999</v>
      </c>
      <c r="G24">
        <v>17.946032800000001</v>
      </c>
      <c r="H24" s="12"/>
      <c r="I24" s="112">
        <v>13</v>
      </c>
      <c r="J24" s="11">
        <v>13</v>
      </c>
      <c r="K24" t="s">
        <v>444</v>
      </c>
      <c r="L24">
        <v>1.3</v>
      </c>
      <c r="M24" s="19">
        <v>0.14840182648401826</v>
      </c>
      <c r="N24" t="s">
        <v>731</v>
      </c>
      <c r="O24">
        <v>59.407218499999999</v>
      </c>
      <c r="P24">
        <v>17.946032800000001</v>
      </c>
      <c r="Q24" s="112" t="s">
        <v>866</v>
      </c>
      <c r="R24" s="112" t="s">
        <v>867</v>
      </c>
      <c r="T24" s="14">
        <v>59.266199999999998</v>
      </c>
      <c r="U24" s="14">
        <v>18.122263888888888</v>
      </c>
      <c r="AA24" s="114">
        <v>59</v>
      </c>
      <c r="AB24" s="114">
        <v>21</v>
      </c>
      <c r="AC24" s="114">
        <v>3.4</v>
      </c>
      <c r="AD24" s="114">
        <v>59.266199999999998</v>
      </c>
      <c r="AE24" s="114">
        <v>18</v>
      </c>
      <c r="AF24" s="112">
        <v>5</v>
      </c>
      <c r="AG24" s="112">
        <v>18.34</v>
      </c>
      <c r="AH24" s="114">
        <v>18.122263888888888</v>
      </c>
    </row>
    <row r="25" spans="1:34" x14ac:dyDescent="0.35">
      <c r="A25" s="11">
        <v>23</v>
      </c>
      <c r="B25" t="s">
        <v>467</v>
      </c>
      <c r="C25">
        <v>100</v>
      </c>
      <c r="D25" s="8">
        <f t="shared" si="0"/>
        <v>11.415525114155251</v>
      </c>
      <c r="E25" t="s">
        <v>732</v>
      </c>
      <c r="F25">
        <v>59.353701899999997</v>
      </c>
      <c r="G25">
        <v>17.9711754</v>
      </c>
      <c r="H25" s="12"/>
      <c r="I25" s="112"/>
      <c r="J25" s="11">
        <v>24</v>
      </c>
      <c r="K25" t="s">
        <v>469</v>
      </c>
      <c r="L25">
        <v>100</v>
      </c>
      <c r="M25" s="19">
        <v>11.415525114155251</v>
      </c>
      <c r="N25" t="s">
        <v>732</v>
      </c>
      <c r="O25">
        <v>59.353701899999997</v>
      </c>
      <c r="P25">
        <v>17.9711754</v>
      </c>
      <c r="Q25" s="112"/>
      <c r="R25" s="112"/>
      <c r="AA25" s="114"/>
      <c r="AB25" s="114"/>
      <c r="AC25" s="114"/>
      <c r="AD25" s="114"/>
      <c r="AE25" s="114"/>
      <c r="AF25" s="112"/>
      <c r="AG25" s="112"/>
      <c r="AH25" s="114"/>
    </row>
    <row r="26" spans="1:34" x14ac:dyDescent="0.35">
      <c r="A26" s="11">
        <v>24</v>
      </c>
      <c r="B26" t="s">
        <v>469</v>
      </c>
      <c r="C26">
        <v>100</v>
      </c>
      <c r="D26" s="8">
        <f t="shared" si="0"/>
        <v>11.415525114155251</v>
      </c>
      <c r="E26" t="s">
        <v>732</v>
      </c>
      <c r="F26">
        <v>59.342278200000003</v>
      </c>
      <c r="G26">
        <v>18.112259000000002</v>
      </c>
      <c r="H26" s="12"/>
      <c r="I26" s="112"/>
      <c r="J26" s="11">
        <v>26</v>
      </c>
      <c r="K26" t="s">
        <v>473</v>
      </c>
      <c r="L26">
        <v>100</v>
      </c>
      <c r="M26" s="19">
        <v>11.415525114155251</v>
      </c>
      <c r="N26" t="s">
        <v>732</v>
      </c>
      <c r="O26">
        <v>59.342278200000003</v>
      </c>
      <c r="P26">
        <v>18.112259000000002</v>
      </c>
      <c r="Q26" s="112"/>
      <c r="R26" s="112"/>
      <c r="AA26" s="114"/>
      <c r="AB26" s="114"/>
      <c r="AC26" s="114"/>
      <c r="AD26" s="114"/>
      <c r="AE26" s="114"/>
      <c r="AF26" s="112"/>
      <c r="AG26" s="112"/>
      <c r="AH26" s="114"/>
    </row>
    <row r="27" spans="1:34" x14ac:dyDescent="0.35">
      <c r="A27" s="11">
        <v>25</v>
      </c>
      <c r="B27" t="s">
        <v>471</v>
      </c>
      <c r="C27">
        <v>100</v>
      </c>
      <c r="D27" s="8">
        <f t="shared" si="0"/>
        <v>11.415525114155251</v>
      </c>
      <c r="E27" t="s">
        <v>732</v>
      </c>
      <c r="F27">
        <v>59.327181099999997</v>
      </c>
      <c r="G27">
        <v>18.015298300000001</v>
      </c>
      <c r="H27" s="12"/>
      <c r="I27" s="112"/>
      <c r="J27" s="11">
        <v>46</v>
      </c>
      <c r="K27" t="s">
        <v>512</v>
      </c>
      <c r="L27">
        <v>100</v>
      </c>
      <c r="M27" s="19">
        <v>11.415525114155251</v>
      </c>
      <c r="N27" t="s">
        <v>732</v>
      </c>
      <c r="O27">
        <v>59.327181099999997</v>
      </c>
      <c r="P27">
        <v>18.015298300000001</v>
      </c>
      <c r="Q27" s="112"/>
      <c r="R27" s="112"/>
      <c r="AA27" s="114"/>
      <c r="AB27" s="114"/>
      <c r="AC27" s="114"/>
      <c r="AD27" s="114"/>
      <c r="AE27" s="114"/>
      <c r="AF27" s="112"/>
      <c r="AG27" s="112"/>
      <c r="AH27" s="114"/>
    </row>
    <row r="28" spans="1:34" x14ac:dyDescent="0.35">
      <c r="A28" s="11">
        <v>26</v>
      </c>
      <c r="B28" t="s">
        <v>473</v>
      </c>
      <c r="C28">
        <v>100</v>
      </c>
      <c r="D28" s="8">
        <f t="shared" si="0"/>
        <v>11.415525114155251</v>
      </c>
      <c r="E28" t="s">
        <v>732</v>
      </c>
      <c r="F28">
        <v>59.338123600000003</v>
      </c>
      <c r="G28">
        <v>18.132208200000001</v>
      </c>
      <c r="H28" s="12"/>
      <c r="I28" s="112">
        <v>14</v>
      </c>
      <c r="J28" s="11"/>
      <c r="M28" s="19"/>
      <c r="Q28" s="112" t="s">
        <v>868</v>
      </c>
      <c r="R28" s="112" t="s">
        <v>869</v>
      </c>
      <c r="AA28" s="114">
        <v>59</v>
      </c>
      <c r="AB28" s="114">
        <v>20</v>
      </c>
      <c r="AC28" s="114">
        <v>19.59</v>
      </c>
      <c r="AD28" s="114">
        <v>59.266199999999998</v>
      </c>
      <c r="AE28" s="114">
        <v>18</v>
      </c>
      <c r="AF28" s="112">
        <v>2</v>
      </c>
      <c r="AG28" s="112">
        <v>50.55</v>
      </c>
      <c r="AH28" s="114">
        <v>18.122263888888888</v>
      </c>
    </row>
    <row r="29" spans="1:34" x14ac:dyDescent="0.35">
      <c r="A29" s="11">
        <v>27</v>
      </c>
      <c r="B29" t="s">
        <v>475</v>
      </c>
      <c r="C29">
        <v>100</v>
      </c>
      <c r="D29" s="8">
        <f t="shared" si="0"/>
        <v>11.415525114155251</v>
      </c>
      <c r="E29" t="s">
        <v>732</v>
      </c>
      <c r="F29">
        <v>59.362462699999902</v>
      </c>
      <c r="G29">
        <v>17.956619199999999</v>
      </c>
      <c r="H29" s="12"/>
      <c r="I29" s="112"/>
      <c r="J29" s="11"/>
      <c r="M29" s="19"/>
      <c r="Q29" s="112"/>
      <c r="R29" s="112"/>
      <c r="AA29" s="114"/>
      <c r="AB29" s="114"/>
      <c r="AC29" s="114"/>
      <c r="AD29" s="114"/>
      <c r="AE29" s="114"/>
      <c r="AF29" s="112"/>
      <c r="AG29" s="112"/>
      <c r="AH29" s="114"/>
    </row>
    <row r="30" spans="1:34" x14ac:dyDescent="0.35">
      <c r="A30" s="11">
        <v>28</v>
      </c>
      <c r="B30" t="s">
        <v>477</v>
      </c>
      <c r="C30">
        <v>100</v>
      </c>
      <c r="D30" s="8">
        <f t="shared" si="0"/>
        <v>11.415525114155251</v>
      </c>
      <c r="E30" t="s">
        <v>732</v>
      </c>
      <c r="F30">
        <v>59.406541699999998</v>
      </c>
      <c r="G30">
        <v>17.953431800000001</v>
      </c>
      <c r="H30" s="12"/>
      <c r="I30" s="112"/>
      <c r="J30" s="11">
        <v>39</v>
      </c>
      <c r="K30" t="s">
        <v>499</v>
      </c>
      <c r="L30">
        <v>100</v>
      </c>
      <c r="M30" s="19">
        <v>11.415525114155251</v>
      </c>
      <c r="N30" t="s">
        <v>732</v>
      </c>
      <c r="O30">
        <v>59.406541699999998</v>
      </c>
      <c r="P30">
        <v>17.953431800000001</v>
      </c>
      <c r="Q30" s="112"/>
      <c r="R30" s="112"/>
      <c r="AA30" s="114"/>
      <c r="AB30" s="114"/>
      <c r="AC30" s="114"/>
      <c r="AD30" s="114"/>
      <c r="AE30" s="114"/>
      <c r="AF30" s="112"/>
      <c r="AG30" s="112"/>
      <c r="AH30" s="114"/>
    </row>
    <row r="31" spans="1:34" x14ac:dyDescent="0.35">
      <c r="A31" s="11">
        <v>29</v>
      </c>
      <c r="B31" t="s">
        <v>479</v>
      </c>
      <c r="C31">
        <v>100</v>
      </c>
      <c r="D31" s="8">
        <f t="shared" si="0"/>
        <v>11.415525114155251</v>
      </c>
      <c r="E31" t="s">
        <v>732</v>
      </c>
      <c r="F31">
        <v>59.509861000000001</v>
      </c>
      <c r="G31">
        <v>17.897368799999999</v>
      </c>
      <c r="H31" s="12"/>
      <c r="I31" s="112"/>
      <c r="J31" s="11">
        <v>45</v>
      </c>
      <c r="K31" t="s">
        <v>511</v>
      </c>
      <c r="L31">
        <v>100</v>
      </c>
      <c r="M31" s="19">
        <v>11.415525114155251</v>
      </c>
      <c r="N31" t="s">
        <v>732</v>
      </c>
      <c r="O31">
        <v>59.509861000000001</v>
      </c>
      <c r="P31">
        <v>17.897368799999999</v>
      </c>
      <c r="Q31" s="112"/>
      <c r="R31" s="112"/>
      <c r="AA31" s="114"/>
      <c r="AB31" s="114"/>
      <c r="AC31" s="114"/>
      <c r="AD31" s="114"/>
      <c r="AE31" s="114"/>
      <c r="AF31" s="112"/>
      <c r="AG31" s="112"/>
      <c r="AH31" s="114"/>
    </row>
    <row r="32" spans="1:34" x14ac:dyDescent="0.35">
      <c r="A32" s="11">
        <v>30</v>
      </c>
      <c r="B32" t="s">
        <v>481</v>
      </c>
      <c r="C32">
        <v>100</v>
      </c>
      <c r="D32" s="8">
        <f t="shared" si="0"/>
        <v>11.415525114155251</v>
      </c>
      <c r="E32" t="s">
        <v>732</v>
      </c>
      <c r="F32">
        <v>59.301338000000001</v>
      </c>
      <c r="G32">
        <v>18.091826399999999</v>
      </c>
      <c r="H32" s="12"/>
      <c r="J32" s="11"/>
      <c r="M32" s="19"/>
      <c r="Q32" s="10"/>
      <c r="R32" s="10"/>
      <c r="S32"/>
      <c r="T32"/>
      <c r="U32"/>
      <c r="V32"/>
      <c r="W32"/>
      <c r="X32"/>
      <c r="Y32"/>
      <c r="Z32"/>
      <c r="AD32">
        <v>59.422698999999902</v>
      </c>
      <c r="AH32">
        <v>17.916237299999999</v>
      </c>
    </row>
    <row r="33" spans="1:34" x14ac:dyDescent="0.35">
      <c r="A33" s="11">
        <v>31</v>
      </c>
      <c r="B33" t="s">
        <v>483</v>
      </c>
      <c r="C33">
        <v>100</v>
      </c>
      <c r="D33" s="8">
        <f t="shared" si="0"/>
        <v>11.415525114155251</v>
      </c>
      <c r="E33" t="s">
        <v>732</v>
      </c>
      <c r="F33">
        <v>59.305702699999998</v>
      </c>
      <c r="G33">
        <v>18.1247708</v>
      </c>
      <c r="H33" s="12"/>
      <c r="I33" s="112">
        <v>16</v>
      </c>
      <c r="J33" s="11"/>
      <c r="M33" s="19"/>
      <c r="Q33" s="112" t="s">
        <v>870</v>
      </c>
      <c r="R33" s="112" t="s">
        <v>871</v>
      </c>
      <c r="AA33" s="114">
        <v>59</v>
      </c>
      <c r="AB33" s="114">
        <v>18</v>
      </c>
      <c r="AC33" s="114">
        <v>26.75</v>
      </c>
      <c r="AD33" s="114">
        <v>59.266199999999998</v>
      </c>
      <c r="AE33" s="114">
        <v>18</v>
      </c>
      <c r="AF33" s="112">
        <v>4</v>
      </c>
      <c r="AG33" s="112">
        <v>48.58</v>
      </c>
      <c r="AH33" s="114">
        <v>18.122263888888888</v>
      </c>
    </row>
    <row r="34" spans="1:34" x14ac:dyDescent="0.35">
      <c r="A34" s="11">
        <v>32</v>
      </c>
      <c r="B34" t="s">
        <v>485</v>
      </c>
      <c r="C34">
        <v>100</v>
      </c>
      <c r="D34" s="8">
        <f t="shared" si="0"/>
        <v>11.415525114155251</v>
      </c>
      <c r="E34" t="s">
        <v>732</v>
      </c>
      <c r="F34">
        <v>59.300990599999999</v>
      </c>
      <c r="G34">
        <v>18.091983800000001</v>
      </c>
      <c r="H34" s="12"/>
      <c r="I34" s="112"/>
      <c r="J34" s="11">
        <v>30</v>
      </c>
      <c r="K34" t="s">
        <v>481</v>
      </c>
      <c r="L34">
        <v>100</v>
      </c>
      <c r="M34" s="19">
        <v>11.415525114155251</v>
      </c>
      <c r="N34" t="s">
        <v>732</v>
      </c>
      <c r="O34">
        <v>59.300990599999999</v>
      </c>
      <c r="P34">
        <v>18.091983800000001</v>
      </c>
      <c r="Q34" s="112"/>
      <c r="R34" s="112"/>
      <c r="AA34" s="114"/>
      <c r="AB34" s="114"/>
      <c r="AC34" s="114"/>
      <c r="AD34" s="114"/>
      <c r="AE34" s="114"/>
      <c r="AF34" s="112"/>
      <c r="AG34" s="112"/>
      <c r="AH34" s="114"/>
    </row>
    <row r="35" spans="1:34" x14ac:dyDescent="0.35">
      <c r="A35" s="11">
        <v>33</v>
      </c>
      <c r="B35" t="s">
        <v>487</v>
      </c>
      <c r="C35">
        <v>100</v>
      </c>
      <c r="D35" s="8">
        <f t="shared" si="0"/>
        <v>11.415525114155251</v>
      </c>
      <c r="E35" t="s">
        <v>732</v>
      </c>
      <c r="F35">
        <v>59.407052899999996</v>
      </c>
      <c r="G35">
        <v>17.835277300000001</v>
      </c>
      <c r="H35" s="12"/>
      <c r="I35" s="112"/>
      <c r="J35" s="11">
        <v>32</v>
      </c>
      <c r="K35" t="s">
        <v>485</v>
      </c>
      <c r="L35">
        <v>100</v>
      </c>
      <c r="M35" s="19">
        <v>11.415525114155251</v>
      </c>
      <c r="N35" t="s">
        <v>732</v>
      </c>
      <c r="O35">
        <v>59.407052899999996</v>
      </c>
      <c r="P35">
        <v>17.835277300000001</v>
      </c>
      <c r="Q35" s="112"/>
      <c r="R35" s="112"/>
      <c r="AA35" s="114"/>
      <c r="AB35" s="114"/>
      <c r="AC35" s="114"/>
      <c r="AD35" s="114"/>
      <c r="AE35" s="114"/>
      <c r="AF35" s="112"/>
      <c r="AG35" s="112"/>
      <c r="AH35" s="114"/>
    </row>
    <row r="36" spans="1:34" x14ac:dyDescent="0.35">
      <c r="A36" s="11">
        <v>34</v>
      </c>
      <c r="B36" t="s">
        <v>489</v>
      </c>
      <c r="C36">
        <v>100</v>
      </c>
      <c r="D36" s="8">
        <f t="shared" si="0"/>
        <v>11.415525114155251</v>
      </c>
      <c r="E36" t="s">
        <v>732</v>
      </c>
      <c r="F36">
        <v>59.3535392</v>
      </c>
      <c r="G36">
        <v>17.975883700000001</v>
      </c>
      <c r="H36" s="12"/>
      <c r="I36" s="13">
        <v>17</v>
      </c>
      <c r="J36" s="11">
        <v>19</v>
      </c>
      <c r="K36" t="s">
        <v>459</v>
      </c>
      <c r="L36">
        <v>100</v>
      </c>
      <c r="M36" s="19">
        <f t="shared" ref="M36:M37" si="4">L36*1000/8760</f>
        <v>11.415525114155251</v>
      </c>
      <c r="N36" t="s">
        <v>732</v>
      </c>
      <c r="O36">
        <v>59.3535392</v>
      </c>
      <c r="P36">
        <v>17.975883700000001</v>
      </c>
      <c r="Q36" s="13" t="s">
        <v>876</v>
      </c>
      <c r="R36" s="13" t="s">
        <v>877</v>
      </c>
      <c r="AA36" s="14">
        <v>59</v>
      </c>
      <c r="AB36" s="14">
        <v>10</v>
      </c>
      <c r="AC36" s="14">
        <v>19.66</v>
      </c>
      <c r="AD36" s="14">
        <f>AA36+(AB36/60) + (AC36/3600)</f>
        <v>59.172127777777774</v>
      </c>
      <c r="AE36" s="14">
        <v>18</v>
      </c>
      <c r="AF36" s="13">
        <v>11</v>
      </c>
      <c r="AG36" s="17" t="s">
        <v>760</v>
      </c>
      <c r="AH36" s="14">
        <f>AE36+(AF36/60) + (AG36/3600)</f>
        <v>18.199780555555556</v>
      </c>
    </row>
    <row r="37" spans="1:34" x14ac:dyDescent="0.35">
      <c r="A37" s="11">
        <v>35</v>
      </c>
      <c r="B37" s="12" t="s">
        <v>491</v>
      </c>
      <c r="C37">
        <v>100</v>
      </c>
      <c r="D37" s="8">
        <f t="shared" si="0"/>
        <v>11.415525114155251</v>
      </c>
      <c r="E37" t="s">
        <v>732</v>
      </c>
      <c r="F37">
        <v>59.337184699999902</v>
      </c>
      <c r="G37">
        <v>18.063973699999998</v>
      </c>
      <c r="H37" s="12"/>
      <c r="I37" s="13">
        <v>18</v>
      </c>
      <c r="J37" s="11">
        <v>20</v>
      </c>
      <c r="K37" t="s">
        <v>459</v>
      </c>
      <c r="L37">
        <v>100</v>
      </c>
      <c r="M37" s="19">
        <f t="shared" si="4"/>
        <v>11.415525114155251</v>
      </c>
      <c r="N37" t="s">
        <v>732</v>
      </c>
      <c r="O37">
        <v>59.337184699999902</v>
      </c>
      <c r="P37">
        <v>18.063973699999998</v>
      </c>
      <c r="Q37" s="13" t="s">
        <v>878</v>
      </c>
      <c r="R37" s="13" t="s">
        <v>879</v>
      </c>
      <c r="AA37" s="14">
        <v>59</v>
      </c>
      <c r="AB37" s="14">
        <v>14</v>
      </c>
      <c r="AC37" s="14">
        <v>7.0000000000000007E-2</v>
      </c>
      <c r="AD37" s="14">
        <f>AA37+(AB37/60) + (AC37/3600)</f>
        <v>59.233352777777782</v>
      </c>
      <c r="AE37" s="14">
        <v>17</v>
      </c>
      <c r="AF37" s="13">
        <v>50</v>
      </c>
      <c r="AG37" s="17" t="s">
        <v>761</v>
      </c>
      <c r="AH37" s="14">
        <f>AE37+(AF37/60) + (AG37/3600)</f>
        <v>17.84311111111111</v>
      </c>
    </row>
    <row r="38" spans="1:34" x14ac:dyDescent="0.35">
      <c r="A38" s="11">
        <v>36</v>
      </c>
      <c r="B38" t="s">
        <v>493</v>
      </c>
      <c r="C38">
        <v>100</v>
      </c>
      <c r="D38" s="8">
        <f t="shared" si="0"/>
        <v>11.415525114155251</v>
      </c>
      <c r="E38" t="s">
        <v>732</v>
      </c>
      <c r="F38">
        <v>59.448012499999997</v>
      </c>
      <c r="G38">
        <v>17.955584600000002</v>
      </c>
      <c r="H38" s="12"/>
      <c r="J38" s="11"/>
      <c r="M38" s="19"/>
      <c r="AA38" s="14">
        <v>59</v>
      </c>
      <c r="AB38" s="14">
        <v>21</v>
      </c>
      <c r="AC38" s="14">
        <v>5.62</v>
      </c>
      <c r="AD38" s="14">
        <f>AA38+(AB38/60) + (AC38/3600)</f>
        <v>59.35156111111111</v>
      </c>
      <c r="AE38" s="14">
        <v>18</v>
      </c>
      <c r="AF38" s="13">
        <v>2</v>
      </c>
      <c r="AG38" s="13">
        <v>6.9</v>
      </c>
      <c r="AH38" s="14">
        <f>AE38+(AF38/60) + (AG38/3600)</f>
        <v>18.035250000000001</v>
      </c>
    </row>
    <row r="39" spans="1:34" x14ac:dyDescent="0.35">
      <c r="A39" s="11">
        <v>37</v>
      </c>
      <c r="B39" t="s">
        <v>495</v>
      </c>
      <c r="C39">
        <v>100</v>
      </c>
      <c r="D39" s="8">
        <f t="shared" si="0"/>
        <v>11.415525114155251</v>
      </c>
      <c r="E39" t="s">
        <v>732</v>
      </c>
      <c r="F39">
        <v>59.282234499999902</v>
      </c>
      <c r="G39">
        <v>17.923316700000001</v>
      </c>
      <c r="H39" s="12"/>
      <c r="I39" s="112">
        <v>20</v>
      </c>
      <c r="J39" s="11">
        <v>22</v>
      </c>
      <c r="K39" t="s">
        <v>465</v>
      </c>
      <c r="L39">
        <v>100</v>
      </c>
      <c r="M39" s="19">
        <v>11.415525114155251</v>
      </c>
      <c r="N39" t="s">
        <v>732</v>
      </c>
      <c r="O39">
        <v>59.282234499999902</v>
      </c>
      <c r="P39">
        <v>17.923316700000001</v>
      </c>
      <c r="Q39" s="112" t="s">
        <v>880</v>
      </c>
      <c r="R39" s="112" t="s">
        <v>881</v>
      </c>
      <c r="AA39" s="114">
        <v>59</v>
      </c>
      <c r="AB39" s="114">
        <v>24</v>
      </c>
      <c r="AC39" s="114">
        <v>37.869999999999997</v>
      </c>
      <c r="AD39" s="114">
        <v>59.266199999999998</v>
      </c>
      <c r="AE39" s="114">
        <v>17</v>
      </c>
      <c r="AF39" s="112">
        <v>55</v>
      </c>
      <c r="AG39" s="113" t="s">
        <v>762</v>
      </c>
      <c r="AH39" s="114">
        <v>18.122263888888888</v>
      </c>
    </row>
    <row r="40" spans="1:34" x14ac:dyDescent="0.35">
      <c r="A40" s="11">
        <v>38</v>
      </c>
      <c r="B40" t="s">
        <v>497</v>
      </c>
      <c r="C40">
        <v>100</v>
      </c>
      <c r="D40" s="8">
        <f t="shared" si="0"/>
        <v>11.415525114155251</v>
      </c>
      <c r="E40" t="s">
        <v>732</v>
      </c>
      <c r="F40">
        <v>59.317557699999902</v>
      </c>
      <c r="G40">
        <v>18.0638291</v>
      </c>
      <c r="H40" s="12"/>
      <c r="I40" s="112"/>
      <c r="J40" s="11">
        <v>28</v>
      </c>
      <c r="K40" t="s">
        <v>477</v>
      </c>
      <c r="L40">
        <v>100</v>
      </c>
      <c r="M40" s="19">
        <v>11.415525114155251</v>
      </c>
      <c r="N40" t="s">
        <v>732</v>
      </c>
      <c r="O40">
        <v>59.317557699999902</v>
      </c>
      <c r="P40">
        <v>18.0638291</v>
      </c>
      <c r="Q40" s="112"/>
      <c r="R40" s="112"/>
      <c r="AA40" s="114"/>
      <c r="AB40" s="114"/>
      <c r="AC40" s="114"/>
      <c r="AD40" s="114"/>
      <c r="AE40" s="114"/>
      <c r="AF40" s="112"/>
      <c r="AG40" s="113"/>
      <c r="AH40" s="114"/>
    </row>
    <row r="41" spans="1:34" x14ac:dyDescent="0.35">
      <c r="A41" s="11">
        <v>39</v>
      </c>
      <c r="B41" t="s">
        <v>499</v>
      </c>
      <c r="C41">
        <v>100</v>
      </c>
      <c r="D41" s="8">
        <f t="shared" si="0"/>
        <v>11.415525114155251</v>
      </c>
      <c r="E41" t="s">
        <v>732</v>
      </c>
      <c r="F41">
        <v>59.335552</v>
      </c>
      <c r="G41">
        <v>18.0992335</v>
      </c>
      <c r="H41" s="12"/>
      <c r="I41" s="112"/>
      <c r="J41" s="11">
        <v>44</v>
      </c>
      <c r="K41" t="s">
        <v>509</v>
      </c>
      <c r="L41">
        <v>100</v>
      </c>
      <c r="M41" s="19">
        <v>11.415525114155251</v>
      </c>
      <c r="N41" t="s">
        <v>732</v>
      </c>
      <c r="O41">
        <v>59.335552</v>
      </c>
      <c r="P41">
        <v>18.0992335</v>
      </c>
      <c r="Q41" s="112"/>
      <c r="R41" s="112"/>
      <c r="AA41" s="114"/>
      <c r="AB41" s="114"/>
      <c r="AC41" s="114"/>
      <c r="AD41" s="114"/>
      <c r="AE41" s="114"/>
      <c r="AF41" s="112"/>
      <c r="AG41" s="113"/>
      <c r="AH41" s="114"/>
    </row>
    <row r="42" spans="1:34" x14ac:dyDescent="0.35">
      <c r="A42" s="11">
        <v>40</v>
      </c>
      <c r="B42" t="s">
        <v>501</v>
      </c>
      <c r="C42">
        <v>100</v>
      </c>
      <c r="D42" s="8">
        <f t="shared" si="0"/>
        <v>11.415525114155251</v>
      </c>
      <c r="E42" t="s">
        <v>732</v>
      </c>
      <c r="F42">
        <v>59.263668899999999</v>
      </c>
      <c r="G42">
        <v>18.1053587</v>
      </c>
      <c r="H42" s="12"/>
      <c r="I42" s="112">
        <v>21</v>
      </c>
      <c r="J42" s="11">
        <v>23</v>
      </c>
      <c r="K42" t="s">
        <v>467</v>
      </c>
      <c r="L42">
        <v>100</v>
      </c>
      <c r="M42" s="19">
        <v>11.415525114155251</v>
      </c>
      <c r="N42" t="s">
        <v>732</v>
      </c>
      <c r="O42">
        <v>59.263668899999999</v>
      </c>
      <c r="P42">
        <v>18.1053587</v>
      </c>
      <c r="Q42" s="112" t="s">
        <v>882</v>
      </c>
      <c r="R42" s="112" t="s">
        <v>883</v>
      </c>
      <c r="AA42" s="114">
        <v>59</v>
      </c>
      <c r="AB42" s="114">
        <v>21</v>
      </c>
      <c r="AC42" s="114">
        <v>24.69</v>
      </c>
      <c r="AD42" s="114">
        <v>59.266199999999998</v>
      </c>
      <c r="AE42" s="114">
        <v>17</v>
      </c>
      <c r="AF42" s="112">
        <v>58</v>
      </c>
      <c r="AG42" s="113" t="s">
        <v>753</v>
      </c>
      <c r="AH42" s="114">
        <v>18.122263888888888</v>
      </c>
    </row>
    <row r="43" spans="1:34" x14ac:dyDescent="0.35">
      <c r="A43" s="11">
        <v>41</v>
      </c>
      <c r="B43" t="s">
        <v>503</v>
      </c>
      <c r="C43">
        <v>100</v>
      </c>
      <c r="D43" s="8">
        <f t="shared" si="0"/>
        <v>11.415525114155251</v>
      </c>
      <c r="E43" t="s">
        <v>732</v>
      </c>
      <c r="F43">
        <v>59.390941299999902</v>
      </c>
      <c r="G43">
        <v>17.8752058</v>
      </c>
      <c r="H43" s="12"/>
      <c r="I43" s="112"/>
      <c r="J43" s="11">
        <v>27</v>
      </c>
      <c r="K43" t="s">
        <v>475</v>
      </c>
      <c r="L43">
        <v>100</v>
      </c>
      <c r="M43" s="19">
        <f t="shared" ref="M43" si="5">L43*1000/8760</f>
        <v>11.415525114155251</v>
      </c>
      <c r="N43" t="s">
        <v>732</v>
      </c>
      <c r="O43">
        <v>59.390941299999902</v>
      </c>
      <c r="P43">
        <v>17.8752058</v>
      </c>
      <c r="Q43" s="112"/>
      <c r="R43" s="112"/>
      <c r="AA43" s="114"/>
      <c r="AB43" s="114"/>
      <c r="AC43" s="114"/>
      <c r="AD43" s="114"/>
      <c r="AE43" s="114"/>
      <c r="AF43" s="112"/>
      <c r="AG43" s="113"/>
      <c r="AH43" s="114"/>
    </row>
    <row r="44" spans="1:34" x14ac:dyDescent="0.35">
      <c r="A44" s="11">
        <v>42</v>
      </c>
      <c r="B44" t="s">
        <v>505</v>
      </c>
      <c r="C44">
        <v>100</v>
      </c>
      <c r="D44" s="8">
        <f t="shared" si="0"/>
        <v>11.415525114155251</v>
      </c>
      <c r="E44" t="s">
        <v>732</v>
      </c>
      <c r="F44">
        <v>59.283523199999998</v>
      </c>
      <c r="G44">
        <v>17.927000700000001</v>
      </c>
      <c r="H44" s="12"/>
      <c r="I44" s="112"/>
      <c r="J44" s="11">
        <v>34</v>
      </c>
      <c r="K44" t="s">
        <v>489</v>
      </c>
      <c r="L44">
        <v>100</v>
      </c>
      <c r="M44" s="19">
        <v>11.415525114155251</v>
      </c>
      <c r="N44" t="s">
        <v>732</v>
      </c>
      <c r="O44">
        <v>59.283523199999998</v>
      </c>
      <c r="P44">
        <v>17.927000700000001</v>
      </c>
      <c r="Q44" s="112"/>
      <c r="R44" s="112"/>
      <c r="AA44" s="114"/>
      <c r="AB44" s="114"/>
      <c r="AC44" s="114"/>
      <c r="AD44" s="114"/>
      <c r="AE44" s="114"/>
      <c r="AF44" s="112"/>
      <c r="AG44" s="113"/>
      <c r="AH44" s="114"/>
    </row>
    <row r="45" spans="1:34" x14ac:dyDescent="0.35">
      <c r="A45" s="11">
        <v>43</v>
      </c>
      <c r="B45" t="s">
        <v>507</v>
      </c>
      <c r="C45">
        <v>100</v>
      </c>
      <c r="D45" s="8">
        <f t="shared" si="0"/>
        <v>11.415525114155251</v>
      </c>
      <c r="E45" t="s">
        <v>732</v>
      </c>
      <c r="F45">
        <v>59.290644399999998</v>
      </c>
      <c r="G45">
        <v>18.017004400000001</v>
      </c>
      <c r="H45" s="12"/>
      <c r="I45" s="13">
        <v>22</v>
      </c>
      <c r="J45" s="11">
        <v>25</v>
      </c>
      <c r="K45" t="s">
        <v>471</v>
      </c>
      <c r="L45">
        <v>100</v>
      </c>
      <c r="M45" s="19">
        <f t="shared" ref="M45:M46" si="6">L45*1000/8760</f>
        <v>11.415525114155251</v>
      </c>
      <c r="N45" t="s">
        <v>732</v>
      </c>
      <c r="O45">
        <v>59.290644399999998</v>
      </c>
      <c r="P45">
        <v>18.017004400000001</v>
      </c>
      <c r="Q45" s="13" t="s">
        <v>884</v>
      </c>
      <c r="R45" s="13" t="s">
        <v>885</v>
      </c>
      <c r="AA45" s="14">
        <v>59</v>
      </c>
      <c r="AB45" s="14">
        <v>19</v>
      </c>
      <c r="AC45" s="14">
        <v>55.39</v>
      </c>
      <c r="AD45" s="14">
        <f>AA45+(AB45/60) + (AC45/3600)</f>
        <v>59.332052777777783</v>
      </c>
      <c r="AE45" s="14">
        <v>17</v>
      </c>
      <c r="AF45" s="13">
        <v>59</v>
      </c>
      <c r="AG45" s="17" t="s">
        <v>763</v>
      </c>
      <c r="AH45" s="14">
        <f>AE45+(AF45/60) + (AG45/3600)</f>
        <v>17.997672222222224</v>
      </c>
    </row>
    <row r="46" spans="1:34" x14ac:dyDescent="0.35">
      <c r="A46" s="11">
        <v>44</v>
      </c>
      <c r="B46" t="s">
        <v>509</v>
      </c>
      <c r="C46">
        <v>100</v>
      </c>
      <c r="D46" s="8">
        <f t="shared" si="0"/>
        <v>11.415525114155251</v>
      </c>
      <c r="E46" t="s">
        <v>732</v>
      </c>
      <c r="F46">
        <v>59.402434100000001</v>
      </c>
      <c r="G46">
        <v>17.946482400000001</v>
      </c>
      <c r="H46" s="12"/>
      <c r="I46" s="13">
        <v>23</v>
      </c>
      <c r="J46" s="11">
        <v>29</v>
      </c>
      <c r="K46" t="s">
        <v>479</v>
      </c>
      <c r="L46">
        <v>100</v>
      </c>
      <c r="M46" s="19">
        <f t="shared" si="6"/>
        <v>11.415525114155251</v>
      </c>
      <c r="N46" t="s">
        <v>732</v>
      </c>
      <c r="O46">
        <v>59.402434100000001</v>
      </c>
      <c r="P46">
        <v>17.946482400000001</v>
      </c>
      <c r="Q46" s="13" t="s">
        <v>886</v>
      </c>
      <c r="R46" s="13" t="s">
        <v>887</v>
      </c>
      <c r="AA46" s="14">
        <v>59</v>
      </c>
      <c r="AB46" s="14">
        <v>30</v>
      </c>
      <c r="AC46" s="14">
        <v>28.02</v>
      </c>
      <c r="AD46" s="14">
        <f>AA46+(AB46/60) + (AC46/3600)</f>
        <v>59.507783333333336</v>
      </c>
      <c r="AE46" s="14">
        <v>17</v>
      </c>
      <c r="AF46" s="13">
        <v>52</v>
      </c>
      <c r="AG46" s="17" t="s">
        <v>764</v>
      </c>
      <c r="AH46" s="14">
        <f>AE46+(AF46/60) + (AG46/3600)</f>
        <v>17.873116666666668</v>
      </c>
    </row>
    <row r="47" spans="1:34" x14ac:dyDescent="0.35">
      <c r="A47" s="11">
        <v>45</v>
      </c>
      <c r="B47" t="s">
        <v>511</v>
      </c>
      <c r="C47">
        <v>100</v>
      </c>
      <c r="D47" s="8">
        <f t="shared" si="0"/>
        <v>11.415525114155251</v>
      </c>
      <c r="E47" t="s">
        <v>732</v>
      </c>
      <c r="F47">
        <v>59.335552</v>
      </c>
      <c r="G47">
        <v>18.0992335</v>
      </c>
      <c r="H47" s="12"/>
      <c r="I47" s="112">
        <v>24</v>
      </c>
      <c r="J47" s="11">
        <v>31</v>
      </c>
      <c r="K47" t="s">
        <v>483</v>
      </c>
      <c r="L47">
        <v>100</v>
      </c>
      <c r="M47" s="19">
        <v>11.415525114155251</v>
      </c>
      <c r="N47" t="s">
        <v>732</v>
      </c>
      <c r="O47">
        <v>59.335552</v>
      </c>
      <c r="P47">
        <v>18.0992335</v>
      </c>
      <c r="Q47" s="112">
        <v>59.266199999999998</v>
      </c>
      <c r="R47" s="112">
        <v>18.122263888888888</v>
      </c>
      <c r="AA47" s="114">
        <v>59</v>
      </c>
      <c r="AB47" s="114">
        <v>18</v>
      </c>
      <c r="AC47" s="114">
        <v>13.84</v>
      </c>
      <c r="AD47" s="114">
        <v>59.266199999999998</v>
      </c>
      <c r="AE47" s="114">
        <v>18</v>
      </c>
      <c r="AF47" s="112">
        <v>7</v>
      </c>
      <c r="AG47" s="112">
        <v>30.71</v>
      </c>
      <c r="AH47" s="114">
        <v>18.122263888888888</v>
      </c>
    </row>
    <row r="48" spans="1:34" x14ac:dyDescent="0.35">
      <c r="A48" s="11">
        <v>46</v>
      </c>
      <c r="B48" t="s">
        <v>512</v>
      </c>
      <c r="C48">
        <v>100</v>
      </c>
      <c r="D48" s="8">
        <f t="shared" si="0"/>
        <v>11.415525114155251</v>
      </c>
      <c r="E48" t="s">
        <v>732</v>
      </c>
      <c r="F48">
        <v>59.340860599999999</v>
      </c>
      <c r="G48">
        <v>18.112069900000002</v>
      </c>
      <c r="H48" s="12"/>
      <c r="I48" s="112"/>
      <c r="J48" s="11">
        <v>49</v>
      </c>
      <c r="K48" t="s">
        <v>518</v>
      </c>
      <c r="L48">
        <v>18</v>
      </c>
      <c r="M48" s="19">
        <v>2.0547945205479454</v>
      </c>
      <c r="N48" t="s">
        <v>517</v>
      </c>
      <c r="O48">
        <v>59.340860599999999</v>
      </c>
      <c r="P48">
        <v>18.112069900000002</v>
      </c>
      <c r="Q48" s="112"/>
      <c r="R48" s="112"/>
      <c r="AA48" s="114"/>
      <c r="AB48" s="114"/>
      <c r="AC48" s="114"/>
      <c r="AD48" s="114"/>
      <c r="AE48" s="114"/>
      <c r="AF48" s="112"/>
      <c r="AG48" s="112"/>
      <c r="AH48" s="114"/>
    </row>
    <row r="49" spans="1:34" x14ac:dyDescent="0.35">
      <c r="A49" s="11">
        <v>47</v>
      </c>
      <c r="B49" t="s">
        <v>477</v>
      </c>
      <c r="C49">
        <v>100</v>
      </c>
      <c r="D49" s="8">
        <f t="shared" si="0"/>
        <v>11.415525114155251</v>
      </c>
      <c r="E49" t="s">
        <v>732</v>
      </c>
      <c r="F49">
        <v>59.387758499999997</v>
      </c>
      <c r="G49">
        <v>17.8860709</v>
      </c>
      <c r="H49" s="12"/>
      <c r="I49" s="13">
        <v>25</v>
      </c>
      <c r="J49" s="11">
        <v>33</v>
      </c>
      <c r="K49" t="s">
        <v>487</v>
      </c>
      <c r="L49">
        <v>100</v>
      </c>
      <c r="M49" s="19">
        <f t="shared" ref="M49:M51" si="7">L49*1000/8760</f>
        <v>11.415525114155251</v>
      </c>
      <c r="N49" t="s">
        <v>732</v>
      </c>
      <c r="O49">
        <v>59.387758499999997</v>
      </c>
      <c r="P49">
        <v>17.8860709</v>
      </c>
      <c r="Q49" s="13">
        <v>59.406997222222223</v>
      </c>
      <c r="R49" s="13">
        <v>17.822927777777778</v>
      </c>
      <c r="AA49" s="14">
        <v>59</v>
      </c>
      <c r="AB49" s="14">
        <v>24</v>
      </c>
      <c r="AC49" s="14">
        <v>25.19</v>
      </c>
      <c r="AD49" s="14">
        <f>AA49+(AB49/60) + (AC49/3600)</f>
        <v>59.406997222222223</v>
      </c>
      <c r="AE49" s="14">
        <v>17</v>
      </c>
      <c r="AF49" s="13">
        <v>49</v>
      </c>
      <c r="AG49" s="17">
        <v>22.54</v>
      </c>
      <c r="AH49" s="14">
        <f>AE49+(AF49/60) + (AG49/3600)</f>
        <v>17.822927777777778</v>
      </c>
    </row>
    <row r="50" spans="1:34" x14ac:dyDescent="0.35">
      <c r="A50" s="11">
        <v>48</v>
      </c>
      <c r="B50" t="s">
        <v>515</v>
      </c>
      <c r="C50">
        <v>18</v>
      </c>
      <c r="D50" s="8">
        <f t="shared" si="0"/>
        <v>2.0547945205479454</v>
      </c>
      <c r="E50" t="s">
        <v>517</v>
      </c>
      <c r="F50">
        <v>59.337354642551503</v>
      </c>
      <c r="G50">
        <v>17.931884492539002</v>
      </c>
      <c r="H50" s="12"/>
      <c r="I50" s="13">
        <v>26</v>
      </c>
      <c r="J50" s="11">
        <v>36</v>
      </c>
      <c r="K50" t="s">
        <v>493</v>
      </c>
      <c r="L50">
        <v>100</v>
      </c>
      <c r="M50" s="19">
        <f t="shared" si="7"/>
        <v>11.415525114155251</v>
      </c>
      <c r="N50" t="s">
        <v>732</v>
      </c>
      <c r="O50">
        <v>59.337354642551503</v>
      </c>
      <c r="P50">
        <v>17.931884492539002</v>
      </c>
      <c r="Q50" s="13">
        <v>59.442969444444444</v>
      </c>
      <c r="R50" s="13">
        <v>17.897102777777778</v>
      </c>
      <c r="AA50" s="14">
        <v>59</v>
      </c>
      <c r="AB50" s="14">
        <v>26</v>
      </c>
      <c r="AC50" s="14">
        <v>34.69</v>
      </c>
      <c r="AD50" s="14">
        <f t="shared" ref="AD50:AD51" si="8">AA50+(AB50/60) + (AC50/3600)</f>
        <v>59.442969444444444</v>
      </c>
      <c r="AE50" s="14">
        <v>17</v>
      </c>
      <c r="AF50" s="13">
        <v>53</v>
      </c>
      <c r="AG50" s="17">
        <v>49.57</v>
      </c>
      <c r="AH50" s="14">
        <f>AE50+(AF50/60) + (AG50/3600)</f>
        <v>17.897102777777778</v>
      </c>
    </row>
    <row r="51" spans="1:34" x14ac:dyDescent="0.35">
      <c r="A51" s="11">
        <v>49</v>
      </c>
      <c r="B51" t="s">
        <v>518</v>
      </c>
      <c r="C51">
        <v>18</v>
      </c>
      <c r="D51" s="8">
        <f t="shared" si="0"/>
        <v>2.0547945205479454</v>
      </c>
      <c r="E51" t="s">
        <v>517</v>
      </c>
      <c r="F51">
        <v>59.311440300000001</v>
      </c>
      <c r="G51">
        <v>18.108509900000001</v>
      </c>
      <c r="H51" s="12"/>
      <c r="I51" s="13">
        <v>27</v>
      </c>
      <c r="J51" s="11">
        <v>43</v>
      </c>
      <c r="K51" t="s">
        <v>507</v>
      </c>
      <c r="L51">
        <v>100</v>
      </c>
      <c r="M51" s="19">
        <f t="shared" si="7"/>
        <v>11.415525114155251</v>
      </c>
      <c r="N51" t="s">
        <v>732</v>
      </c>
      <c r="O51">
        <v>59.311440300000001</v>
      </c>
      <c r="P51">
        <v>18.108509900000001</v>
      </c>
      <c r="Q51" s="13">
        <v>59.290741666666662</v>
      </c>
      <c r="R51" s="13">
        <v>18.024913888888889</v>
      </c>
      <c r="AA51" s="14">
        <v>59</v>
      </c>
      <c r="AB51" s="14">
        <v>17</v>
      </c>
      <c r="AC51" s="14">
        <v>26.67</v>
      </c>
      <c r="AD51" s="14">
        <f t="shared" si="8"/>
        <v>59.290741666666662</v>
      </c>
      <c r="AE51" s="14">
        <v>18</v>
      </c>
      <c r="AF51" s="13">
        <v>1</v>
      </c>
      <c r="AG51" s="13">
        <v>29.69</v>
      </c>
      <c r="AH51" s="14">
        <f>AE51+(AF51/60) + (AG51/3600)</f>
        <v>18.024913888888889</v>
      </c>
    </row>
    <row r="52" spans="1:34" x14ac:dyDescent="0.35">
      <c r="D52" s="8"/>
    </row>
    <row r="53" spans="1:34" x14ac:dyDescent="0.35">
      <c r="D53" s="8"/>
    </row>
    <row r="54" spans="1:34" x14ac:dyDescent="0.35">
      <c r="D54" s="8"/>
    </row>
    <row r="55" spans="1:34" x14ac:dyDescent="0.35">
      <c r="D55" s="8"/>
    </row>
    <row r="56" spans="1:34" x14ac:dyDescent="0.35">
      <c r="D56" s="8"/>
    </row>
    <row r="57" spans="1:34" x14ac:dyDescent="0.35">
      <c r="D57" s="8"/>
    </row>
    <row r="58" spans="1:34" x14ac:dyDescent="0.35">
      <c r="D58" s="8"/>
    </row>
    <row r="59" spans="1:34" x14ac:dyDescent="0.35">
      <c r="D59" s="8"/>
    </row>
    <row r="60" spans="1:34" x14ac:dyDescent="0.35">
      <c r="D60" s="8"/>
    </row>
    <row r="61" spans="1:34" x14ac:dyDescent="0.35">
      <c r="D61" s="8"/>
    </row>
    <row r="62" spans="1:34" x14ac:dyDescent="0.35">
      <c r="D62" s="8"/>
    </row>
    <row r="63" spans="1:34" x14ac:dyDescent="0.35">
      <c r="D63" s="8"/>
    </row>
    <row r="64" spans="1:34" x14ac:dyDescent="0.35">
      <c r="D64" s="8"/>
    </row>
    <row r="65" spans="4:4" x14ac:dyDescent="0.35">
      <c r="D65" s="8"/>
    </row>
    <row r="66" spans="4:4" x14ac:dyDescent="0.35">
      <c r="D66" s="8"/>
    </row>
    <row r="67" spans="4:4" x14ac:dyDescent="0.35">
      <c r="D67" s="8"/>
    </row>
    <row r="68" spans="4:4" x14ac:dyDescent="0.35">
      <c r="D68" s="8"/>
    </row>
    <row r="69" spans="4:4" x14ac:dyDescent="0.35">
      <c r="D69" s="8"/>
    </row>
    <row r="70" spans="4:4" x14ac:dyDescent="0.35">
      <c r="D70" s="8"/>
    </row>
    <row r="71" spans="4:4" x14ac:dyDescent="0.35">
      <c r="D71" s="8"/>
    </row>
    <row r="72" spans="4:4" x14ac:dyDescent="0.35">
      <c r="D72" s="8"/>
    </row>
    <row r="73" spans="4:4" x14ac:dyDescent="0.35">
      <c r="D73" s="8"/>
    </row>
    <row r="74" spans="4:4" x14ac:dyDescent="0.35">
      <c r="D74" s="8"/>
    </row>
    <row r="75" spans="4:4" x14ac:dyDescent="0.35">
      <c r="D75" s="8"/>
    </row>
    <row r="76" spans="4:4" x14ac:dyDescent="0.35">
      <c r="D76" s="8"/>
    </row>
    <row r="77" spans="4:4" x14ac:dyDescent="0.35">
      <c r="D77" s="8"/>
    </row>
    <row r="78" spans="4:4" x14ac:dyDescent="0.35">
      <c r="D78" s="8"/>
    </row>
    <row r="79" spans="4:4" x14ac:dyDescent="0.35">
      <c r="D79" s="8"/>
    </row>
    <row r="80" spans="4:4" x14ac:dyDescent="0.35">
      <c r="D80" s="8"/>
    </row>
    <row r="81" spans="4:4" x14ac:dyDescent="0.35">
      <c r="D81" s="8"/>
    </row>
    <row r="82" spans="4:4" x14ac:dyDescent="0.35">
      <c r="D82" s="8"/>
    </row>
    <row r="83" spans="4:4" x14ac:dyDescent="0.35">
      <c r="D83" s="8"/>
    </row>
    <row r="84" spans="4:4" x14ac:dyDescent="0.35">
      <c r="D84" s="8"/>
    </row>
    <row r="85" spans="4:4" x14ac:dyDescent="0.35">
      <c r="D85" s="8"/>
    </row>
    <row r="86" spans="4:4" x14ac:dyDescent="0.35">
      <c r="D86" s="8"/>
    </row>
    <row r="87" spans="4:4" x14ac:dyDescent="0.35">
      <c r="D87" s="8"/>
    </row>
    <row r="88" spans="4:4" x14ac:dyDescent="0.35">
      <c r="D88" s="8"/>
    </row>
    <row r="89" spans="4:4" x14ac:dyDescent="0.35">
      <c r="D89" s="8"/>
    </row>
    <row r="90" spans="4:4" x14ac:dyDescent="0.35">
      <c r="D90" s="8"/>
    </row>
    <row r="91" spans="4:4" x14ac:dyDescent="0.35">
      <c r="D91" s="8"/>
    </row>
    <row r="92" spans="4:4" x14ac:dyDescent="0.35">
      <c r="D92" s="8"/>
    </row>
    <row r="93" spans="4:4" x14ac:dyDescent="0.35">
      <c r="D93" s="8"/>
    </row>
    <row r="94" spans="4:4" x14ac:dyDescent="0.35">
      <c r="D94" s="8"/>
    </row>
    <row r="95" spans="4:4" x14ac:dyDescent="0.35">
      <c r="D95" s="8"/>
    </row>
    <row r="96" spans="4:4" x14ac:dyDescent="0.35">
      <c r="D96" s="8"/>
    </row>
    <row r="97" spans="4:4" x14ac:dyDescent="0.35">
      <c r="D97" s="8"/>
    </row>
    <row r="98" spans="4:4" x14ac:dyDescent="0.35">
      <c r="D98" s="8"/>
    </row>
    <row r="99" spans="4:4" x14ac:dyDescent="0.35">
      <c r="D99" s="8"/>
    </row>
    <row r="100" spans="4:4" x14ac:dyDescent="0.35">
      <c r="D100" s="8"/>
    </row>
    <row r="101" spans="4:4" x14ac:dyDescent="0.35">
      <c r="D101" s="8"/>
    </row>
    <row r="102" spans="4:4" x14ac:dyDescent="0.35">
      <c r="D102" s="8"/>
    </row>
    <row r="103" spans="4:4" x14ac:dyDescent="0.35">
      <c r="D103" s="8"/>
    </row>
    <row r="104" spans="4:4" x14ac:dyDescent="0.35">
      <c r="D104" s="8"/>
    </row>
    <row r="105" spans="4:4" x14ac:dyDescent="0.35">
      <c r="D105" s="8"/>
    </row>
    <row r="106" spans="4:4" x14ac:dyDescent="0.35">
      <c r="D106" s="8"/>
    </row>
    <row r="107" spans="4:4" x14ac:dyDescent="0.35">
      <c r="D107" s="8"/>
    </row>
    <row r="108" spans="4:4" x14ac:dyDescent="0.35">
      <c r="D108" s="8"/>
    </row>
    <row r="109" spans="4:4" x14ac:dyDescent="0.35">
      <c r="D109" s="8"/>
    </row>
    <row r="110" spans="4:4" x14ac:dyDescent="0.35">
      <c r="D110" s="8"/>
    </row>
    <row r="111" spans="4:4" x14ac:dyDescent="0.35">
      <c r="D111" s="8"/>
    </row>
    <row r="112" spans="4:4" x14ac:dyDescent="0.35">
      <c r="D112" s="8"/>
    </row>
    <row r="113" spans="4:4" x14ac:dyDescent="0.35">
      <c r="D113" s="8"/>
    </row>
    <row r="114" spans="4:4" x14ac:dyDescent="0.35">
      <c r="D114" s="8"/>
    </row>
    <row r="115" spans="4:4" x14ac:dyDescent="0.35">
      <c r="D115" s="8"/>
    </row>
    <row r="116" spans="4:4" x14ac:dyDescent="0.35">
      <c r="D116" s="8"/>
    </row>
    <row r="117" spans="4:4" x14ac:dyDescent="0.35">
      <c r="D117" s="8"/>
    </row>
    <row r="118" spans="4:4" x14ac:dyDescent="0.35">
      <c r="D118" s="8"/>
    </row>
    <row r="119" spans="4:4" x14ac:dyDescent="0.35">
      <c r="D119" s="8"/>
    </row>
    <row r="120" spans="4:4" x14ac:dyDescent="0.35">
      <c r="D120" s="8"/>
    </row>
    <row r="121" spans="4:4" x14ac:dyDescent="0.35">
      <c r="D121" s="8"/>
    </row>
    <row r="122" spans="4:4" x14ac:dyDescent="0.35">
      <c r="D122" s="8"/>
    </row>
    <row r="123" spans="4:4" x14ac:dyDescent="0.35">
      <c r="D123" s="8"/>
    </row>
    <row r="124" spans="4:4" x14ac:dyDescent="0.35">
      <c r="D124" s="8"/>
    </row>
    <row r="125" spans="4:4" x14ac:dyDescent="0.35">
      <c r="D125" s="8"/>
    </row>
    <row r="126" spans="4:4" x14ac:dyDescent="0.35">
      <c r="D126" s="8"/>
    </row>
    <row r="127" spans="4:4" x14ac:dyDescent="0.35">
      <c r="D127" s="8"/>
    </row>
    <row r="128" spans="4:4" x14ac:dyDescent="0.35">
      <c r="D128" s="8"/>
    </row>
    <row r="129" spans="4:4" x14ac:dyDescent="0.35">
      <c r="D129" s="8"/>
    </row>
    <row r="130" spans="4:4" x14ac:dyDescent="0.35">
      <c r="D130" s="8"/>
    </row>
    <row r="131" spans="4:4" x14ac:dyDescent="0.35">
      <c r="D131" s="8"/>
    </row>
    <row r="132" spans="4:4" x14ac:dyDescent="0.35">
      <c r="D132" s="8"/>
    </row>
    <row r="133" spans="4:4" x14ac:dyDescent="0.35">
      <c r="D133" s="8"/>
    </row>
    <row r="134" spans="4:4" x14ac:dyDescent="0.35">
      <c r="D134" s="8"/>
    </row>
    <row r="135" spans="4:4" x14ac:dyDescent="0.35">
      <c r="D135" s="8"/>
    </row>
    <row r="136" spans="4:4" x14ac:dyDescent="0.35">
      <c r="D136" s="8"/>
    </row>
    <row r="137" spans="4:4" x14ac:dyDescent="0.35">
      <c r="D137" s="8"/>
    </row>
    <row r="138" spans="4:4" x14ac:dyDescent="0.35">
      <c r="D138" s="8"/>
    </row>
    <row r="139" spans="4:4" x14ac:dyDescent="0.35">
      <c r="D139" s="8"/>
    </row>
    <row r="140" spans="4:4" x14ac:dyDescent="0.35">
      <c r="D140" s="8"/>
    </row>
    <row r="141" spans="4:4" x14ac:dyDescent="0.35">
      <c r="D141" s="8"/>
    </row>
    <row r="142" spans="4:4" x14ac:dyDescent="0.35">
      <c r="D142" s="8"/>
    </row>
    <row r="143" spans="4:4" x14ac:dyDescent="0.35">
      <c r="D143" s="8"/>
    </row>
    <row r="144" spans="4:4" x14ac:dyDescent="0.35">
      <c r="D144" s="8"/>
    </row>
    <row r="145" spans="4:4" x14ac:dyDescent="0.35">
      <c r="D145" s="8"/>
    </row>
    <row r="146" spans="4:4" x14ac:dyDescent="0.35">
      <c r="D146" s="8"/>
    </row>
    <row r="147" spans="4:4" x14ac:dyDescent="0.35">
      <c r="D147" s="8"/>
    </row>
    <row r="148" spans="4:4" x14ac:dyDescent="0.35">
      <c r="D148" s="8"/>
    </row>
    <row r="149" spans="4:4" x14ac:dyDescent="0.35">
      <c r="D149" s="8"/>
    </row>
    <row r="150" spans="4:4" x14ac:dyDescent="0.35">
      <c r="D150" s="8"/>
    </row>
    <row r="151" spans="4:4" x14ac:dyDescent="0.35">
      <c r="D151" s="8"/>
    </row>
    <row r="152" spans="4:4" x14ac:dyDescent="0.35">
      <c r="D152" s="8"/>
    </row>
    <row r="153" spans="4:4" x14ac:dyDescent="0.35">
      <c r="D153" s="8"/>
    </row>
    <row r="154" spans="4:4" x14ac:dyDescent="0.35">
      <c r="D154" s="8"/>
    </row>
    <row r="155" spans="4:4" x14ac:dyDescent="0.35">
      <c r="D155" s="8"/>
    </row>
    <row r="156" spans="4:4" x14ac:dyDescent="0.35">
      <c r="D156" s="8"/>
    </row>
    <row r="157" spans="4:4" x14ac:dyDescent="0.35">
      <c r="D157" s="8"/>
    </row>
    <row r="158" spans="4:4" x14ac:dyDescent="0.35">
      <c r="D158" s="8"/>
    </row>
    <row r="159" spans="4:4" x14ac:dyDescent="0.35">
      <c r="D159" s="8"/>
    </row>
    <row r="160" spans="4:4" x14ac:dyDescent="0.35">
      <c r="D160" s="8"/>
    </row>
    <row r="161" spans="4:4" x14ac:dyDescent="0.35">
      <c r="D161" s="8"/>
    </row>
    <row r="162" spans="4:4" x14ac:dyDescent="0.35">
      <c r="D162" s="8"/>
    </row>
    <row r="163" spans="4:4" x14ac:dyDescent="0.35">
      <c r="D163" s="8"/>
    </row>
    <row r="164" spans="4:4" x14ac:dyDescent="0.35">
      <c r="D164" s="8"/>
    </row>
    <row r="165" spans="4:4" x14ac:dyDescent="0.35">
      <c r="D165" s="8"/>
    </row>
    <row r="166" spans="4:4" x14ac:dyDescent="0.35">
      <c r="D166" s="8"/>
    </row>
    <row r="167" spans="4:4" x14ac:dyDescent="0.35">
      <c r="D167" s="8"/>
    </row>
    <row r="168" spans="4:4" x14ac:dyDescent="0.35">
      <c r="D168" s="8"/>
    </row>
    <row r="169" spans="4:4" x14ac:dyDescent="0.35">
      <c r="D169" s="8"/>
    </row>
    <row r="170" spans="4:4" x14ac:dyDescent="0.35">
      <c r="D170" s="8"/>
    </row>
    <row r="171" spans="4:4" x14ac:dyDescent="0.35">
      <c r="D171" s="8"/>
    </row>
    <row r="172" spans="4:4" x14ac:dyDescent="0.35">
      <c r="D172" s="8"/>
    </row>
    <row r="173" spans="4:4" x14ac:dyDescent="0.35">
      <c r="D173" s="8"/>
    </row>
    <row r="174" spans="4:4" x14ac:dyDescent="0.35">
      <c r="D174" s="8"/>
    </row>
    <row r="175" spans="4:4" x14ac:dyDescent="0.35">
      <c r="D175" s="8"/>
    </row>
    <row r="176" spans="4:4" x14ac:dyDescent="0.35">
      <c r="D176" s="8"/>
    </row>
    <row r="177" spans="4:4" x14ac:dyDescent="0.35">
      <c r="D177" s="8"/>
    </row>
    <row r="178" spans="4:4" x14ac:dyDescent="0.35">
      <c r="D178" s="8"/>
    </row>
    <row r="179" spans="4:4" x14ac:dyDescent="0.35">
      <c r="D179" s="8"/>
    </row>
    <row r="180" spans="4:4" x14ac:dyDescent="0.35">
      <c r="D180" s="8"/>
    </row>
    <row r="181" spans="4:4" x14ac:dyDescent="0.35">
      <c r="D181" s="8"/>
    </row>
    <row r="182" spans="4:4" x14ac:dyDescent="0.35">
      <c r="D182" s="8"/>
    </row>
    <row r="183" spans="4:4" x14ac:dyDescent="0.35">
      <c r="D183" s="8"/>
    </row>
    <row r="184" spans="4:4" x14ac:dyDescent="0.35">
      <c r="D184" s="8"/>
    </row>
    <row r="185" spans="4:4" x14ac:dyDescent="0.35">
      <c r="D185" s="8"/>
    </row>
    <row r="186" spans="4:4" x14ac:dyDescent="0.35">
      <c r="D186" s="8"/>
    </row>
    <row r="187" spans="4:4" x14ac:dyDescent="0.35">
      <c r="D187" s="8"/>
    </row>
    <row r="188" spans="4:4" x14ac:dyDescent="0.35">
      <c r="D188" s="8"/>
    </row>
    <row r="189" spans="4:4" x14ac:dyDescent="0.35">
      <c r="D189" s="8"/>
    </row>
    <row r="190" spans="4:4" x14ac:dyDescent="0.35">
      <c r="D190" s="8"/>
    </row>
    <row r="191" spans="4:4" x14ac:dyDescent="0.35">
      <c r="D191" s="8"/>
    </row>
    <row r="192" spans="4:4" x14ac:dyDescent="0.35">
      <c r="D192" s="8"/>
    </row>
    <row r="193" spans="4:4" x14ac:dyDescent="0.35">
      <c r="D193" s="8"/>
    </row>
    <row r="194" spans="4:4" x14ac:dyDescent="0.35">
      <c r="D194" s="8"/>
    </row>
    <row r="195" spans="4:4" x14ac:dyDescent="0.35">
      <c r="D195" s="8"/>
    </row>
    <row r="196" spans="4:4" x14ac:dyDescent="0.35">
      <c r="D196" s="8"/>
    </row>
    <row r="197" spans="4:4" x14ac:dyDescent="0.35">
      <c r="D197" s="8"/>
    </row>
    <row r="198" spans="4:4" x14ac:dyDescent="0.35">
      <c r="D198" s="8"/>
    </row>
    <row r="199" spans="4:4" x14ac:dyDescent="0.35">
      <c r="D199" s="8"/>
    </row>
    <row r="200" spans="4:4" x14ac:dyDescent="0.35">
      <c r="D200" s="8"/>
    </row>
    <row r="201" spans="4:4" x14ac:dyDescent="0.35">
      <c r="D201" s="8"/>
    </row>
    <row r="202" spans="4:4" x14ac:dyDescent="0.35">
      <c r="D202" s="8"/>
    </row>
    <row r="203" spans="4:4" x14ac:dyDescent="0.35">
      <c r="D203" s="8"/>
    </row>
    <row r="204" spans="4:4" x14ac:dyDescent="0.35">
      <c r="D204" s="8"/>
    </row>
    <row r="205" spans="4:4" x14ac:dyDescent="0.35">
      <c r="D205" s="8"/>
    </row>
    <row r="206" spans="4:4" x14ac:dyDescent="0.35">
      <c r="D206" s="8"/>
    </row>
    <row r="207" spans="4:4" x14ac:dyDescent="0.35">
      <c r="D207" s="8"/>
    </row>
    <row r="208" spans="4:4" x14ac:dyDescent="0.35">
      <c r="D208" s="8"/>
    </row>
    <row r="209" spans="4:4" x14ac:dyDescent="0.35">
      <c r="D209" s="8"/>
    </row>
    <row r="210" spans="4:4" x14ac:dyDescent="0.35">
      <c r="D210" s="8"/>
    </row>
    <row r="211" spans="4:4" x14ac:dyDescent="0.35">
      <c r="D211" s="8"/>
    </row>
    <row r="212" spans="4:4" x14ac:dyDescent="0.35">
      <c r="D212" s="8"/>
    </row>
    <row r="213" spans="4:4" x14ac:dyDescent="0.35">
      <c r="D213" s="8"/>
    </row>
    <row r="214" spans="4:4" x14ac:dyDescent="0.35">
      <c r="D214" s="8"/>
    </row>
    <row r="215" spans="4:4" x14ac:dyDescent="0.35">
      <c r="D215" s="8"/>
    </row>
    <row r="216" spans="4:4" x14ac:dyDescent="0.35">
      <c r="D216" s="8"/>
    </row>
    <row r="217" spans="4:4" x14ac:dyDescent="0.35">
      <c r="D217" s="8"/>
    </row>
    <row r="218" spans="4:4" x14ac:dyDescent="0.35">
      <c r="D218" s="8"/>
    </row>
    <row r="219" spans="4:4" x14ac:dyDescent="0.35">
      <c r="D219" s="8"/>
    </row>
    <row r="220" spans="4:4" x14ac:dyDescent="0.35">
      <c r="D220" s="8"/>
    </row>
    <row r="221" spans="4:4" x14ac:dyDescent="0.35">
      <c r="D221" s="8"/>
    </row>
    <row r="222" spans="4:4" x14ac:dyDescent="0.35">
      <c r="D222" s="8"/>
    </row>
    <row r="223" spans="4:4" x14ac:dyDescent="0.35">
      <c r="D223" s="8"/>
    </row>
    <row r="224" spans="4:4" x14ac:dyDescent="0.35">
      <c r="D224" s="8"/>
    </row>
    <row r="225" spans="4:4" x14ac:dyDescent="0.35">
      <c r="D225" s="8"/>
    </row>
    <row r="226" spans="4:4" x14ac:dyDescent="0.35">
      <c r="D226" s="8"/>
    </row>
    <row r="227" spans="4:4" x14ac:dyDescent="0.35">
      <c r="D227" s="8"/>
    </row>
    <row r="228" spans="4:4" x14ac:dyDescent="0.35">
      <c r="D228" s="8"/>
    </row>
    <row r="229" spans="4:4" x14ac:dyDescent="0.35">
      <c r="D229" s="8"/>
    </row>
    <row r="230" spans="4:4" x14ac:dyDescent="0.35">
      <c r="D230" s="8"/>
    </row>
    <row r="231" spans="4:4" x14ac:dyDescent="0.35">
      <c r="D231" s="8"/>
    </row>
    <row r="232" spans="4:4" x14ac:dyDescent="0.35">
      <c r="D232" s="8"/>
    </row>
    <row r="233" spans="4:4" x14ac:dyDescent="0.35">
      <c r="D233" s="8"/>
    </row>
    <row r="234" spans="4:4" x14ac:dyDescent="0.35">
      <c r="D234" s="8"/>
    </row>
    <row r="235" spans="4:4" x14ac:dyDescent="0.35">
      <c r="D235" s="8"/>
    </row>
    <row r="236" spans="4:4" x14ac:dyDescent="0.35">
      <c r="D236" s="8"/>
    </row>
    <row r="237" spans="4:4" x14ac:dyDescent="0.35">
      <c r="D237" s="8"/>
    </row>
    <row r="238" spans="4:4" x14ac:dyDescent="0.35">
      <c r="D238" s="8"/>
    </row>
    <row r="239" spans="4:4" x14ac:dyDescent="0.35">
      <c r="D239" s="8"/>
    </row>
    <row r="240" spans="4:4" x14ac:dyDescent="0.35">
      <c r="D240" s="8"/>
    </row>
    <row r="241" spans="4:4" x14ac:dyDescent="0.35">
      <c r="D241" s="8"/>
    </row>
    <row r="242" spans="4:4" x14ac:dyDescent="0.35">
      <c r="D242" s="8"/>
    </row>
    <row r="243" spans="4:4" x14ac:dyDescent="0.35">
      <c r="D243" s="8"/>
    </row>
    <row r="244" spans="4:4" x14ac:dyDescent="0.35">
      <c r="D244" s="8"/>
    </row>
    <row r="245" spans="4:4" x14ac:dyDescent="0.35">
      <c r="D245" s="8"/>
    </row>
    <row r="246" spans="4:4" x14ac:dyDescent="0.35">
      <c r="D246" s="8"/>
    </row>
    <row r="247" spans="4:4" x14ac:dyDescent="0.35">
      <c r="D247" s="8"/>
    </row>
    <row r="248" spans="4:4" x14ac:dyDescent="0.35">
      <c r="D248" s="8"/>
    </row>
    <row r="249" spans="4:4" x14ac:dyDescent="0.35">
      <c r="D249" s="8"/>
    </row>
    <row r="250" spans="4:4" x14ac:dyDescent="0.35">
      <c r="D250" s="8"/>
    </row>
    <row r="251" spans="4:4" x14ac:dyDescent="0.35">
      <c r="D251" s="8"/>
    </row>
    <row r="252" spans="4:4" x14ac:dyDescent="0.35">
      <c r="D252" s="8"/>
    </row>
    <row r="253" spans="4:4" x14ac:dyDescent="0.35">
      <c r="D253" s="8"/>
    </row>
    <row r="254" spans="4:4" x14ac:dyDescent="0.35">
      <c r="D254" s="8"/>
    </row>
    <row r="255" spans="4:4" x14ac:dyDescent="0.35">
      <c r="D255" s="8"/>
    </row>
    <row r="256" spans="4:4" x14ac:dyDescent="0.35">
      <c r="D256" s="8"/>
    </row>
    <row r="257" spans="4:4" x14ac:dyDescent="0.35">
      <c r="D257" s="8"/>
    </row>
    <row r="258" spans="4:4" x14ac:dyDescent="0.35">
      <c r="D258" s="8"/>
    </row>
    <row r="259" spans="4:4" x14ac:dyDescent="0.35">
      <c r="D259" s="8"/>
    </row>
    <row r="260" spans="4:4" x14ac:dyDescent="0.35">
      <c r="D260" s="8"/>
    </row>
    <row r="261" spans="4:4" x14ac:dyDescent="0.35">
      <c r="D261" s="8"/>
    </row>
    <row r="262" spans="4:4" x14ac:dyDescent="0.35">
      <c r="D262" s="8"/>
    </row>
    <row r="263" spans="4:4" x14ac:dyDescent="0.35">
      <c r="D263" s="8"/>
    </row>
    <row r="264" spans="4:4" x14ac:dyDescent="0.35">
      <c r="D264" s="8"/>
    </row>
    <row r="265" spans="4:4" x14ac:dyDescent="0.35">
      <c r="D265" s="8"/>
    </row>
    <row r="266" spans="4:4" x14ac:dyDescent="0.35">
      <c r="D266" s="8"/>
    </row>
    <row r="267" spans="4:4" x14ac:dyDescent="0.35">
      <c r="D267" s="8"/>
    </row>
    <row r="268" spans="4:4" x14ac:dyDescent="0.35">
      <c r="D268" s="8"/>
    </row>
    <row r="269" spans="4:4" x14ac:dyDescent="0.35">
      <c r="D269" s="8"/>
    </row>
    <row r="270" spans="4:4" x14ac:dyDescent="0.35">
      <c r="D270" s="8"/>
    </row>
    <row r="271" spans="4:4" x14ac:dyDescent="0.35">
      <c r="D271" s="8"/>
    </row>
    <row r="272" spans="4:4" x14ac:dyDescent="0.35">
      <c r="D272" s="8"/>
    </row>
    <row r="273" spans="4:4" x14ac:dyDescent="0.35">
      <c r="D273" s="8"/>
    </row>
    <row r="274" spans="4:4" x14ac:dyDescent="0.35">
      <c r="D274" s="8"/>
    </row>
    <row r="275" spans="4:4" x14ac:dyDescent="0.35">
      <c r="D275" s="8"/>
    </row>
    <row r="276" spans="4:4" x14ac:dyDescent="0.35">
      <c r="D276" s="8"/>
    </row>
    <row r="277" spans="4:4" x14ac:dyDescent="0.35">
      <c r="D277" s="8"/>
    </row>
    <row r="278" spans="4:4" x14ac:dyDescent="0.35">
      <c r="D278" s="8"/>
    </row>
    <row r="279" spans="4:4" x14ac:dyDescent="0.35">
      <c r="D279" s="8"/>
    </row>
    <row r="280" spans="4:4" x14ac:dyDescent="0.35">
      <c r="D280" s="8"/>
    </row>
    <row r="281" spans="4:4" x14ac:dyDescent="0.35">
      <c r="D281" s="8"/>
    </row>
    <row r="282" spans="4:4" x14ac:dyDescent="0.35">
      <c r="D282" s="8"/>
    </row>
    <row r="283" spans="4:4" x14ac:dyDescent="0.35">
      <c r="D283" s="8"/>
    </row>
    <row r="284" spans="4:4" x14ac:dyDescent="0.35">
      <c r="D284" s="8"/>
    </row>
    <row r="285" spans="4:4" x14ac:dyDescent="0.35">
      <c r="D285" s="8"/>
    </row>
    <row r="286" spans="4:4" x14ac:dyDescent="0.35">
      <c r="D286" s="8"/>
    </row>
    <row r="287" spans="4:4" x14ac:dyDescent="0.35">
      <c r="D287" s="8"/>
    </row>
    <row r="288" spans="4:4" x14ac:dyDescent="0.35">
      <c r="D288" s="8"/>
    </row>
    <row r="289" spans="4:4" x14ac:dyDescent="0.35">
      <c r="D289" s="8"/>
    </row>
    <row r="290" spans="4:4" x14ac:dyDescent="0.35">
      <c r="D290" s="8"/>
    </row>
    <row r="291" spans="4:4" x14ac:dyDescent="0.35">
      <c r="D291" s="8"/>
    </row>
    <row r="292" spans="4:4" x14ac:dyDescent="0.35">
      <c r="D292" s="8"/>
    </row>
    <row r="293" spans="4:4" x14ac:dyDescent="0.35">
      <c r="D293" s="8"/>
    </row>
    <row r="294" spans="4:4" x14ac:dyDescent="0.35">
      <c r="D294" s="8"/>
    </row>
    <row r="295" spans="4:4" x14ac:dyDescent="0.35">
      <c r="D295" s="8"/>
    </row>
    <row r="296" spans="4:4" x14ac:dyDescent="0.35">
      <c r="D296" s="8"/>
    </row>
    <row r="297" spans="4:4" x14ac:dyDescent="0.35">
      <c r="D297" s="8"/>
    </row>
    <row r="298" spans="4:4" x14ac:dyDescent="0.35">
      <c r="D298" s="8"/>
    </row>
    <row r="299" spans="4:4" x14ac:dyDescent="0.35">
      <c r="D299" s="8"/>
    </row>
    <row r="300" spans="4:4" x14ac:dyDescent="0.35">
      <c r="D300" s="8"/>
    </row>
    <row r="301" spans="4:4" x14ac:dyDescent="0.35">
      <c r="D301" s="8"/>
    </row>
    <row r="302" spans="4:4" x14ac:dyDescent="0.35">
      <c r="D302" s="8"/>
    </row>
    <row r="303" spans="4:4" x14ac:dyDescent="0.35">
      <c r="D303" s="8"/>
    </row>
    <row r="304" spans="4:4" x14ac:dyDescent="0.35">
      <c r="D304" s="8"/>
    </row>
    <row r="305" spans="4:4" x14ac:dyDescent="0.35">
      <c r="D305" s="8"/>
    </row>
    <row r="306" spans="4:4" x14ac:dyDescent="0.35">
      <c r="D306" s="8"/>
    </row>
    <row r="307" spans="4:4" x14ac:dyDescent="0.35">
      <c r="D307" s="8"/>
    </row>
    <row r="308" spans="4:4" x14ac:dyDescent="0.35">
      <c r="D308" s="8"/>
    </row>
    <row r="309" spans="4:4" x14ac:dyDescent="0.35">
      <c r="D309" s="8"/>
    </row>
    <row r="310" spans="4:4" x14ac:dyDescent="0.35">
      <c r="D310" s="8"/>
    </row>
    <row r="311" spans="4:4" x14ac:dyDescent="0.35">
      <c r="D311" s="8"/>
    </row>
    <row r="312" spans="4:4" x14ac:dyDescent="0.35">
      <c r="D312" s="8"/>
    </row>
    <row r="313" spans="4:4" x14ac:dyDescent="0.35">
      <c r="D313" s="8"/>
    </row>
    <row r="314" spans="4:4" x14ac:dyDescent="0.35">
      <c r="D314" s="8"/>
    </row>
    <row r="315" spans="4:4" x14ac:dyDescent="0.35">
      <c r="D315" s="8"/>
    </row>
    <row r="316" spans="4:4" x14ac:dyDescent="0.35">
      <c r="D316" s="8"/>
    </row>
    <row r="317" spans="4:4" x14ac:dyDescent="0.35">
      <c r="D317" s="8"/>
    </row>
    <row r="318" spans="4:4" x14ac:dyDescent="0.35">
      <c r="D318" s="8"/>
    </row>
    <row r="319" spans="4:4" x14ac:dyDescent="0.35">
      <c r="D319" s="8"/>
    </row>
    <row r="320" spans="4:4" x14ac:dyDescent="0.35">
      <c r="D320" s="8"/>
    </row>
    <row r="321" spans="4:4" x14ac:dyDescent="0.35">
      <c r="D321" s="8"/>
    </row>
    <row r="322" spans="4:4" x14ac:dyDescent="0.35">
      <c r="D322" s="8"/>
    </row>
    <row r="323" spans="4:4" x14ac:dyDescent="0.35">
      <c r="D323" s="8"/>
    </row>
    <row r="324" spans="4:4" x14ac:dyDescent="0.35">
      <c r="D324" s="8"/>
    </row>
    <row r="325" spans="4:4" x14ac:dyDescent="0.35">
      <c r="D325" s="8"/>
    </row>
    <row r="326" spans="4:4" x14ac:dyDescent="0.35">
      <c r="D326" s="8"/>
    </row>
    <row r="327" spans="4:4" x14ac:dyDescent="0.35">
      <c r="D327" s="8"/>
    </row>
    <row r="328" spans="4:4" x14ac:dyDescent="0.35">
      <c r="D328" s="8"/>
    </row>
    <row r="329" spans="4:4" x14ac:dyDescent="0.35">
      <c r="D329" s="8"/>
    </row>
    <row r="330" spans="4:4" x14ac:dyDescent="0.35">
      <c r="D330" s="8"/>
    </row>
    <row r="331" spans="4:4" x14ac:dyDescent="0.35">
      <c r="D331" s="8"/>
    </row>
    <row r="332" spans="4:4" x14ac:dyDescent="0.35">
      <c r="D332" s="8"/>
    </row>
    <row r="333" spans="4:4" x14ac:dyDescent="0.35">
      <c r="D333" s="8"/>
    </row>
    <row r="334" spans="4:4" x14ac:dyDescent="0.35">
      <c r="D334" s="8"/>
    </row>
    <row r="335" spans="4:4" x14ac:dyDescent="0.35">
      <c r="D335" s="8"/>
    </row>
    <row r="336" spans="4:4" x14ac:dyDescent="0.35">
      <c r="D336" s="8"/>
    </row>
    <row r="337" spans="4:4" x14ac:dyDescent="0.35">
      <c r="D337" s="8"/>
    </row>
    <row r="338" spans="4:4" x14ac:dyDescent="0.35">
      <c r="D338" s="8"/>
    </row>
    <row r="339" spans="4:4" x14ac:dyDescent="0.35">
      <c r="D339" s="8"/>
    </row>
  </sheetData>
  <mergeCells count="137">
    <mergeCell ref="R47:R48"/>
    <mergeCell ref="AA5:AA8"/>
    <mergeCell ref="AA24:AA27"/>
    <mergeCell ref="AA9:AA10"/>
    <mergeCell ref="I47:I48"/>
    <mergeCell ref="R5:R8"/>
    <mergeCell ref="R9:R10"/>
    <mergeCell ref="R12:R15"/>
    <mergeCell ref="R17:R18"/>
    <mergeCell ref="R19:R20"/>
    <mergeCell ref="R21:R23"/>
    <mergeCell ref="R24:R27"/>
    <mergeCell ref="I24:I27"/>
    <mergeCell ref="I28:I31"/>
    <mergeCell ref="I33:I35"/>
    <mergeCell ref="I39:I41"/>
    <mergeCell ref="I42:I44"/>
    <mergeCell ref="I5:I8"/>
    <mergeCell ref="I9:I10"/>
    <mergeCell ref="I12:I15"/>
    <mergeCell ref="I17:I18"/>
    <mergeCell ref="I19:I20"/>
    <mergeCell ref="I21:I23"/>
    <mergeCell ref="AA21:AA23"/>
    <mergeCell ref="AA19:AA20"/>
    <mergeCell ref="AE19:AE20"/>
    <mergeCell ref="AB9:AB10"/>
    <mergeCell ref="R28:R31"/>
    <mergeCell ref="R33:R35"/>
    <mergeCell ref="R39:R41"/>
    <mergeCell ref="R42:R44"/>
    <mergeCell ref="AA42:AA44"/>
    <mergeCell ref="AD12:AD15"/>
    <mergeCell ref="AD17:AD18"/>
    <mergeCell ref="AD19:AD20"/>
    <mergeCell ref="AD21:AD23"/>
    <mergeCell ref="AD24:AD27"/>
    <mergeCell ref="AD28:AD31"/>
    <mergeCell ref="AB42:AB44"/>
    <mergeCell ref="AA47:AA48"/>
    <mergeCell ref="AB5:AB8"/>
    <mergeCell ref="AB12:AB15"/>
    <mergeCell ref="AB17:AB18"/>
    <mergeCell ref="AB19:AB20"/>
    <mergeCell ref="AB21:AB23"/>
    <mergeCell ref="AB24:AB27"/>
    <mergeCell ref="AE24:AE27"/>
    <mergeCell ref="AE28:AE31"/>
    <mergeCell ref="AA28:AA31"/>
    <mergeCell ref="AE33:AE35"/>
    <mergeCell ref="AA33:AA35"/>
    <mergeCell ref="AE39:AE41"/>
    <mergeCell ref="AA39:AA41"/>
    <mergeCell ref="AB28:AB31"/>
    <mergeCell ref="AB33:AB35"/>
    <mergeCell ref="AB39:AB41"/>
    <mergeCell ref="AE5:AE8"/>
    <mergeCell ref="AA12:AA15"/>
    <mergeCell ref="AE12:AE15"/>
    <mergeCell ref="AA17:AA18"/>
    <mergeCell ref="AE17:AE18"/>
    <mergeCell ref="AD5:AD8"/>
    <mergeCell ref="AE21:AE23"/>
    <mergeCell ref="AB47:AB48"/>
    <mergeCell ref="AC5:AC8"/>
    <mergeCell ref="AC12:AC15"/>
    <mergeCell ref="AC17:AC18"/>
    <mergeCell ref="AC19:AC20"/>
    <mergeCell ref="AC21:AC23"/>
    <mergeCell ref="AC24:AC27"/>
    <mergeCell ref="AC28:AC31"/>
    <mergeCell ref="AC33:AC35"/>
    <mergeCell ref="AG24:AG27"/>
    <mergeCell ref="AD33:AD35"/>
    <mergeCell ref="AD39:AD41"/>
    <mergeCell ref="AD42:AD44"/>
    <mergeCell ref="AD47:AD48"/>
    <mergeCell ref="AD9:AD10"/>
    <mergeCell ref="AC9:AC10"/>
    <mergeCell ref="AC39:AC41"/>
    <mergeCell ref="AC42:AC44"/>
    <mergeCell ref="AC47:AC48"/>
    <mergeCell ref="AE42:AE44"/>
    <mergeCell ref="AE47:AE48"/>
    <mergeCell ref="AH5:AH8"/>
    <mergeCell ref="AH12:AH15"/>
    <mergeCell ref="AH17:AH18"/>
    <mergeCell ref="AH19:AH20"/>
    <mergeCell ref="AH21:AH23"/>
    <mergeCell ref="AG5:AG8"/>
    <mergeCell ref="AG12:AG15"/>
    <mergeCell ref="AG17:AG18"/>
    <mergeCell ref="AG19:AG20"/>
    <mergeCell ref="AG21:AG23"/>
    <mergeCell ref="AH28:AH31"/>
    <mergeCell ref="AH33:AH35"/>
    <mergeCell ref="AH39:AH41"/>
    <mergeCell ref="AH42:AH44"/>
    <mergeCell ref="AH47:AH48"/>
    <mergeCell ref="AG28:AG31"/>
    <mergeCell ref="AG33:AG35"/>
    <mergeCell ref="AG39:AG41"/>
    <mergeCell ref="AG42:AG44"/>
    <mergeCell ref="AG47:AG48"/>
    <mergeCell ref="Q47:Q48"/>
    <mergeCell ref="N1:N2"/>
    <mergeCell ref="AF42:AF44"/>
    <mergeCell ref="AF47:AF48"/>
    <mergeCell ref="AH9:AH10"/>
    <mergeCell ref="Q5:Q8"/>
    <mergeCell ref="Q9:Q10"/>
    <mergeCell ref="Q12:Q15"/>
    <mergeCell ref="Q17:Q18"/>
    <mergeCell ref="Q19:Q20"/>
    <mergeCell ref="Q21:Q23"/>
    <mergeCell ref="Q24:Q27"/>
    <mergeCell ref="AF21:AF23"/>
    <mergeCell ref="AF24:AF27"/>
    <mergeCell ref="AF28:AF31"/>
    <mergeCell ref="AF33:AF35"/>
    <mergeCell ref="AF39:AF41"/>
    <mergeCell ref="AF5:AF8"/>
    <mergeCell ref="AG9:AG10"/>
    <mergeCell ref="AF9:AF10"/>
    <mergeCell ref="AF12:AF15"/>
    <mergeCell ref="AF17:AF18"/>
    <mergeCell ref="AF19:AF20"/>
    <mergeCell ref="AH24:AH27"/>
    <mergeCell ref="M1:M2"/>
    <mergeCell ref="L1:L2"/>
    <mergeCell ref="K1:K2"/>
    <mergeCell ref="O1:P1"/>
    <mergeCell ref="Q1:R1"/>
    <mergeCell ref="Q28:Q31"/>
    <mergeCell ref="Q33:Q35"/>
    <mergeCell ref="Q39:Q41"/>
    <mergeCell ref="Q42:Q44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F726E-711F-40C0-8AF1-3509C614E5D3}">
  <dimension ref="A1:S45"/>
  <sheetViews>
    <sheetView zoomScale="85" zoomScaleNormal="85" workbookViewId="0">
      <selection activeCell="E2" activeCellId="1" sqref="C2:C45 E2:F45"/>
    </sheetView>
  </sheetViews>
  <sheetFormatPr defaultRowHeight="14.5" x14ac:dyDescent="0.35"/>
  <cols>
    <col min="1" max="1" width="5.81640625" style="10" customWidth="1"/>
    <col min="2" max="2" width="2.81640625" bestFit="1" customWidth="1"/>
    <col min="3" max="3" width="26.54296875" bestFit="1" customWidth="1"/>
    <col min="4" max="4" width="8.54296875" customWidth="1"/>
    <col min="5" max="6" width="11.81640625" bestFit="1" customWidth="1"/>
    <col min="7" max="8" width="11.81640625" style="10" bestFit="1" customWidth="1"/>
    <col min="12" max="12" width="5.81640625" style="10" bestFit="1" customWidth="1"/>
    <col min="13" max="13" width="8.54296875" customWidth="1"/>
    <col min="18" max="18" width="12.81640625" bestFit="1" customWidth="1"/>
    <col min="19" max="19" width="14.26953125" bestFit="1" customWidth="1"/>
    <col min="20" max="21" width="11.81640625" bestFit="1" customWidth="1"/>
    <col min="22" max="22" width="10.7265625" bestFit="1" customWidth="1"/>
  </cols>
  <sheetData>
    <row r="1" spans="1:19" x14ac:dyDescent="0.35">
      <c r="A1" s="106" t="s">
        <v>855</v>
      </c>
      <c r="B1" s="104" t="s">
        <v>854</v>
      </c>
      <c r="C1" s="104" t="s">
        <v>0</v>
      </c>
      <c r="D1" s="5" t="s">
        <v>748</v>
      </c>
      <c r="E1" s="103" t="s">
        <v>856</v>
      </c>
      <c r="F1" s="103" t="s">
        <v>857</v>
      </c>
      <c r="G1" s="36" t="s">
        <v>888</v>
      </c>
      <c r="H1" s="36" t="s">
        <v>889</v>
      </c>
      <c r="L1" s="106" t="s">
        <v>855</v>
      </c>
      <c r="M1" s="5" t="s">
        <v>748</v>
      </c>
    </row>
    <row r="2" spans="1:19" x14ac:dyDescent="0.35">
      <c r="A2" s="4">
        <v>1</v>
      </c>
      <c r="B2" s="35">
        <v>1</v>
      </c>
      <c r="C2" s="5" t="s">
        <v>408</v>
      </c>
      <c r="D2" s="5">
        <v>0.14840182648401826</v>
      </c>
      <c r="E2" s="5">
        <v>59.233467599999997</v>
      </c>
      <c r="F2" s="5">
        <v>18.093614899999999</v>
      </c>
      <c r="G2" s="4">
        <v>59.245977777777782</v>
      </c>
      <c r="H2" s="4">
        <v>18.122263888888888</v>
      </c>
      <c r="L2" s="4">
        <v>1</v>
      </c>
      <c r="M2" s="5">
        <v>0.14840182648401826</v>
      </c>
    </row>
    <row r="3" spans="1:19" x14ac:dyDescent="0.35">
      <c r="A3" s="4">
        <v>2</v>
      </c>
      <c r="B3" s="35">
        <v>2</v>
      </c>
      <c r="C3" s="5" t="s">
        <v>411</v>
      </c>
      <c r="D3" s="5">
        <v>0.14840182648401826</v>
      </c>
      <c r="E3" s="5">
        <v>59.278654199999998</v>
      </c>
      <c r="F3" s="5">
        <v>18.101469999999999</v>
      </c>
      <c r="G3" s="4">
        <v>59.281222222222219</v>
      </c>
      <c r="H3" s="4">
        <v>18.057233333333333</v>
      </c>
      <c r="L3" s="4">
        <v>2</v>
      </c>
      <c r="M3" s="5">
        <v>0.14840182648401826</v>
      </c>
    </row>
    <row r="4" spans="1:19" x14ac:dyDescent="0.35">
      <c r="A4" s="4">
        <v>3</v>
      </c>
      <c r="B4" s="35">
        <v>3</v>
      </c>
      <c r="C4" s="5" t="s">
        <v>414</v>
      </c>
      <c r="D4" s="5">
        <v>0.14840182648401826</v>
      </c>
      <c r="E4" s="5">
        <v>59.289545400000002</v>
      </c>
      <c r="F4" s="5">
        <v>17.927467</v>
      </c>
      <c r="G4" s="4">
        <v>59.282349000000004</v>
      </c>
      <c r="H4" s="4">
        <v>17.941205</v>
      </c>
      <c r="L4" s="4">
        <v>3</v>
      </c>
      <c r="M4" s="5">
        <v>0.14840182648401826</v>
      </c>
    </row>
    <row r="5" spans="1:19" x14ac:dyDescent="0.35">
      <c r="A5" s="4">
        <v>3</v>
      </c>
      <c r="B5" s="35">
        <v>7</v>
      </c>
      <c r="C5" s="5" t="s">
        <v>426</v>
      </c>
      <c r="D5" s="5">
        <v>0.14840182648401826</v>
      </c>
      <c r="E5" s="5">
        <v>59.273589999999999</v>
      </c>
      <c r="F5" s="5">
        <v>17.959131200000002</v>
      </c>
      <c r="G5" s="4">
        <v>59.282349000000004</v>
      </c>
      <c r="H5" s="4">
        <v>17.941205</v>
      </c>
      <c r="L5" s="4">
        <v>3</v>
      </c>
      <c r="M5" s="5">
        <v>0.14840182648401826</v>
      </c>
    </row>
    <row r="6" spans="1:19" x14ac:dyDescent="0.35">
      <c r="A6" s="4">
        <v>3</v>
      </c>
      <c r="B6" s="35">
        <v>37</v>
      </c>
      <c r="C6" s="5" t="s">
        <v>495</v>
      </c>
      <c r="D6" s="5">
        <v>11.415525114155251</v>
      </c>
      <c r="E6" s="5">
        <v>59.282234499999902</v>
      </c>
      <c r="F6" s="5">
        <v>17.923316700000001</v>
      </c>
      <c r="G6" s="4">
        <v>59.282349000000004</v>
      </c>
      <c r="H6" s="4">
        <v>17.941205</v>
      </c>
      <c r="L6" s="4">
        <v>3</v>
      </c>
      <c r="M6" s="5">
        <v>11.415525114155251</v>
      </c>
    </row>
    <row r="7" spans="1:19" x14ac:dyDescent="0.35">
      <c r="A7" s="4">
        <v>3</v>
      </c>
      <c r="B7" s="35">
        <v>42</v>
      </c>
      <c r="C7" s="5" t="s">
        <v>505</v>
      </c>
      <c r="D7" s="5">
        <v>11.415525114155251</v>
      </c>
      <c r="E7" s="5">
        <v>59.283523199999998</v>
      </c>
      <c r="F7" s="5">
        <v>17.927000700000001</v>
      </c>
      <c r="G7" s="4">
        <v>59.282349000000004</v>
      </c>
      <c r="H7" s="4">
        <v>17.941205</v>
      </c>
      <c r="L7" s="4">
        <v>3</v>
      </c>
      <c r="M7" s="5">
        <v>11.415525114155251</v>
      </c>
    </row>
    <row r="8" spans="1:19" x14ac:dyDescent="0.35">
      <c r="A8" s="4">
        <v>4</v>
      </c>
      <c r="B8" s="35">
        <v>4</v>
      </c>
      <c r="C8" s="5" t="s">
        <v>417</v>
      </c>
      <c r="D8" s="5">
        <v>0.14840182648401826</v>
      </c>
      <c r="E8" s="5">
        <v>59.329465599999999</v>
      </c>
      <c r="F8" s="5">
        <v>17.957256000000001</v>
      </c>
      <c r="G8" s="4">
        <v>59.330455555555559</v>
      </c>
      <c r="H8" s="4">
        <v>17.957519444444443</v>
      </c>
      <c r="L8" s="4">
        <v>4</v>
      </c>
      <c r="M8" s="5">
        <v>0.14840182648401826</v>
      </c>
    </row>
    <row r="9" spans="1:19" x14ac:dyDescent="0.35">
      <c r="A9" s="4">
        <v>4</v>
      </c>
      <c r="B9" s="35">
        <v>48</v>
      </c>
      <c r="C9" s="5" t="s">
        <v>515</v>
      </c>
      <c r="D9" s="5">
        <v>2.0547945205479454</v>
      </c>
      <c r="E9" s="5">
        <v>59.337354642551503</v>
      </c>
      <c r="F9" s="5">
        <v>17.931884492539002</v>
      </c>
      <c r="G9" s="4">
        <v>59.330455555555559</v>
      </c>
      <c r="H9" s="4">
        <v>17.957519444444443</v>
      </c>
      <c r="L9" s="4">
        <v>4</v>
      </c>
      <c r="M9" s="5">
        <v>2.0547945205479454</v>
      </c>
    </row>
    <row r="10" spans="1:19" x14ac:dyDescent="0.35">
      <c r="A10" s="4">
        <v>5</v>
      </c>
      <c r="B10" s="35">
        <v>5</v>
      </c>
      <c r="C10" s="5" t="s">
        <v>420</v>
      </c>
      <c r="D10" s="5">
        <v>0.14840182648401826</v>
      </c>
      <c r="E10" s="5">
        <v>59.3609504</v>
      </c>
      <c r="F10" s="5">
        <v>17.851050900000001</v>
      </c>
      <c r="G10" s="4">
        <v>59.373427777777799</v>
      </c>
      <c r="H10" s="4">
        <v>17.814994444444444</v>
      </c>
      <c r="L10" s="4">
        <v>5</v>
      </c>
      <c r="M10" s="5">
        <v>0.14840182648401826</v>
      </c>
      <c r="R10" s="2" t="s">
        <v>734</v>
      </c>
      <c r="S10" t="s">
        <v>898</v>
      </c>
    </row>
    <row r="11" spans="1:19" x14ac:dyDescent="0.35">
      <c r="A11" s="4">
        <v>6</v>
      </c>
      <c r="B11" s="35">
        <v>6</v>
      </c>
      <c r="C11" s="5" t="s">
        <v>423</v>
      </c>
      <c r="D11" s="5">
        <v>0.14840182648401826</v>
      </c>
      <c r="E11" s="5">
        <v>59.384172300000003</v>
      </c>
      <c r="F11" s="5">
        <v>17.872521200000001</v>
      </c>
      <c r="G11" s="4">
        <v>59.384528000000003</v>
      </c>
      <c r="H11" s="4">
        <v>17.863233999999999</v>
      </c>
      <c r="L11" s="4">
        <v>6</v>
      </c>
      <c r="M11" s="5">
        <v>0.14840182648401826</v>
      </c>
      <c r="R11" s="3">
        <v>1</v>
      </c>
      <c r="S11">
        <v>0.14840182648401826</v>
      </c>
    </row>
    <row r="12" spans="1:19" x14ac:dyDescent="0.35">
      <c r="A12" s="4">
        <v>6</v>
      </c>
      <c r="B12" s="35">
        <v>11</v>
      </c>
      <c r="C12" s="5" t="s">
        <v>438</v>
      </c>
      <c r="D12" s="5">
        <v>0.14840182648401826</v>
      </c>
      <c r="E12" s="5">
        <v>59.387862200000001</v>
      </c>
      <c r="F12" s="5">
        <v>17.901807699999999</v>
      </c>
      <c r="G12" s="4">
        <v>59.384528000000003</v>
      </c>
      <c r="H12" s="4">
        <v>17.863233999999999</v>
      </c>
      <c r="L12" s="4">
        <v>6</v>
      </c>
      <c r="M12" s="5">
        <v>0.14840182648401826</v>
      </c>
      <c r="R12" s="3">
        <v>2</v>
      </c>
      <c r="S12">
        <v>0.14840182648401826</v>
      </c>
    </row>
    <row r="13" spans="1:19" x14ac:dyDescent="0.35">
      <c r="A13" s="4">
        <v>6</v>
      </c>
      <c r="B13" s="35">
        <v>41</v>
      </c>
      <c r="C13" s="5" t="s">
        <v>503</v>
      </c>
      <c r="D13" s="5">
        <v>11.415525114155251</v>
      </c>
      <c r="E13" s="5">
        <v>59.390941299999902</v>
      </c>
      <c r="F13" s="5">
        <v>17.8752058</v>
      </c>
      <c r="G13" s="4">
        <v>59.384528000000003</v>
      </c>
      <c r="H13" s="4">
        <v>17.863233999999999</v>
      </c>
      <c r="L13" s="4">
        <v>6</v>
      </c>
      <c r="M13" s="5">
        <v>11.415525114155251</v>
      </c>
      <c r="R13" s="3">
        <v>3</v>
      </c>
      <c r="S13">
        <v>23.12785388127854</v>
      </c>
    </row>
    <row r="14" spans="1:19" x14ac:dyDescent="0.35">
      <c r="A14" s="4">
        <v>7</v>
      </c>
      <c r="B14" s="35">
        <v>8</v>
      </c>
      <c r="C14" s="5" t="s">
        <v>429</v>
      </c>
      <c r="D14" s="5">
        <v>0.14840182648401826</v>
      </c>
      <c r="E14" s="5">
        <v>59.260831799999998</v>
      </c>
      <c r="F14" s="5">
        <v>17.937631400000001</v>
      </c>
      <c r="G14" s="4">
        <v>59.266199999999998</v>
      </c>
      <c r="H14" s="4">
        <v>17.921880555555557</v>
      </c>
      <c r="L14" s="4">
        <v>7</v>
      </c>
      <c r="M14" s="5">
        <v>0.14840182648401826</v>
      </c>
      <c r="R14" s="3">
        <v>4</v>
      </c>
      <c r="S14">
        <v>2.2031963470319638</v>
      </c>
    </row>
    <row r="15" spans="1:19" x14ac:dyDescent="0.35">
      <c r="A15" s="4">
        <v>8</v>
      </c>
      <c r="B15" s="35">
        <v>9</v>
      </c>
      <c r="C15" s="5" t="s">
        <v>432</v>
      </c>
      <c r="D15" s="5">
        <v>0.14840182648401826</v>
      </c>
      <c r="E15" s="5">
        <v>59.260841599999999</v>
      </c>
      <c r="F15" s="5">
        <v>18.070306899999999</v>
      </c>
      <c r="G15" s="4">
        <v>59.256571000000001</v>
      </c>
      <c r="H15" s="4">
        <v>18.068408000000002</v>
      </c>
      <c r="L15" s="4">
        <v>8</v>
      </c>
      <c r="M15" s="5">
        <v>0.14840182648401826</v>
      </c>
      <c r="R15" s="3">
        <v>5</v>
      </c>
      <c r="S15">
        <v>0.14840182648401826</v>
      </c>
    </row>
    <row r="16" spans="1:19" x14ac:dyDescent="0.35">
      <c r="A16" s="4">
        <v>8</v>
      </c>
      <c r="B16" s="35">
        <v>40</v>
      </c>
      <c r="C16" s="5" t="s">
        <v>501</v>
      </c>
      <c r="D16" s="5">
        <v>11.415525114155251</v>
      </c>
      <c r="E16" s="5">
        <v>59.263668899999999</v>
      </c>
      <c r="F16" s="5">
        <v>18.1053587</v>
      </c>
      <c r="G16" s="4">
        <v>59.256571000000001</v>
      </c>
      <c r="H16" s="4">
        <v>18.068408000000002</v>
      </c>
      <c r="L16" s="4">
        <v>8</v>
      </c>
      <c r="M16" s="5">
        <v>11.415525114155251</v>
      </c>
      <c r="R16" s="3">
        <v>6</v>
      </c>
      <c r="S16">
        <v>11.712328767123287</v>
      </c>
    </row>
    <row r="17" spans="1:19" x14ac:dyDescent="0.35">
      <c r="A17" s="4">
        <v>9</v>
      </c>
      <c r="B17" s="35">
        <v>10</v>
      </c>
      <c r="C17" s="5" t="s">
        <v>435</v>
      </c>
      <c r="D17" s="5">
        <v>0.14840182648401826</v>
      </c>
      <c r="E17" s="5">
        <v>59.294058900000003</v>
      </c>
      <c r="F17" s="5">
        <v>18.081200200000001</v>
      </c>
      <c r="G17" s="4">
        <v>59.294288999999999</v>
      </c>
      <c r="H17" s="4">
        <v>18.074945</v>
      </c>
      <c r="L17" s="4">
        <v>9</v>
      </c>
      <c r="M17" s="5">
        <v>0.14840182648401826</v>
      </c>
      <c r="R17" s="3">
        <v>7</v>
      </c>
      <c r="S17">
        <v>0.14840182648401826</v>
      </c>
    </row>
    <row r="18" spans="1:19" x14ac:dyDescent="0.35">
      <c r="A18" s="4">
        <v>9</v>
      </c>
      <c r="B18" s="35">
        <v>15</v>
      </c>
      <c r="C18" s="5" t="s">
        <v>450</v>
      </c>
      <c r="D18" s="5">
        <v>0.14840182648401826</v>
      </c>
      <c r="E18" s="5">
        <v>59.293525199999998</v>
      </c>
      <c r="F18" s="5">
        <v>18.081330399999999</v>
      </c>
      <c r="G18" s="4">
        <v>59.294288999999999</v>
      </c>
      <c r="H18" s="4">
        <v>18.074945</v>
      </c>
      <c r="L18" s="4">
        <v>9</v>
      </c>
      <c r="M18" s="5">
        <v>0.14840182648401826</v>
      </c>
      <c r="R18" s="3">
        <v>8</v>
      </c>
      <c r="S18">
        <v>11.56392694063927</v>
      </c>
    </row>
    <row r="19" spans="1:19" x14ac:dyDescent="0.35">
      <c r="A19" s="4">
        <v>10</v>
      </c>
      <c r="B19" s="35">
        <v>12</v>
      </c>
      <c r="C19" s="5" t="s">
        <v>441</v>
      </c>
      <c r="D19" s="5">
        <v>0.14840182648401826</v>
      </c>
      <c r="E19" s="5">
        <v>59.315370899999998</v>
      </c>
      <c r="F19" s="5">
        <v>18.049730400000001</v>
      </c>
      <c r="G19" s="4">
        <v>59.315376000000001</v>
      </c>
      <c r="H19" s="4">
        <v>18.043303999999999</v>
      </c>
      <c r="L19" s="4">
        <v>10</v>
      </c>
      <c r="M19" s="5">
        <v>0.14840182648401826</v>
      </c>
      <c r="R19" s="3">
        <v>9</v>
      </c>
      <c r="S19">
        <v>0.29680365296803651</v>
      </c>
    </row>
    <row r="20" spans="1:19" x14ac:dyDescent="0.35">
      <c r="A20" s="4">
        <v>10</v>
      </c>
      <c r="B20" s="35">
        <v>17</v>
      </c>
      <c r="C20" s="5" t="s">
        <v>455</v>
      </c>
      <c r="D20" s="5">
        <v>11.415525114155251</v>
      </c>
      <c r="E20" s="5">
        <v>59.3132862</v>
      </c>
      <c r="F20" s="5">
        <v>18.022822300000001</v>
      </c>
      <c r="G20" s="4">
        <v>59.315376000000001</v>
      </c>
      <c r="H20" s="4">
        <v>18.043303999999999</v>
      </c>
      <c r="L20" s="4">
        <v>10</v>
      </c>
      <c r="M20" s="5">
        <v>11.415525114155251</v>
      </c>
      <c r="R20" s="3">
        <v>10</v>
      </c>
      <c r="S20">
        <v>22.979452054794521</v>
      </c>
    </row>
    <row r="21" spans="1:19" x14ac:dyDescent="0.35">
      <c r="A21" s="4">
        <v>10</v>
      </c>
      <c r="B21" s="35">
        <v>38</v>
      </c>
      <c r="C21" s="5" t="s">
        <v>497</v>
      </c>
      <c r="D21" s="5">
        <v>11.415525114155251</v>
      </c>
      <c r="E21" s="5">
        <v>59.317557699999902</v>
      </c>
      <c r="F21" s="5">
        <v>18.0638291</v>
      </c>
      <c r="G21" s="4">
        <v>59.315376000000001</v>
      </c>
      <c r="H21" s="4">
        <v>18.043303999999999</v>
      </c>
      <c r="L21" s="4">
        <v>10</v>
      </c>
      <c r="M21" s="5">
        <v>11.415525114155251</v>
      </c>
      <c r="R21" s="3">
        <v>11</v>
      </c>
      <c r="S21">
        <v>34.394977168949772</v>
      </c>
    </row>
    <row r="22" spans="1:19" x14ac:dyDescent="0.35">
      <c r="A22" s="4">
        <v>11</v>
      </c>
      <c r="B22" s="35">
        <v>13</v>
      </c>
      <c r="C22" s="5" t="s">
        <v>444</v>
      </c>
      <c r="D22" s="5">
        <v>0.14840182648401826</v>
      </c>
      <c r="E22" s="5">
        <v>59.345629899999999</v>
      </c>
      <c r="F22" s="5">
        <v>18.090658399999999</v>
      </c>
      <c r="G22" s="4">
        <v>59.350945000000003</v>
      </c>
      <c r="H22" s="4">
        <v>18.088429000000001</v>
      </c>
      <c r="L22" s="4">
        <v>11</v>
      </c>
      <c r="M22" s="5">
        <v>0.14840182648401826</v>
      </c>
      <c r="R22" s="3">
        <v>12</v>
      </c>
      <c r="S22">
        <v>22.831050228310502</v>
      </c>
    </row>
    <row r="23" spans="1:19" x14ac:dyDescent="0.35">
      <c r="A23" s="4">
        <v>11</v>
      </c>
      <c r="B23" s="35">
        <v>24</v>
      </c>
      <c r="C23" s="5" t="s">
        <v>469</v>
      </c>
      <c r="D23" s="5">
        <v>11.415525114155251</v>
      </c>
      <c r="E23" s="5">
        <v>59.342278200000003</v>
      </c>
      <c r="F23" s="5">
        <v>18.112259000000002</v>
      </c>
      <c r="G23" s="4">
        <v>59.350945000000003</v>
      </c>
      <c r="H23" s="4">
        <v>18.088429000000001</v>
      </c>
      <c r="L23" s="4">
        <v>11</v>
      </c>
      <c r="M23" s="5">
        <v>11.415525114155251</v>
      </c>
      <c r="R23" s="3">
        <v>13</v>
      </c>
      <c r="S23">
        <v>22.831050228310502</v>
      </c>
    </row>
    <row r="24" spans="1:19" x14ac:dyDescent="0.35">
      <c r="A24" s="4">
        <v>11</v>
      </c>
      <c r="B24" s="35">
        <v>26</v>
      </c>
      <c r="C24" s="5" t="s">
        <v>473</v>
      </c>
      <c r="D24" s="5">
        <v>11.415525114155251</v>
      </c>
      <c r="E24" s="5">
        <v>59.338123600000003</v>
      </c>
      <c r="F24" s="5">
        <v>18.132208200000001</v>
      </c>
      <c r="G24" s="4">
        <v>59.350945000000003</v>
      </c>
      <c r="H24" s="4">
        <v>18.088429000000001</v>
      </c>
      <c r="L24" s="4">
        <v>11</v>
      </c>
      <c r="M24" s="5">
        <v>11.415525114155251</v>
      </c>
      <c r="R24" s="3">
        <v>14</v>
      </c>
      <c r="S24">
        <v>11.415525114155251</v>
      </c>
    </row>
    <row r="25" spans="1:19" x14ac:dyDescent="0.35">
      <c r="A25" s="4">
        <v>11</v>
      </c>
      <c r="B25" s="35">
        <v>46</v>
      </c>
      <c r="C25" s="5" t="s">
        <v>512</v>
      </c>
      <c r="D25" s="5">
        <v>11.415525114155251</v>
      </c>
      <c r="E25" s="5">
        <v>59.340860599999999</v>
      </c>
      <c r="F25" s="5">
        <v>18.112069900000002</v>
      </c>
      <c r="G25" s="4">
        <v>59.350945000000003</v>
      </c>
      <c r="H25" s="4">
        <v>18.088429000000001</v>
      </c>
      <c r="L25" s="4">
        <v>11</v>
      </c>
      <c r="M25" s="5">
        <v>11.415525114155251</v>
      </c>
      <c r="R25" s="3">
        <v>15</v>
      </c>
      <c r="S25">
        <v>11.415525114155251</v>
      </c>
    </row>
    <row r="26" spans="1:19" x14ac:dyDescent="0.35">
      <c r="A26" s="4">
        <v>12</v>
      </c>
      <c r="B26" s="35">
        <v>39</v>
      </c>
      <c r="C26" s="5" t="s">
        <v>499</v>
      </c>
      <c r="D26" s="5">
        <v>11.415525114155251</v>
      </c>
      <c r="E26" s="5">
        <v>59.335552</v>
      </c>
      <c r="F26" s="5">
        <v>18.0992335</v>
      </c>
      <c r="G26" s="4">
        <v>59.338776000000003</v>
      </c>
      <c r="H26" s="4">
        <v>18.047374999999999</v>
      </c>
      <c r="L26" s="4">
        <v>12</v>
      </c>
      <c r="M26" s="5">
        <v>11.415525114155251</v>
      </c>
      <c r="R26" s="3">
        <v>16</v>
      </c>
      <c r="S26">
        <v>45.662100456621005</v>
      </c>
    </row>
    <row r="27" spans="1:19" x14ac:dyDescent="0.35">
      <c r="A27" s="4">
        <v>12</v>
      </c>
      <c r="B27" s="35">
        <v>45</v>
      </c>
      <c r="C27" s="5" t="s">
        <v>511</v>
      </c>
      <c r="D27" s="5">
        <v>11.415525114155251</v>
      </c>
      <c r="E27" s="5">
        <v>59.335552</v>
      </c>
      <c r="F27" s="5">
        <v>18.0992335</v>
      </c>
      <c r="G27" s="4">
        <v>59.338776000000003</v>
      </c>
      <c r="H27" s="4">
        <v>18.047374999999999</v>
      </c>
      <c r="L27" s="4">
        <v>12</v>
      </c>
      <c r="M27" s="5">
        <v>11.415525114155251</v>
      </c>
      <c r="R27" s="3">
        <v>17</v>
      </c>
      <c r="S27">
        <v>34.246575342465754</v>
      </c>
    </row>
    <row r="28" spans="1:19" x14ac:dyDescent="0.35">
      <c r="A28" s="4">
        <v>13</v>
      </c>
      <c r="B28" s="35">
        <v>30</v>
      </c>
      <c r="C28" s="5" t="s">
        <v>481</v>
      </c>
      <c r="D28" s="5">
        <v>11.415525114155251</v>
      </c>
      <c r="E28" s="5">
        <v>59.301338000000001</v>
      </c>
      <c r="F28" s="5">
        <v>18.091826399999999</v>
      </c>
      <c r="G28" s="4">
        <v>59.307431000000001</v>
      </c>
      <c r="H28" s="4">
        <v>18.080161</v>
      </c>
      <c r="L28" s="4">
        <v>13</v>
      </c>
      <c r="M28" s="5">
        <v>11.415525114155251</v>
      </c>
      <c r="R28" s="3">
        <v>18</v>
      </c>
      <c r="S28">
        <v>11.415525114155251</v>
      </c>
    </row>
    <row r="29" spans="1:19" x14ac:dyDescent="0.35">
      <c r="A29" s="4">
        <v>13</v>
      </c>
      <c r="B29" s="35">
        <v>32</v>
      </c>
      <c r="C29" s="5" t="s">
        <v>485</v>
      </c>
      <c r="D29" s="5">
        <v>11.415525114155251</v>
      </c>
      <c r="E29" s="5">
        <v>59.300990599999999</v>
      </c>
      <c r="F29" s="5">
        <v>18.091983800000001</v>
      </c>
      <c r="G29" s="4">
        <v>59.307431000000001</v>
      </c>
      <c r="H29" s="4">
        <v>18.080161</v>
      </c>
      <c r="L29" s="4">
        <v>13</v>
      </c>
      <c r="M29" s="5">
        <v>11.415525114155251</v>
      </c>
      <c r="R29" s="3">
        <v>19</v>
      </c>
      <c r="S29">
        <v>11.415525114155251</v>
      </c>
    </row>
    <row r="30" spans="1:19" x14ac:dyDescent="0.35">
      <c r="A30" s="4">
        <v>14</v>
      </c>
      <c r="B30" s="35">
        <v>19</v>
      </c>
      <c r="C30" s="5" t="s">
        <v>459</v>
      </c>
      <c r="D30" s="5">
        <v>11.415525114155251</v>
      </c>
      <c r="E30" s="5">
        <v>59.164921100000001</v>
      </c>
      <c r="F30" s="5">
        <v>18.134746</v>
      </c>
      <c r="G30" s="4">
        <v>59.172127777777774</v>
      </c>
      <c r="H30" s="4">
        <v>18.199780555555556</v>
      </c>
      <c r="L30" s="4">
        <v>14</v>
      </c>
      <c r="M30" s="5">
        <v>11.415525114155251</v>
      </c>
      <c r="R30" s="3">
        <v>20</v>
      </c>
      <c r="S30">
        <v>13.470319634703197</v>
      </c>
    </row>
    <row r="31" spans="1:19" x14ac:dyDescent="0.35">
      <c r="A31" s="4">
        <v>15</v>
      </c>
      <c r="B31" s="35">
        <v>20</v>
      </c>
      <c r="C31" s="5" t="s">
        <v>459</v>
      </c>
      <c r="D31" s="5">
        <v>11.415525114155251</v>
      </c>
      <c r="E31" s="5">
        <v>59.235468400000002</v>
      </c>
      <c r="F31" s="5">
        <v>17.834980099999999</v>
      </c>
      <c r="G31" s="4">
        <v>59.233352777777782</v>
      </c>
      <c r="H31" s="4">
        <v>17.84311111111111</v>
      </c>
      <c r="L31" s="4">
        <v>15</v>
      </c>
      <c r="M31" s="5">
        <v>11.415525114155251</v>
      </c>
      <c r="R31" s="3">
        <v>21</v>
      </c>
      <c r="S31">
        <v>11.415525114155251</v>
      </c>
    </row>
    <row r="32" spans="1:19" x14ac:dyDescent="0.35">
      <c r="A32" s="4">
        <v>16</v>
      </c>
      <c r="B32" s="35">
        <v>22</v>
      </c>
      <c r="C32" s="5" t="s">
        <v>465</v>
      </c>
      <c r="D32" s="5">
        <v>11.415525114155251</v>
      </c>
      <c r="E32" s="5">
        <v>59.407218499999999</v>
      </c>
      <c r="F32" s="5">
        <v>17.946032800000001</v>
      </c>
      <c r="G32" s="4">
        <v>59.410518000000003</v>
      </c>
      <c r="H32" s="4">
        <v>17.921980000000001</v>
      </c>
      <c r="L32" s="4">
        <v>16</v>
      </c>
      <c r="M32" s="5">
        <v>11.415525114155251</v>
      </c>
      <c r="R32" s="3">
        <v>22</v>
      </c>
      <c r="S32">
        <v>11.415525114155251</v>
      </c>
    </row>
    <row r="33" spans="1:19" x14ac:dyDescent="0.35">
      <c r="A33" s="4">
        <v>16</v>
      </c>
      <c r="B33" s="35">
        <v>28</v>
      </c>
      <c r="C33" s="5" t="s">
        <v>477</v>
      </c>
      <c r="D33" s="5">
        <v>11.415525114155251</v>
      </c>
      <c r="E33" s="5">
        <v>59.406541699999998</v>
      </c>
      <c r="F33" s="5">
        <v>17.953431800000001</v>
      </c>
      <c r="G33" s="4">
        <v>59.410518000000003</v>
      </c>
      <c r="H33" s="4">
        <v>17.921980000000001</v>
      </c>
      <c r="L33" s="4">
        <v>16</v>
      </c>
      <c r="M33" s="5">
        <v>11.415525114155251</v>
      </c>
      <c r="R33" s="3">
        <v>23</v>
      </c>
      <c r="S33">
        <v>11.415525114155251</v>
      </c>
    </row>
    <row r="34" spans="1:19" x14ac:dyDescent="0.35">
      <c r="A34" s="4">
        <v>16</v>
      </c>
      <c r="B34" s="35">
        <v>47</v>
      </c>
      <c r="C34" s="5" t="s">
        <v>477</v>
      </c>
      <c r="D34" s="5">
        <v>11.415525114155251</v>
      </c>
      <c r="E34" s="5">
        <v>59.406541699999998</v>
      </c>
      <c r="F34" s="5">
        <v>17.953431800000001</v>
      </c>
      <c r="G34" s="4">
        <v>59.410518000000003</v>
      </c>
      <c r="H34" s="4">
        <v>17.921980000000001</v>
      </c>
      <c r="L34" s="4">
        <v>16</v>
      </c>
      <c r="M34" s="5">
        <v>11.415525114155251</v>
      </c>
      <c r="R34" s="3" t="s">
        <v>735</v>
      </c>
      <c r="S34">
        <v>325.8219178082191</v>
      </c>
    </row>
    <row r="35" spans="1:19" x14ac:dyDescent="0.35">
      <c r="A35" s="4">
        <v>16</v>
      </c>
      <c r="B35" s="35">
        <v>44</v>
      </c>
      <c r="C35" s="5" t="s">
        <v>509</v>
      </c>
      <c r="D35" s="5">
        <v>11.415525114155251</v>
      </c>
      <c r="E35" s="5">
        <v>59.402434100000001</v>
      </c>
      <c r="F35" s="5">
        <v>17.946482400000001</v>
      </c>
      <c r="G35" s="4">
        <v>59.410518000000003</v>
      </c>
      <c r="H35" s="4">
        <v>17.921980000000001</v>
      </c>
      <c r="L35" s="4">
        <v>16</v>
      </c>
      <c r="M35" s="5">
        <v>11.415525114155251</v>
      </c>
    </row>
    <row r="36" spans="1:19" x14ac:dyDescent="0.35">
      <c r="A36" s="4">
        <v>17</v>
      </c>
      <c r="B36" s="35">
        <v>23</v>
      </c>
      <c r="C36" s="5" t="s">
        <v>467</v>
      </c>
      <c r="D36" s="5">
        <v>11.415525114155251</v>
      </c>
      <c r="E36" s="5">
        <v>59.353701899999997</v>
      </c>
      <c r="F36" s="5">
        <v>17.9711754</v>
      </c>
      <c r="G36" s="4">
        <v>59.356858000000003</v>
      </c>
      <c r="H36" s="4">
        <v>17.968408</v>
      </c>
      <c r="L36" s="4">
        <v>17</v>
      </c>
      <c r="M36" s="5">
        <v>11.415525114155251</v>
      </c>
    </row>
    <row r="37" spans="1:19" x14ac:dyDescent="0.35">
      <c r="A37" s="4">
        <v>17</v>
      </c>
      <c r="B37" s="35">
        <v>27</v>
      </c>
      <c r="C37" s="5" t="s">
        <v>475</v>
      </c>
      <c r="D37" s="5">
        <v>11.415525114155251</v>
      </c>
      <c r="E37" s="5">
        <v>59.362462699999902</v>
      </c>
      <c r="F37" s="5">
        <v>17.956619199999999</v>
      </c>
      <c r="G37" s="4">
        <v>59.356858000000003</v>
      </c>
      <c r="H37" s="4">
        <v>17.968408</v>
      </c>
      <c r="L37" s="4">
        <v>17</v>
      </c>
      <c r="M37" s="5">
        <v>11.415525114155251</v>
      </c>
    </row>
    <row r="38" spans="1:19" x14ac:dyDescent="0.35">
      <c r="A38" s="4">
        <v>17</v>
      </c>
      <c r="B38" s="35">
        <v>34</v>
      </c>
      <c r="C38" s="5" t="s">
        <v>489</v>
      </c>
      <c r="D38" s="5">
        <v>11.415525114155251</v>
      </c>
      <c r="E38" s="5">
        <v>59.3535392</v>
      </c>
      <c r="F38" s="5">
        <v>17.975883700000001</v>
      </c>
      <c r="G38" s="4">
        <v>59.356858000000003</v>
      </c>
      <c r="H38" s="4">
        <v>17.968408</v>
      </c>
      <c r="L38" s="4">
        <v>17</v>
      </c>
      <c r="M38" s="5">
        <v>11.415525114155251</v>
      </c>
    </row>
    <row r="39" spans="1:19" x14ac:dyDescent="0.35">
      <c r="A39" s="4">
        <v>18</v>
      </c>
      <c r="B39" s="35">
        <v>25</v>
      </c>
      <c r="C39" s="5" t="s">
        <v>471</v>
      </c>
      <c r="D39" s="5">
        <v>11.415525114155251</v>
      </c>
      <c r="E39" s="5">
        <v>59.327181099999997</v>
      </c>
      <c r="F39" s="5">
        <v>18.015298300000001</v>
      </c>
      <c r="G39" s="4">
        <v>59.332052777777783</v>
      </c>
      <c r="H39" s="4">
        <v>17.997672222222224</v>
      </c>
      <c r="L39" s="4">
        <v>18</v>
      </c>
      <c r="M39" s="5">
        <v>11.415525114155251</v>
      </c>
    </row>
    <row r="40" spans="1:19" x14ac:dyDescent="0.35">
      <c r="A40" s="4">
        <v>19</v>
      </c>
      <c r="B40" s="35">
        <v>29</v>
      </c>
      <c r="C40" s="5" t="s">
        <v>479</v>
      </c>
      <c r="D40" s="5">
        <v>11.415525114155251</v>
      </c>
      <c r="E40" s="5">
        <v>59.509861000000001</v>
      </c>
      <c r="F40" s="5">
        <v>17.897368799999999</v>
      </c>
      <c r="G40" s="4">
        <v>59.5077833333333</v>
      </c>
      <c r="H40" s="4">
        <v>17.873116666666668</v>
      </c>
      <c r="L40" s="4">
        <v>19</v>
      </c>
      <c r="M40" s="5">
        <v>11.415525114155251</v>
      </c>
    </row>
    <row r="41" spans="1:19" x14ac:dyDescent="0.35">
      <c r="A41" s="4">
        <v>20</v>
      </c>
      <c r="B41" s="35">
        <v>31</v>
      </c>
      <c r="C41" s="5" t="s">
        <v>483</v>
      </c>
      <c r="D41" s="5">
        <v>11.415525114155251</v>
      </c>
      <c r="E41" s="5">
        <v>59.305702699999998</v>
      </c>
      <c r="F41" s="5">
        <v>18.1247708</v>
      </c>
      <c r="G41" s="4">
        <v>59.303843999999998</v>
      </c>
      <c r="H41" s="4">
        <v>18.125197</v>
      </c>
      <c r="L41" s="4">
        <v>20</v>
      </c>
      <c r="M41" s="5">
        <v>11.415525114155251</v>
      </c>
    </row>
    <row r="42" spans="1:19" x14ac:dyDescent="0.35">
      <c r="A42" s="4">
        <v>20</v>
      </c>
      <c r="B42" s="35">
        <v>49</v>
      </c>
      <c r="C42" s="5" t="s">
        <v>518</v>
      </c>
      <c r="D42" s="5">
        <v>2.0547945205479454</v>
      </c>
      <c r="E42" s="5">
        <v>59.311440300000001</v>
      </c>
      <c r="F42" s="5">
        <v>18.108509900000001</v>
      </c>
      <c r="G42" s="4">
        <v>59.303843999999998</v>
      </c>
      <c r="H42" s="4">
        <v>18.125197</v>
      </c>
      <c r="L42" s="4">
        <v>20</v>
      </c>
      <c r="M42" s="5">
        <v>2.0547945205479454</v>
      </c>
    </row>
    <row r="43" spans="1:19" x14ac:dyDescent="0.35">
      <c r="A43" s="4">
        <v>21</v>
      </c>
      <c r="B43" s="35">
        <v>33</v>
      </c>
      <c r="C43" s="5" t="s">
        <v>487</v>
      </c>
      <c r="D43" s="5">
        <v>11.415525114155251</v>
      </c>
      <c r="E43" s="5">
        <v>59.407052899999996</v>
      </c>
      <c r="F43" s="5">
        <v>17.835277300000001</v>
      </c>
      <c r="G43" s="4">
        <v>59.406997222222223</v>
      </c>
      <c r="H43" s="4">
        <v>17.822927777777778</v>
      </c>
      <c r="L43" s="4">
        <v>21</v>
      </c>
      <c r="M43" s="5">
        <v>11.415525114155251</v>
      </c>
    </row>
    <row r="44" spans="1:19" x14ac:dyDescent="0.35">
      <c r="A44" s="4">
        <v>22</v>
      </c>
      <c r="B44" s="35">
        <v>36</v>
      </c>
      <c r="C44" s="5" t="s">
        <v>493</v>
      </c>
      <c r="D44" s="5">
        <v>11.415525114155251</v>
      </c>
      <c r="E44" s="5">
        <v>59.448012499999997</v>
      </c>
      <c r="F44" s="5">
        <v>17.955584600000002</v>
      </c>
      <c r="G44" s="4">
        <v>59.442969444444444</v>
      </c>
      <c r="H44" s="4">
        <v>17.897102777777778</v>
      </c>
      <c r="L44" s="4">
        <v>22</v>
      </c>
      <c r="M44" s="5">
        <v>11.415525114155251</v>
      </c>
    </row>
    <row r="45" spans="1:19" x14ac:dyDescent="0.35">
      <c r="A45" s="4">
        <v>23</v>
      </c>
      <c r="B45" s="35">
        <v>43</v>
      </c>
      <c r="C45" s="5" t="s">
        <v>507</v>
      </c>
      <c r="D45" s="5">
        <v>11.415525114155251</v>
      </c>
      <c r="E45" s="5">
        <v>59.290644399999998</v>
      </c>
      <c r="F45" s="5">
        <v>18.017004400000001</v>
      </c>
      <c r="G45" s="4">
        <v>59.290741666666698</v>
      </c>
      <c r="H45" s="4">
        <v>18.024913888888889</v>
      </c>
      <c r="L45" s="4">
        <v>23</v>
      </c>
      <c r="M45" s="5">
        <v>11.415525114155251</v>
      </c>
    </row>
  </sheetData>
  <pageMargins left="0.7" right="0.7" top="0.75" bottom="0.75" header="0.3" footer="0.3"/>
  <pageSetup paperSize="9"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659B2D-02C9-4DF4-B7A4-1A6785A87DA2}">
  <dimension ref="A1:I24"/>
  <sheetViews>
    <sheetView workbookViewId="0">
      <selection activeCell="D3" sqref="D3"/>
    </sheetView>
  </sheetViews>
  <sheetFormatPr defaultRowHeight="14.5" x14ac:dyDescent="0.35"/>
  <cols>
    <col min="1" max="1" width="10.36328125" customWidth="1"/>
    <col min="2" max="2" width="11.81640625" customWidth="1"/>
    <col min="3" max="3" width="11.81640625" bestFit="1" customWidth="1"/>
    <col min="4" max="4" width="19" bestFit="1" customWidth="1"/>
    <col min="5" max="5" width="11.81640625" bestFit="1" customWidth="1"/>
    <col min="6" max="6" width="19" bestFit="1" customWidth="1"/>
    <col min="7" max="7" width="11.81640625" bestFit="1" customWidth="1"/>
    <col min="8" max="8" width="19" bestFit="1" customWidth="1"/>
    <col min="9" max="10" width="11.81640625" customWidth="1"/>
  </cols>
  <sheetData>
    <row r="1" spans="1:9" x14ac:dyDescent="0.35">
      <c r="A1" s="105" t="s">
        <v>853</v>
      </c>
      <c r="B1" s="36" t="s">
        <v>896</v>
      </c>
      <c r="C1" s="34" t="s">
        <v>897</v>
      </c>
      <c r="D1" s="36" t="s">
        <v>890</v>
      </c>
      <c r="E1" s="34" t="s">
        <v>891</v>
      </c>
      <c r="F1" s="36" t="s">
        <v>892</v>
      </c>
      <c r="G1" s="34" t="s">
        <v>893</v>
      </c>
      <c r="H1" s="36" t="s">
        <v>894</v>
      </c>
      <c r="I1" s="34" t="s">
        <v>895</v>
      </c>
    </row>
    <row r="2" spans="1:9" x14ac:dyDescent="0.35">
      <c r="A2" s="40">
        <v>1</v>
      </c>
      <c r="B2">
        <v>59.233277780000002</v>
      </c>
      <c r="C2">
        <v>18.09084167</v>
      </c>
      <c r="D2">
        <v>18.119119439999999</v>
      </c>
      <c r="E2">
        <v>59.247877780000003</v>
      </c>
      <c r="F2">
        <v>18.128791669999998</v>
      </c>
      <c r="G2">
        <v>59.246088890000003</v>
      </c>
      <c r="H2">
        <v>18.100175</v>
      </c>
      <c r="I2">
        <v>59.232244440000002</v>
      </c>
    </row>
    <row r="3" spans="1:9" x14ac:dyDescent="0.35">
      <c r="A3" t="s">
        <v>832</v>
      </c>
      <c r="B3">
        <v>59.276813347884797</v>
      </c>
      <c r="C3">
        <v>18.1033665273991</v>
      </c>
      <c r="D3">
        <v>59.282585734821801</v>
      </c>
      <c r="E3">
        <v>18.107704966110401</v>
      </c>
      <c r="F3">
        <v>59.285794122004297</v>
      </c>
      <c r="G3">
        <v>18.061678205877101</v>
      </c>
      <c r="H3">
        <v>59.279208443011498</v>
      </c>
      <c r="I3">
        <v>18.0529567274939</v>
      </c>
    </row>
    <row r="4" spans="1:9" x14ac:dyDescent="0.35">
      <c r="A4" t="s">
        <v>836</v>
      </c>
      <c r="B4">
        <v>59.2699886964648</v>
      </c>
      <c r="C4">
        <v>17.954764495747</v>
      </c>
      <c r="D4">
        <v>59.281005436392</v>
      </c>
      <c r="E4">
        <v>17.970913554335699</v>
      </c>
      <c r="F4">
        <v>59.2941136171994</v>
      </c>
      <c r="G4">
        <v>17.926061636467299</v>
      </c>
      <c r="H4">
        <v>59.279693109839499</v>
      </c>
      <c r="I4">
        <v>17.911544928712999</v>
      </c>
    </row>
    <row r="5" spans="1:9" x14ac:dyDescent="0.35">
      <c r="A5" t="s">
        <v>838</v>
      </c>
      <c r="B5">
        <v>59.3404775399135</v>
      </c>
      <c r="C5">
        <v>17.933788999368399</v>
      </c>
      <c r="D5">
        <v>59.337877549931598</v>
      </c>
      <c r="E5">
        <v>17.927215703837401</v>
      </c>
      <c r="F5">
        <v>59.328188121815501</v>
      </c>
      <c r="G5">
        <v>17.9587514157386</v>
      </c>
      <c r="H5">
        <v>59.332618938614701</v>
      </c>
      <c r="I5">
        <v>17.962265901687601</v>
      </c>
    </row>
    <row r="6" spans="1:9" x14ac:dyDescent="0.35">
      <c r="A6" t="s">
        <v>839</v>
      </c>
      <c r="B6">
        <v>59.3746770139254</v>
      </c>
      <c r="C6">
        <v>17.809515579311899</v>
      </c>
      <c r="D6">
        <v>59.376719581236301</v>
      </c>
      <c r="E6">
        <v>17.819380118718001</v>
      </c>
      <c r="F6">
        <v>59.358969079385403</v>
      </c>
      <c r="G6">
        <v>17.848334087289601</v>
      </c>
      <c r="H6">
        <v>59.363416296084402</v>
      </c>
      <c r="I6">
        <v>17.857419923506999</v>
      </c>
    </row>
    <row r="7" spans="1:9" x14ac:dyDescent="0.35">
      <c r="A7" t="s">
        <v>834</v>
      </c>
      <c r="B7">
        <v>59.381444739786303</v>
      </c>
      <c r="C7">
        <v>17.855962116061399</v>
      </c>
      <c r="D7">
        <v>59.386390514607697</v>
      </c>
      <c r="E7">
        <v>17.908250355234699</v>
      </c>
      <c r="F7">
        <v>59.397865548726301</v>
      </c>
      <c r="G7">
        <v>17.906959728348301</v>
      </c>
      <c r="H7">
        <v>59.390479076996598</v>
      </c>
      <c r="I7">
        <v>17.854105144357501</v>
      </c>
    </row>
    <row r="8" spans="1:9" x14ac:dyDescent="0.35">
      <c r="A8" t="s">
        <v>842</v>
      </c>
      <c r="B8">
        <v>59.266102117137102</v>
      </c>
      <c r="C8">
        <v>17.917027420643901</v>
      </c>
      <c r="D8">
        <v>59.259478879509203</v>
      </c>
      <c r="E8">
        <v>17.937665428697201</v>
      </c>
      <c r="F8">
        <v>59.263131287667797</v>
      </c>
      <c r="G8">
        <v>17.944223804009098</v>
      </c>
      <c r="H8">
        <v>59.270677533647998</v>
      </c>
      <c r="I8">
        <v>17.923486067441601</v>
      </c>
    </row>
    <row r="9" spans="1:9" x14ac:dyDescent="0.35">
      <c r="A9" t="s">
        <v>845</v>
      </c>
      <c r="B9">
        <v>59.251867057420199</v>
      </c>
      <c r="C9">
        <v>18.062802206359699</v>
      </c>
      <c r="D9">
        <v>59.258354348856699</v>
      </c>
      <c r="E9">
        <v>18.126889147426301</v>
      </c>
      <c r="F9">
        <v>59.272590174216297</v>
      </c>
      <c r="G9">
        <v>18.115126623492799</v>
      </c>
      <c r="H9">
        <v>59.266422340183297</v>
      </c>
      <c r="I9">
        <v>18.060193931945101</v>
      </c>
    </row>
    <row r="10" spans="1:9" x14ac:dyDescent="0.35">
      <c r="A10" t="s">
        <v>846</v>
      </c>
      <c r="B10">
        <v>59.292794810985697</v>
      </c>
      <c r="C10">
        <v>18.082346022011698</v>
      </c>
      <c r="D10">
        <v>59.2951467486239</v>
      </c>
      <c r="E10">
        <v>18.083481483612299</v>
      </c>
      <c r="F10">
        <v>59.2959223940627</v>
      </c>
      <c r="G10">
        <v>18.075170896644298</v>
      </c>
      <c r="H10">
        <v>59.2937924633638</v>
      </c>
      <c r="I10">
        <v>18.071820685073799</v>
      </c>
    </row>
    <row r="11" spans="1:9" x14ac:dyDescent="0.35">
      <c r="A11" t="s">
        <v>835</v>
      </c>
      <c r="B11">
        <v>59.3123465337843</v>
      </c>
      <c r="C11">
        <v>18.070941794405901</v>
      </c>
      <c r="D11">
        <v>59.319910086017202</v>
      </c>
      <c r="E11">
        <v>18.071131667701799</v>
      </c>
      <c r="F11">
        <v>59.319072626749097</v>
      </c>
      <c r="G11">
        <v>18.0172738561097</v>
      </c>
      <c r="H11">
        <v>59.311228108075298</v>
      </c>
      <c r="I11">
        <v>18.018159460448999</v>
      </c>
    </row>
    <row r="12" spans="1:9" x14ac:dyDescent="0.35">
      <c r="A12" t="s">
        <v>840</v>
      </c>
      <c r="B12">
        <v>59.332880094673897</v>
      </c>
      <c r="C12">
        <v>18.126662088187299</v>
      </c>
      <c r="D12">
        <v>59.342313128910398</v>
      </c>
      <c r="E12">
        <v>18.145767430818299</v>
      </c>
      <c r="F12">
        <v>59.356305227906297</v>
      </c>
      <c r="G12">
        <v>18.096694993653902</v>
      </c>
      <c r="H12">
        <v>59.348481023914999</v>
      </c>
      <c r="I12">
        <v>18.0720284154857</v>
      </c>
    </row>
    <row r="13" spans="1:9" x14ac:dyDescent="0.35">
      <c r="A13" t="s">
        <v>848</v>
      </c>
      <c r="B13">
        <v>59.332656219981303</v>
      </c>
      <c r="C13">
        <v>18.097930625714898</v>
      </c>
      <c r="D13">
        <v>59.339402597453699</v>
      </c>
      <c r="E13">
        <v>18.106529476151699</v>
      </c>
      <c r="F13">
        <v>59.343508061005402</v>
      </c>
      <c r="G13">
        <v>18.048056170558901</v>
      </c>
      <c r="H13">
        <v>59.3382167400773</v>
      </c>
      <c r="I13">
        <v>18.043032019543102</v>
      </c>
    </row>
    <row r="14" spans="1:9" x14ac:dyDescent="0.35">
      <c r="A14" t="s">
        <v>837</v>
      </c>
      <c r="B14">
        <v>59.300324014739402</v>
      </c>
      <c r="C14">
        <v>18.0853925294672</v>
      </c>
      <c r="D14">
        <v>59.3006012069958</v>
      </c>
      <c r="E14">
        <v>18.0975658847387</v>
      </c>
      <c r="F14">
        <v>59.309869725037998</v>
      </c>
      <c r="G14">
        <v>18.087011190002102</v>
      </c>
      <c r="H14">
        <v>59.308563217556497</v>
      </c>
      <c r="I14">
        <v>18.075265435013101</v>
      </c>
    </row>
    <row r="15" spans="1:9" x14ac:dyDescent="0.35">
      <c r="A15" t="s">
        <v>850</v>
      </c>
      <c r="B15">
        <v>59.172769053675303</v>
      </c>
      <c r="C15">
        <v>18.120245447626299</v>
      </c>
      <c r="D15">
        <v>59.158365271109602</v>
      </c>
      <c r="E15">
        <v>18.135652487160399</v>
      </c>
      <c r="F15">
        <v>59.168842800340798</v>
      </c>
      <c r="G15">
        <v>18.2201054470837</v>
      </c>
      <c r="H15">
        <v>59.181208281710497</v>
      </c>
      <c r="I15">
        <v>18.206861121365201</v>
      </c>
    </row>
    <row r="16" spans="1:9" x14ac:dyDescent="0.35">
      <c r="A16" t="s">
        <v>843</v>
      </c>
      <c r="B16">
        <v>59.231421755323403</v>
      </c>
      <c r="C16">
        <v>17.847874784778199</v>
      </c>
      <c r="D16">
        <v>59.234692355376502</v>
      </c>
      <c r="E16">
        <v>17.8507349253039</v>
      </c>
      <c r="F16">
        <v>59.2385955809442</v>
      </c>
      <c r="G16">
        <v>17.834715590217801</v>
      </c>
      <c r="H16">
        <v>59.234978767328201</v>
      </c>
      <c r="I16">
        <v>17.830371990706499</v>
      </c>
    </row>
    <row r="17" spans="1:9" x14ac:dyDescent="0.35">
      <c r="A17" t="s">
        <v>841</v>
      </c>
      <c r="B17">
        <v>59.408822816061999</v>
      </c>
      <c r="C17">
        <v>17.915145456347499</v>
      </c>
      <c r="D17">
        <v>59.3994889099095</v>
      </c>
      <c r="E17">
        <v>17.951111588913601</v>
      </c>
      <c r="F17">
        <v>59.408292777894601</v>
      </c>
      <c r="G17">
        <v>17.9631275736695</v>
      </c>
      <c r="H17">
        <v>59.415089270814903</v>
      </c>
      <c r="I17">
        <v>17.9243664782752</v>
      </c>
    </row>
    <row r="18" spans="1:9" x14ac:dyDescent="0.35">
      <c r="A18" t="s">
        <v>844</v>
      </c>
      <c r="B18">
        <v>59.3517685740511</v>
      </c>
      <c r="C18">
        <v>17.965051605855201</v>
      </c>
      <c r="D18">
        <v>59.354841005241902</v>
      </c>
      <c r="E18">
        <v>17.982072915518</v>
      </c>
      <c r="F18">
        <v>59.364430400128697</v>
      </c>
      <c r="G18">
        <v>17.962166017559799</v>
      </c>
      <c r="H18">
        <v>59.362794026585597</v>
      </c>
      <c r="I18">
        <v>17.952810156162801</v>
      </c>
    </row>
    <row r="19" spans="1:9" x14ac:dyDescent="0.35">
      <c r="A19" t="s">
        <v>833</v>
      </c>
      <c r="B19">
        <v>59.331865657248699</v>
      </c>
      <c r="C19">
        <v>17.993776451280599</v>
      </c>
      <c r="D19">
        <v>59.334455986043999</v>
      </c>
      <c r="E19">
        <v>17.9999765046284</v>
      </c>
      <c r="F19">
        <v>59.325986073392698</v>
      </c>
      <c r="G19">
        <v>18.014503067893301</v>
      </c>
      <c r="H19">
        <v>59.329058042626102</v>
      </c>
      <c r="I19">
        <v>18.019690123219199</v>
      </c>
    </row>
    <row r="20" spans="1:9" x14ac:dyDescent="0.35">
      <c r="A20" s="3">
        <v>19</v>
      </c>
      <c r="B20">
        <v>59.507658926218497</v>
      </c>
      <c r="C20">
        <v>17.900894480521</v>
      </c>
      <c r="D20">
        <v>59.512311125944997</v>
      </c>
      <c r="E20">
        <v>17.900121111875102</v>
      </c>
      <c r="F20">
        <v>59.509233654795601</v>
      </c>
      <c r="G20">
        <v>17.869757823786301</v>
      </c>
      <c r="H20">
        <v>59.506906778459701</v>
      </c>
      <c r="I20">
        <v>17.871280303025099</v>
      </c>
    </row>
    <row r="21" spans="1:9" x14ac:dyDescent="0.35">
      <c r="A21" t="s">
        <v>847</v>
      </c>
      <c r="B21">
        <v>59.302310822956102</v>
      </c>
      <c r="C21">
        <v>18.1225930327691</v>
      </c>
      <c r="D21">
        <v>59.305267417318298</v>
      </c>
      <c r="E21">
        <v>18.129828623449701</v>
      </c>
      <c r="F21">
        <v>59.313078227911099</v>
      </c>
      <c r="G21">
        <v>18.1110138082392</v>
      </c>
      <c r="H21">
        <v>59.311564288368402</v>
      </c>
      <c r="I21">
        <v>18.1062693559876</v>
      </c>
    </row>
    <row r="22" spans="1:9" x14ac:dyDescent="0.35">
      <c r="A22" t="s">
        <v>849</v>
      </c>
      <c r="B22">
        <v>59.408128988794402</v>
      </c>
      <c r="C22">
        <v>17.821119513904701</v>
      </c>
      <c r="D22">
        <v>59.406640283599799</v>
      </c>
      <c r="E22">
        <v>17.8214447340726</v>
      </c>
      <c r="F22">
        <v>59.406727880913799</v>
      </c>
      <c r="G22">
        <v>17.8366291072149</v>
      </c>
      <c r="H22">
        <v>59.4081004894853</v>
      </c>
      <c r="I22">
        <v>17.836674650939401</v>
      </c>
    </row>
    <row r="23" spans="1:9" x14ac:dyDescent="0.35">
      <c r="A23" t="s">
        <v>851</v>
      </c>
      <c r="B23">
        <v>59.445670771247499</v>
      </c>
      <c r="C23">
        <v>17.890710249855299</v>
      </c>
      <c r="D23">
        <v>59.440390713291897</v>
      </c>
      <c r="E23">
        <v>17.897132066517699</v>
      </c>
      <c r="F23">
        <v>59.447953858693801</v>
      </c>
      <c r="G23">
        <v>17.962612749686102</v>
      </c>
      <c r="H23">
        <v>59.451362518598899</v>
      </c>
      <c r="I23">
        <v>17.957825467596798</v>
      </c>
    </row>
    <row r="24" spans="1:9" x14ac:dyDescent="0.35">
      <c r="A24" t="s">
        <v>852</v>
      </c>
      <c r="B24">
        <v>59.290986750151298</v>
      </c>
      <c r="C24">
        <v>18.016318938556601</v>
      </c>
      <c r="D24">
        <v>59.290137897781698</v>
      </c>
      <c r="E24">
        <v>18.016889824387</v>
      </c>
      <c r="F24">
        <v>59.290415993642704</v>
      </c>
      <c r="G24">
        <v>18.025584151864798</v>
      </c>
      <c r="H24">
        <v>59.291442580057897</v>
      </c>
      <c r="I24">
        <v>18.025450702361301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664D1C-6A30-47ED-955B-07DD8064A0F6}">
  <dimension ref="A1:M45"/>
  <sheetViews>
    <sheetView workbookViewId="0">
      <selection activeCell="U13" sqref="U13"/>
    </sheetView>
  </sheetViews>
  <sheetFormatPr defaultRowHeight="14.5" x14ac:dyDescent="0.35"/>
  <cols>
    <col min="1" max="1" width="5.7265625" style="10" bestFit="1" customWidth="1"/>
    <col min="2" max="2" width="2.81640625" bestFit="1" customWidth="1"/>
    <col min="3" max="3" width="26.54296875" bestFit="1" customWidth="1"/>
    <col min="5" max="8" width="11.81640625" bestFit="1" customWidth="1"/>
  </cols>
  <sheetData>
    <row r="1" spans="1:13" x14ac:dyDescent="0.35">
      <c r="A1" s="41" t="s">
        <v>855</v>
      </c>
      <c r="B1" s="44" t="s">
        <v>854</v>
      </c>
      <c r="C1" s="46" t="s">
        <v>0</v>
      </c>
      <c r="D1" s="45" t="s">
        <v>748</v>
      </c>
      <c r="E1" s="42" t="s">
        <v>856</v>
      </c>
      <c r="F1" s="42" t="s">
        <v>857</v>
      </c>
      <c r="G1" s="42" t="s">
        <v>858</v>
      </c>
      <c r="H1" s="43" t="s">
        <v>859</v>
      </c>
    </row>
    <row r="2" spans="1:13" x14ac:dyDescent="0.35">
      <c r="A2" s="39">
        <v>1</v>
      </c>
      <c r="B2" s="37">
        <v>1</v>
      </c>
      <c r="C2" s="38" t="s">
        <v>408</v>
      </c>
      <c r="D2" s="12">
        <v>0.14840182648401826</v>
      </c>
      <c r="E2" s="38">
        <v>59.233467599999997</v>
      </c>
      <c r="F2" s="38">
        <v>18.093614899999999</v>
      </c>
      <c r="G2" s="39">
        <v>59.245977777777782</v>
      </c>
      <c r="H2" s="39">
        <v>18.122263888888888</v>
      </c>
    </row>
    <row r="3" spans="1:13" x14ac:dyDescent="0.35">
      <c r="A3" s="47">
        <v>2</v>
      </c>
      <c r="B3" s="48">
        <v>2</v>
      </c>
      <c r="C3" s="49" t="s">
        <v>411</v>
      </c>
      <c r="D3" s="50">
        <v>0.14840182648401826</v>
      </c>
      <c r="E3" s="49">
        <v>59.278654199999998</v>
      </c>
      <c r="F3" s="49">
        <v>18.101469999999999</v>
      </c>
      <c r="G3" s="47">
        <v>59.281222222222219</v>
      </c>
      <c r="H3" s="47">
        <v>18.057233333333333</v>
      </c>
    </row>
    <row r="4" spans="1:13" x14ac:dyDescent="0.35">
      <c r="A4" s="51">
        <v>3</v>
      </c>
      <c r="B4" s="52">
        <v>3</v>
      </c>
      <c r="C4" s="53" t="s">
        <v>414</v>
      </c>
      <c r="D4" s="54">
        <v>0.14840182648401826</v>
      </c>
      <c r="E4" s="53">
        <v>59.289545400000002</v>
      </c>
      <c r="F4" s="53">
        <v>17.927467</v>
      </c>
      <c r="G4" s="116" t="s">
        <v>874</v>
      </c>
      <c r="H4" s="116" t="s">
        <v>875</v>
      </c>
      <c r="L4" s="14"/>
      <c r="M4" s="14"/>
    </row>
    <row r="5" spans="1:13" x14ac:dyDescent="0.35">
      <c r="A5" s="51">
        <v>3</v>
      </c>
      <c r="B5" s="52">
        <v>7</v>
      </c>
      <c r="C5" s="53" t="s">
        <v>426</v>
      </c>
      <c r="D5" s="54">
        <v>0.14840182648401826</v>
      </c>
      <c r="E5" s="53">
        <v>59.329465599999999</v>
      </c>
      <c r="F5" s="53">
        <v>17.957256000000001</v>
      </c>
      <c r="G5" s="116"/>
      <c r="H5" s="116"/>
      <c r="L5" s="14"/>
      <c r="M5" s="14"/>
    </row>
    <row r="6" spans="1:13" x14ac:dyDescent="0.35">
      <c r="A6" s="51">
        <v>3</v>
      </c>
      <c r="B6" s="52">
        <v>37</v>
      </c>
      <c r="C6" s="53" t="s">
        <v>495</v>
      </c>
      <c r="D6" s="54">
        <v>11.415525114155251</v>
      </c>
      <c r="E6" s="53">
        <v>59.3609504</v>
      </c>
      <c r="F6" s="53">
        <v>17.851050900000001</v>
      </c>
      <c r="G6" s="116"/>
      <c r="H6" s="116"/>
      <c r="L6" s="14"/>
      <c r="M6" s="14"/>
    </row>
    <row r="7" spans="1:13" x14ac:dyDescent="0.35">
      <c r="A7" s="51">
        <v>3</v>
      </c>
      <c r="B7" s="52">
        <v>42</v>
      </c>
      <c r="C7" s="53" t="s">
        <v>505</v>
      </c>
      <c r="D7" s="54">
        <v>11.415525114155251</v>
      </c>
      <c r="E7" s="53">
        <v>59.384172300000003</v>
      </c>
      <c r="F7" s="53">
        <v>17.872521200000001</v>
      </c>
      <c r="G7" s="116"/>
      <c r="H7" s="116"/>
      <c r="L7" s="14"/>
      <c r="M7" s="14"/>
    </row>
    <row r="8" spans="1:13" x14ac:dyDescent="0.35">
      <c r="A8" s="55">
        <v>4</v>
      </c>
      <c r="B8" s="56">
        <v>4</v>
      </c>
      <c r="C8" s="57" t="s">
        <v>417</v>
      </c>
      <c r="D8" s="58">
        <v>0.14840182648401826</v>
      </c>
      <c r="E8" s="57">
        <v>59.273589999999999</v>
      </c>
      <c r="F8" s="57">
        <v>17.959131200000002</v>
      </c>
      <c r="G8" s="117">
        <v>59.330455555555559</v>
      </c>
      <c r="H8" s="117">
        <v>17.957519444444443</v>
      </c>
    </row>
    <row r="9" spans="1:13" x14ac:dyDescent="0.35">
      <c r="A9" s="55">
        <v>4</v>
      </c>
      <c r="B9" s="56">
        <v>48</v>
      </c>
      <c r="C9" s="57" t="s">
        <v>515</v>
      </c>
      <c r="D9" s="58">
        <v>2.0547945205479454</v>
      </c>
      <c r="E9" s="57">
        <v>59.260831799999998</v>
      </c>
      <c r="F9" s="57">
        <v>17.937631400000001</v>
      </c>
      <c r="G9" s="117"/>
      <c r="H9" s="117"/>
    </row>
    <row r="10" spans="1:13" x14ac:dyDescent="0.35">
      <c r="A10" s="59">
        <v>5</v>
      </c>
      <c r="B10" s="60">
        <v>5</v>
      </c>
      <c r="C10" s="61" t="s">
        <v>420</v>
      </c>
      <c r="D10" s="62">
        <v>0.14840182648401826</v>
      </c>
      <c r="E10" s="61">
        <v>59.260841599999999</v>
      </c>
      <c r="F10" s="61">
        <v>18.070306899999999</v>
      </c>
      <c r="G10" s="63">
        <v>59.373427777777778</v>
      </c>
      <c r="H10" s="63">
        <v>17.814994444444444</v>
      </c>
    </row>
    <row r="11" spans="1:13" x14ac:dyDescent="0.35">
      <c r="A11" s="64">
        <v>6</v>
      </c>
      <c r="B11" s="65">
        <v>6</v>
      </c>
      <c r="C11" s="66" t="s">
        <v>423</v>
      </c>
      <c r="D11" s="67">
        <v>0.14840182648401826</v>
      </c>
      <c r="E11" s="66">
        <v>59.294058900000003</v>
      </c>
      <c r="F11" s="66">
        <v>18.081200200000001</v>
      </c>
      <c r="G11" s="118" t="s">
        <v>872</v>
      </c>
      <c r="H11" s="118" t="s">
        <v>873</v>
      </c>
    </row>
    <row r="12" spans="1:13" x14ac:dyDescent="0.35">
      <c r="A12" s="64">
        <v>6</v>
      </c>
      <c r="B12" s="65">
        <v>11</v>
      </c>
      <c r="C12" s="66" t="s">
        <v>438</v>
      </c>
      <c r="D12" s="67">
        <v>0.14840182648401826</v>
      </c>
      <c r="E12" s="66">
        <v>59.387862200000001</v>
      </c>
      <c r="F12" s="66">
        <v>17.901807699999999</v>
      </c>
      <c r="G12" s="118"/>
      <c r="H12" s="118"/>
    </row>
    <row r="13" spans="1:13" x14ac:dyDescent="0.35">
      <c r="A13" s="64">
        <v>6</v>
      </c>
      <c r="B13" s="65">
        <v>41</v>
      </c>
      <c r="C13" s="66" t="s">
        <v>503</v>
      </c>
      <c r="D13" s="67">
        <v>11.415525114155251</v>
      </c>
      <c r="E13" s="66">
        <v>59.315370899999998</v>
      </c>
      <c r="F13" s="66">
        <v>18.049730400000001</v>
      </c>
      <c r="G13" s="118"/>
      <c r="H13" s="118"/>
    </row>
    <row r="14" spans="1:13" x14ac:dyDescent="0.35">
      <c r="A14" s="64">
        <v>6</v>
      </c>
      <c r="B14" s="65">
        <v>47</v>
      </c>
      <c r="C14" s="66" t="s">
        <v>477</v>
      </c>
      <c r="D14" s="67">
        <v>0.14840182648401826</v>
      </c>
      <c r="E14" s="66">
        <v>59.345629899999999</v>
      </c>
      <c r="F14" s="66">
        <v>18.090658399999999</v>
      </c>
      <c r="G14" s="118"/>
      <c r="H14" s="118"/>
    </row>
    <row r="15" spans="1:13" x14ac:dyDescent="0.35">
      <c r="A15" s="68">
        <v>8</v>
      </c>
      <c r="B15" s="69">
        <v>8</v>
      </c>
      <c r="C15" s="70" t="s">
        <v>429</v>
      </c>
      <c r="D15" s="71">
        <v>0.14840182648401826</v>
      </c>
      <c r="E15" s="70">
        <v>59.340137499999997</v>
      </c>
      <c r="F15" s="70">
        <v>18.040730400000001</v>
      </c>
      <c r="G15" s="72">
        <v>59.256571000000001</v>
      </c>
      <c r="H15" s="72">
        <v>18.068408000000002</v>
      </c>
    </row>
    <row r="16" spans="1:13" x14ac:dyDescent="0.35">
      <c r="A16" s="73">
        <v>9</v>
      </c>
      <c r="B16" s="74">
        <v>9</v>
      </c>
      <c r="C16" s="75" t="s">
        <v>432</v>
      </c>
      <c r="D16" s="76">
        <v>11.415525114155251</v>
      </c>
      <c r="E16" s="75">
        <v>59.293525199999998</v>
      </c>
      <c r="F16" s="75">
        <v>18.081330399999999</v>
      </c>
      <c r="G16" s="119" t="s">
        <v>860</v>
      </c>
      <c r="H16" s="119" t="s">
        <v>861</v>
      </c>
    </row>
    <row r="17" spans="1:8" x14ac:dyDescent="0.35">
      <c r="A17" s="73">
        <v>9</v>
      </c>
      <c r="B17" s="74">
        <v>40</v>
      </c>
      <c r="C17" s="75" t="s">
        <v>501</v>
      </c>
      <c r="D17" s="76">
        <v>0.14840182648401826</v>
      </c>
      <c r="E17" s="75">
        <v>59.422698999999902</v>
      </c>
      <c r="F17" s="75">
        <v>17.916237299999999</v>
      </c>
      <c r="G17" s="119"/>
      <c r="H17" s="119"/>
    </row>
    <row r="18" spans="1:8" x14ac:dyDescent="0.35">
      <c r="A18" s="77">
        <v>10</v>
      </c>
      <c r="B18" s="78">
        <v>10</v>
      </c>
      <c r="C18" s="79" t="s">
        <v>435</v>
      </c>
      <c r="D18" s="80">
        <v>0.14840182648401826</v>
      </c>
      <c r="E18" s="79">
        <v>59.3132862</v>
      </c>
      <c r="F18" s="79">
        <v>18.022822300000001</v>
      </c>
      <c r="G18" s="120" t="s">
        <v>862</v>
      </c>
      <c r="H18" s="120" t="s">
        <v>863</v>
      </c>
    </row>
    <row r="19" spans="1:8" x14ac:dyDescent="0.35">
      <c r="A19" s="77">
        <v>10</v>
      </c>
      <c r="B19" s="78">
        <v>15</v>
      </c>
      <c r="C19" s="79" t="s">
        <v>450</v>
      </c>
      <c r="D19" s="80">
        <v>0.14840182648401826</v>
      </c>
      <c r="E19" s="79">
        <v>59.312383099999899</v>
      </c>
      <c r="F19" s="79">
        <v>18.0854879</v>
      </c>
      <c r="G19" s="120"/>
      <c r="H19" s="120"/>
    </row>
    <row r="20" spans="1:8" x14ac:dyDescent="0.35">
      <c r="A20" s="81">
        <v>12</v>
      </c>
      <c r="B20" s="82">
        <v>12</v>
      </c>
      <c r="C20" s="83" t="s">
        <v>441</v>
      </c>
      <c r="D20" s="84">
        <v>11.415525114155251</v>
      </c>
      <c r="E20" s="83">
        <v>59.164921100000001</v>
      </c>
      <c r="F20" s="83">
        <v>18.134746</v>
      </c>
      <c r="G20" s="121" t="s">
        <v>864</v>
      </c>
      <c r="H20" s="121" t="s">
        <v>865</v>
      </c>
    </row>
    <row r="21" spans="1:8" x14ac:dyDescent="0.35">
      <c r="A21" s="81">
        <v>12</v>
      </c>
      <c r="B21" s="82">
        <v>17</v>
      </c>
      <c r="C21" s="83" t="s">
        <v>455</v>
      </c>
      <c r="D21" s="84">
        <v>11.415525114155251</v>
      </c>
      <c r="E21" s="83">
        <v>59.235468400000002</v>
      </c>
      <c r="F21" s="83">
        <v>17.834980099999999</v>
      </c>
      <c r="G21" s="121"/>
      <c r="H21" s="121"/>
    </row>
    <row r="22" spans="1:8" x14ac:dyDescent="0.35">
      <c r="A22" s="81">
        <v>12</v>
      </c>
      <c r="B22" s="82">
        <v>38</v>
      </c>
      <c r="C22" s="83" t="s">
        <v>497</v>
      </c>
      <c r="D22" s="84">
        <v>0.14840182648401826</v>
      </c>
      <c r="E22" s="83">
        <v>59.347516599999999</v>
      </c>
      <c r="F22" s="83">
        <v>18.039235699999999</v>
      </c>
      <c r="G22" s="121"/>
      <c r="H22" s="121"/>
    </row>
    <row r="23" spans="1:8" x14ac:dyDescent="0.35">
      <c r="A23" s="47">
        <v>13</v>
      </c>
      <c r="B23" s="48">
        <v>13</v>
      </c>
      <c r="C23" s="49" t="s">
        <v>444</v>
      </c>
      <c r="D23" s="50">
        <v>11.415525114155251</v>
      </c>
      <c r="E23" s="49">
        <v>59.407218499999999</v>
      </c>
      <c r="F23" s="49">
        <v>17.946032800000001</v>
      </c>
      <c r="G23" s="115" t="s">
        <v>866</v>
      </c>
      <c r="H23" s="115" t="s">
        <v>867</v>
      </c>
    </row>
    <row r="24" spans="1:8" x14ac:dyDescent="0.35">
      <c r="A24" s="47">
        <v>13</v>
      </c>
      <c r="B24" s="48">
        <v>24</v>
      </c>
      <c r="C24" s="49" t="s">
        <v>469</v>
      </c>
      <c r="D24" s="50">
        <v>11.415525114155251</v>
      </c>
      <c r="E24" s="49">
        <v>59.353701899999997</v>
      </c>
      <c r="F24" s="49">
        <v>17.9711754</v>
      </c>
      <c r="G24" s="115"/>
      <c r="H24" s="115"/>
    </row>
    <row r="25" spans="1:8" x14ac:dyDescent="0.35">
      <c r="A25" s="47">
        <v>13</v>
      </c>
      <c r="B25" s="48">
        <v>26</v>
      </c>
      <c r="C25" s="49" t="s">
        <v>473</v>
      </c>
      <c r="D25" s="50">
        <v>11.415525114155251</v>
      </c>
      <c r="E25" s="49">
        <v>59.342278200000003</v>
      </c>
      <c r="F25" s="49">
        <v>18.112259000000002</v>
      </c>
      <c r="G25" s="115"/>
      <c r="H25" s="115"/>
    </row>
    <row r="26" spans="1:8" x14ac:dyDescent="0.35">
      <c r="A26" s="47">
        <v>13</v>
      </c>
      <c r="B26" s="48">
        <v>46</v>
      </c>
      <c r="C26" s="49" t="s">
        <v>512</v>
      </c>
      <c r="D26" s="50">
        <v>11.415525114155251</v>
      </c>
      <c r="E26" s="49">
        <v>59.327181099999997</v>
      </c>
      <c r="F26" s="49">
        <v>18.015298300000001</v>
      </c>
      <c r="G26" s="115"/>
      <c r="H26" s="115"/>
    </row>
    <row r="27" spans="1:8" x14ac:dyDescent="0.35">
      <c r="A27" s="85">
        <v>14</v>
      </c>
      <c r="B27" s="86">
        <v>39</v>
      </c>
      <c r="C27" s="87" t="s">
        <v>499</v>
      </c>
      <c r="D27" s="88">
        <v>11.415525114155251</v>
      </c>
      <c r="E27" s="87">
        <v>59.406541699999998</v>
      </c>
      <c r="F27" s="87">
        <v>17.953431800000001</v>
      </c>
      <c r="G27" s="124" t="s">
        <v>868</v>
      </c>
      <c r="H27" s="124" t="s">
        <v>869</v>
      </c>
    </row>
    <row r="28" spans="1:8" x14ac:dyDescent="0.35">
      <c r="A28" s="85">
        <v>14</v>
      </c>
      <c r="B28" s="86">
        <v>45</v>
      </c>
      <c r="C28" s="87" t="s">
        <v>511</v>
      </c>
      <c r="D28" s="88">
        <v>11.415525114155251</v>
      </c>
      <c r="E28" s="87">
        <v>59.509861000000001</v>
      </c>
      <c r="F28" s="87">
        <v>17.897368799999999</v>
      </c>
      <c r="G28" s="125"/>
      <c r="H28" s="125"/>
    </row>
    <row r="29" spans="1:8" x14ac:dyDescent="0.35">
      <c r="A29" s="64">
        <v>16</v>
      </c>
      <c r="B29" s="65">
        <v>30</v>
      </c>
      <c r="C29" s="66" t="s">
        <v>481</v>
      </c>
      <c r="D29" s="67">
        <v>11.415525114155251</v>
      </c>
      <c r="E29" s="66">
        <v>59.300990599999999</v>
      </c>
      <c r="F29" s="66">
        <v>18.091983800000001</v>
      </c>
      <c r="G29" s="126" t="s">
        <v>870</v>
      </c>
      <c r="H29" s="126" t="s">
        <v>871</v>
      </c>
    </row>
    <row r="30" spans="1:8" x14ac:dyDescent="0.35">
      <c r="A30" s="64">
        <v>16</v>
      </c>
      <c r="B30" s="65">
        <v>32</v>
      </c>
      <c r="C30" s="66" t="s">
        <v>485</v>
      </c>
      <c r="D30" s="67">
        <v>11.415525114155251</v>
      </c>
      <c r="E30" s="66">
        <v>59.407052899999996</v>
      </c>
      <c r="F30" s="66">
        <v>17.835277300000001</v>
      </c>
      <c r="G30" s="126"/>
      <c r="H30" s="126"/>
    </row>
    <row r="31" spans="1:8" x14ac:dyDescent="0.35">
      <c r="A31" s="89">
        <v>17</v>
      </c>
      <c r="B31" s="90">
        <v>19</v>
      </c>
      <c r="C31" s="91" t="s">
        <v>459</v>
      </c>
      <c r="D31" s="92">
        <v>11.415525114155251</v>
      </c>
      <c r="E31" s="91">
        <v>59.3535392</v>
      </c>
      <c r="F31" s="91">
        <v>17.975883700000001</v>
      </c>
      <c r="G31" s="93" t="s">
        <v>876</v>
      </c>
      <c r="H31" s="93" t="s">
        <v>877</v>
      </c>
    </row>
    <row r="32" spans="1:8" x14ac:dyDescent="0.35">
      <c r="A32" s="94">
        <v>18</v>
      </c>
      <c r="B32" s="95">
        <v>20</v>
      </c>
      <c r="C32" s="96" t="s">
        <v>459</v>
      </c>
      <c r="D32" s="97">
        <v>11.415525114155251</v>
      </c>
      <c r="E32" s="96">
        <v>59.337184699999902</v>
      </c>
      <c r="F32" s="96">
        <v>18.063973699999998</v>
      </c>
      <c r="G32" s="98" t="s">
        <v>878</v>
      </c>
      <c r="H32" s="98" t="s">
        <v>879</v>
      </c>
    </row>
    <row r="33" spans="1:8" x14ac:dyDescent="0.35">
      <c r="A33" s="73">
        <v>20</v>
      </c>
      <c r="B33" s="74">
        <v>22</v>
      </c>
      <c r="C33" s="75" t="s">
        <v>465</v>
      </c>
      <c r="D33" s="76">
        <v>11.415525114155251</v>
      </c>
      <c r="E33" s="75">
        <v>59.282234499999902</v>
      </c>
      <c r="F33" s="75">
        <v>17.923316700000001</v>
      </c>
      <c r="G33" s="119" t="s">
        <v>880</v>
      </c>
      <c r="H33" s="119" t="s">
        <v>881</v>
      </c>
    </row>
    <row r="34" spans="1:8" x14ac:dyDescent="0.35">
      <c r="A34" s="73">
        <v>20</v>
      </c>
      <c r="B34" s="74">
        <v>28</v>
      </c>
      <c r="C34" s="75" t="s">
        <v>477</v>
      </c>
      <c r="D34" s="76">
        <v>11.415525114155251</v>
      </c>
      <c r="E34" s="75">
        <v>59.317557699999902</v>
      </c>
      <c r="F34" s="75">
        <v>18.0638291</v>
      </c>
      <c r="G34" s="119"/>
      <c r="H34" s="119"/>
    </row>
    <row r="35" spans="1:8" x14ac:dyDescent="0.35">
      <c r="A35" s="73">
        <v>20</v>
      </c>
      <c r="B35" s="74">
        <v>44</v>
      </c>
      <c r="C35" s="75" t="s">
        <v>509</v>
      </c>
      <c r="D35" s="76">
        <v>11.415525114155251</v>
      </c>
      <c r="E35" s="75">
        <v>59.335552</v>
      </c>
      <c r="F35" s="75">
        <v>18.0992335</v>
      </c>
      <c r="G35" s="119"/>
      <c r="H35" s="119"/>
    </row>
    <row r="36" spans="1:8" x14ac:dyDescent="0.35">
      <c r="A36" s="99">
        <v>21</v>
      </c>
      <c r="B36" s="100">
        <v>23</v>
      </c>
      <c r="C36" s="101" t="s">
        <v>467</v>
      </c>
      <c r="D36" s="102">
        <v>11.415525114155251</v>
      </c>
      <c r="E36" s="101">
        <v>59.263668899999999</v>
      </c>
      <c r="F36" s="101">
        <v>18.1053587</v>
      </c>
      <c r="G36" s="122" t="s">
        <v>882</v>
      </c>
      <c r="H36" s="122" t="s">
        <v>883</v>
      </c>
    </row>
    <row r="37" spans="1:8" x14ac:dyDescent="0.35">
      <c r="A37" s="99">
        <v>21</v>
      </c>
      <c r="B37" s="100">
        <v>27</v>
      </c>
      <c r="C37" s="101" t="s">
        <v>475</v>
      </c>
      <c r="D37" s="102">
        <v>11.415525114155251</v>
      </c>
      <c r="E37" s="101">
        <v>59.390941299999902</v>
      </c>
      <c r="F37" s="101">
        <v>17.8752058</v>
      </c>
      <c r="G37" s="122"/>
      <c r="H37" s="122"/>
    </row>
    <row r="38" spans="1:8" x14ac:dyDescent="0.35">
      <c r="A38" s="99">
        <v>21</v>
      </c>
      <c r="B38" s="100">
        <v>34</v>
      </c>
      <c r="C38" s="101" t="s">
        <v>489</v>
      </c>
      <c r="D38" s="102">
        <v>11.415525114155251</v>
      </c>
      <c r="E38" s="101">
        <v>59.283523199999998</v>
      </c>
      <c r="F38" s="101">
        <v>17.927000700000001</v>
      </c>
      <c r="G38" s="122"/>
      <c r="H38" s="122"/>
    </row>
    <row r="39" spans="1:8" x14ac:dyDescent="0.35">
      <c r="A39" s="4">
        <v>22</v>
      </c>
      <c r="B39" s="35">
        <v>25</v>
      </c>
      <c r="C39" s="5" t="s">
        <v>471</v>
      </c>
      <c r="D39">
        <v>11.415525114155251</v>
      </c>
      <c r="E39" s="5">
        <v>59.290644399999998</v>
      </c>
      <c r="F39" s="5">
        <v>18.017004400000001</v>
      </c>
      <c r="G39" s="13" t="s">
        <v>884</v>
      </c>
      <c r="H39" s="13" t="s">
        <v>885</v>
      </c>
    </row>
    <row r="40" spans="1:8" x14ac:dyDescent="0.35">
      <c r="A40" s="4">
        <v>23</v>
      </c>
      <c r="B40" s="35">
        <v>29</v>
      </c>
      <c r="C40" s="5" t="s">
        <v>479</v>
      </c>
      <c r="D40">
        <v>11.415525114155251</v>
      </c>
      <c r="E40" s="5">
        <v>59.402434100000001</v>
      </c>
      <c r="F40" s="5">
        <v>17.946482400000001</v>
      </c>
      <c r="G40" s="13" t="s">
        <v>886</v>
      </c>
      <c r="H40" s="13" t="s">
        <v>887</v>
      </c>
    </row>
    <row r="41" spans="1:8" x14ac:dyDescent="0.35">
      <c r="A41" s="4"/>
      <c r="B41" s="35">
        <v>31</v>
      </c>
      <c r="C41" s="5" t="s">
        <v>483</v>
      </c>
      <c r="D41">
        <v>11.415525114155251</v>
      </c>
      <c r="E41" s="5">
        <v>59.335552</v>
      </c>
      <c r="F41" s="5">
        <v>18.0992335</v>
      </c>
      <c r="G41" s="123"/>
      <c r="H41" s="123"/>
    </row>
    <row r="42" spans="1:8" x14ac:dyDescent="0.35">
      <c r="A42" s="4"/>
      <c r="B42" s="35">
        <v>49</v>
      </c>
      <c r="C42" s="5" t="s">
        <v>518</v>
      </c>
      <c r="D42">
        <v>2.0547945205479454</v>
      </c>
      <c r="E42" s="5">
        <v>59.340860599999999</v>
      </c>
      <c r="F42" s="5">
        <v>18.112069900000002</v>
      </c>
      <c r="G42" s="123"/>
      <c r="H42" s="123"/>
    </row>
    <row r="43" spans="1:8" x14ac:dyDescent="0.35">
      <c r="A43" s="31"/>
      <c r="B43" s="32">
        <v>33</v>
      </c>
      <c r="C43" s="33" t="s">
        <v>487</v>
      </c>
      <c r="D43">
        <v>11.415525114155251</v>
      </c>
      <c r="E43" s="33">
        <v>59.387758499999997</v>
      </c>
      <c r="F43" s="33">
        <v>17.8860709</v>
      </c>
      <c r="G43" s="31"/>
      <c r="H43" s="31"/>
    </row>
    <row r="44" spans="1:8" x14ac:dyDescent="0.35">
      <c r="A44" s="4"/>
      <c r="B44" s="35">
        <v>36</v>
      </c>
      <c r="C44" s="5" t="s">
        <v>493</v>
      </c>
      <c r="D44">
        <v>11.415525114155251</v>
      </c>
      <c r="E44" s="5">
        <v>59.337354642551503</v>
      </c>
      <c r="F44" s="5">
        <v>17.931884492539002</v>
      </c>
      <c r="G44" s="4"/>
      <c r="H44" s="4"/>
    </row>
    <row r="45" spans="1:8" x14ac:dyDescent="0.35">
      <c r="A45" s="4"/>
      <c r="B45" s="35">
        <v>43</v>
      </c>
      <c r="C45" s="5" t="s">
        <v>507</v>
      </c>
      <c r="D45">
        <v>11.415525114155251</v>
      </c>
      <c r="E45" s="5">
        <v>59.311440300000001</v>
      </c>
      <c r="F45" s="5">
        <v>18.108509900000001</v>
      </c>
      <c r="G45" s="4"/>
      <c r="H45" s="4"/>
    </row>
  </sheetData>
  <mergeCells count="24">
    <mergeCell ref="G36:G38"/>
    <mergeCell ref="H36:H38"/>
    <mergeCell ref="G41:G42"/>
    <mergeCell ref="H41:H42"/>
    <mergeCell ref="G27:G28"/>
    <mergeCell ref="H27:H28"/>
    <mergeCell ref="G29:G30"/>
    <mergeCell ref="H29:H30"/>
    <mergeCell ref="G33:G35"/>
    <mergeCell ref="H33:H35"/>
    <mergeCell ref="G23:G26"/>
    <mergeCell ref="H23:H26"/>
    <mergeCell ref="G4:G7"/>
    <mergeCell ref="H4:H7"/>
    <mergeCell ref="G8:G9"/>
    <mergeCell ref="H8:H9"/>
    <mergeCell ref="G11:G14"/>
    <mergeCell ref="H11:H14"/>
    <mergeCell ref="G16:G17"/>
    <mergeCell ref="H16:H17"/>
    <mergeCell ref="G18:G19"/>
    <mergeCell ref="H18:H19"/>
    <mergeCell ref="G20:G22"/>
    <mergeCell ref="H20:H2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03957-69A4-40D9-B7FE-89673666AD5E}">
  <dimension ref="A1:H33"/>
  <sheetViews>
    <sheetView workbookViewId="0">
      <selection activeCell="G38" sqref="G38"/>
    </sheetView>
  </sheetViews>
  <sheetFormatPr defaultRowHeight="14.5" x14ac:dyDescent="0.35"/>
  <cols>
    <col min="1" max="1" width="30.6328125" bestFit="1" customWidth="1"/>
    <col min="2" max="2" width="5.81640625" bestFit="1" customWidth="1"/>
    <col min="3" max="3" width="10.36328125" bestFit="1" customWidth="1"/>
    <col min="4" max="4" width="36.26953125" bestFit="1" customWidth="1"/>
    <col min="5" max="5" width="12.90625" bestFit="1" customWidth="1"/>
    <col min="8" max="8" width="37.453125" bestFit="1" customWidth="1"/>
  </cols>
  <sheetData>
    <row r="1" spans="1:8" x14ac:dyDescent="0.35">
      <c r="A1" s="20" t="s">
        <v>767</v>
      </c>
      <c r="B1" s="21"/>
      <c r="C1" s="22" t="s">
        <v>768</v>
      </c>
      <c r="D1" s="22" t="s">
        <v>769</v>
      </c>
      <c r="E1" s="22" t="s">
        <v>770</v>
      </c>
    </row>
    <row r="2" spans="1:8" x14ac:dyDescent="0.35">
      <c r="A2" s="30" t="s">
        <v>771</v>
      </c>
      <c r="B2" s="24">
        <v>2018</v>
      </c>
      <c r="C2" s="25" t="s">
        <v>772</v>
      </c>
      <c r="D2" s="24" t="s">
        <v>773</v>
      </c>
      <c r="E2" s="24" t="s">
        <v>774</v>
      </c>
      <c r="H2" s="12" t="s">
        <v>453</v>
      </c>
    </row>
    <row r="3" spans="1:8" x14ac:dyDescent="0.35">
      <c r="A3" s="30" t="s">
        <v>775</v>
      </c>
      <c r="B3" s="24">
        <v>2018</v>
      </c>
      <c r="C3" s="25" t="s">
        <v>772</v>
      </c>
      <c r="D3" s="26" t="s">
        <v>776</v>
      </c>
      <c r="E3" s="26" t="s">
        <v>777</v>
      </c>
      <c r="H3" t="s">
        <v>455</v>
      </c>
    </row>
    <row r="4" spans="1:8" x14ac:dyDescent="0.35">
      <c r="A4" s="23" t="s">
        <v>778</v>
      </c>
      <c r="B4" s="24">
        <v>2018</v>
      </c>
      <c r="C4" s="25" t="s">
        <v>772</v>
      </c>
      <c r="D4" s="26" t="s">
        <v>773</v>
      </c>
      <c r="E4" s="26" t="s">
        <v>779</v>
      </c>
      <c r="H4" s="12" t="s">
        <v>457</v>
      </c>
    </row>
    <row r="5" spans="1:8" x14ac:dyDescent="0.35">
      <c r="A5" s="27" t="s">
        <v>780</v>
      </c>
      <c r="B5" s="24">
        <v>2018</v>
      </c>
      <c r="C5" s="28" t="s">
        <v>772</v>
      </c>
      <c r="D5" s="29" t="s">
        <v>781</v>
      </c>
      <c r="E5" s="29" t="s">
        <v>782</v>
      </c>
      <c r="H5" t="s">
        <v>459</v>
      </c>
    </row>
    <row r="6" spans="1:8" x14ac:dyDescent="0.35">
      <c r="A6" s="30" t="s">
        <v>778</v>
      </c>
      <c r="B6" s="24">
        <v>2018</v>
      </c>
      <c r="C6" s="25" t="s">
        <v>772</v>
      </c>
      <c r="D6" s="24" t="s">
        <v>783</v>
      </c>
      <c r="E6" s="24" t="s">
        <v>779</v>
      </c>
      <c r="H6" t="s">
        <v>459</v>
      </c>
    </row>
    <row r="7" spans="1:8" x14ac:dyDescent="0.35">
      <c r="A7" s="23" t="s">
        <v>784</v>
      </c>
      <c r="B7" s="24">
        <v>2017</v>
      </c>
      <c r="C7" s="25" t="s">
        <v>772</v>
      </c>
      <c r="D7" s="24" t="s">
        <v>785</v>
      </c>
      <c r="E7" s="24" t="s">
        <v>786</v>
      </c>
      <c r="H7" s="12" t="s">
        <v>463</v>
      </c>
    </row>
    <row r="8" spans="1:8" x14ac:dyDescent="0.35">
      <c r="A8" s="23" t="s">
        <v>787</v>
      </c>
      <c r="B8" s="24">
        <v>2018</v>
      </c>
      <c r="C8" s="25" t="s">
        <v>788</v>
      </c>
      <c r="D8" s="24" t="s">
        <v>789</v>
      </c>
      <c r="E8" s="24" t="s">
        <v>635</v>
      </c>
      <c r="H8" t="s">
        <v>465</v>
      </c>
    </row>
    <row r="9" spans="1:8" x14ac:dyDescent="0.35">
      <c r="A9" s="27" t="s">
        <v>790</v>
      </c>
      <c r="B9" s="29">
        <v>2017</v>
      </c>
      <c r="C9" s="28" t="s">
        <v>772</v>
      </c>
      <c r="D9" s="29" t="s">
        <v>781</v>
      </c>
      <c r="E9" s="29" t="s">
        <v>791</v>
      </c>
      <c r="H9" t="s">
        <v>467</v>
      </c>
    </row>
    <row r="10" spans="1:8" x14ac:dyDescent="0.35">
      <c r="A10" s="23" t="s">
        <v>792</v>
      </c>
      <c r="B10" s="24">
        <v>2016</v>
      </c>
      <c r="C10" s="25" t="s">
        <v>772</v>
      </c>
      <c r="D10" s="24" t="s">
        <v>793</v>
      </c>
      <c r="E10" s="24" t="s">
        <v>794</v>
      </c>
      <c r="H10" t="s">
        <v>469</v>
      </c>
    </row>
    <row r="11" spans="1:8" x14ac:dyDescent="0.35">
      <c r="A11" s="23" t="s">
        <v>795</v>
      </c>
      <c r="B11" s="24" t="s">
        <v>796</v>
      </c>
      <c r="C11" s="25" t="s">
        <v>797</v>
      </c>
      <c r="D11" s="24" t="s">
        <v>798</v>
      </c>
      <c r="E11" s="24" t="s">
        <v>799</v>
      </c>
      <c r="H11" t="s">
        <v>471</v>
      </c>
    </row>
    <row r="12" spans="1:8" x14ac:dyDescent="0.35">
      <c r="A12" s="23" t="s">
        <v>800</v>
      </c>
      <c r="B12" s="24">
        <v>2017</v>
      </c>
      <c r="C12" s="25" t="s">
        <v>772</v>
      </c>
      <c r="D12" s="24" t="s">
        <v>781</v>
      </c>
      <c r="E12" s="24" t="s">
        <v>801</v>
      </c>
      <c r="H12" t="s">
        <v>473</v>
      </c>
    </row>
    <row r="13" spans="1:8" x14ac:dyDescent="0.35">
      <c r="A13" s="27" t="s">
        <v>802</v>
      </c>
      <c r="B13" s="29">
        <v>2016</v>
      </c>
      <c r="C13" s="28" t="s">
        <v>772</v>
      </c>
      <c r="D13" s="29" t="s">
        <v>793</v>
      </c>
      <c r="E13" s="29" t="s">
        <v>803</v>
      </c>
      <c r="H13" t="s">
        <v>475</v>
      </c>
    </row>
    <row r="14" spans="1:8" x14ac:dyDescent="0.35">
      <c r="A14" s="27" t="s">
        <v>804</v>
      </c>
      <c r="B14" s="24">
        <v>2019</v>
      </c>
      <c r="C14" s="28" t="s">
        <v>772</v>
      </c>
      <c r="D14" s="24" t="s">
        <v>805</v>
      </c>
      <c r="E14" s="24" t="s">
        <v>799</v>
      </c>
      <c r="H14" t="s">
        <v>477</v>
      </c>
    </row>
    <row r="15" spans="1:8" x14ac:dyDescent="0.35">
      <c r="A15" s="23" t="s">
        <v>806</v>
      </c>
      <c r="B15" s="24">
        <v>2016</v>
      </c>
      <c r="C15" s="25" t="s">
        <v>788</v>
      </c>
      <c r="D15" s="24" t="s">
        <v>807</v>
      </c>
      <c r="E15" s="24" t="s">
        <v>808</v>
      </c>
      <c r="H15" t="s">
        <v>479</v>
      </c>
    </row>
    <row r="16" spans="1:8" x14ac:dyDescent="0.35">
      <c r="A16" s="23" t="s">
        <v>809</v>
      </c>
      <c r="B16" s="24" t="s">
        <v>796</v>
      </c>
      <c r="C16" s="25" t="s">
        <v>772</v>
      </c>
      <c r="D16" s="24" t="s">
        <v>810</v>
      </c>
      <c r="E16" s="24" t="s">
        <v>811</v>
      </c>
      <c r="H16" t="s">
        <v>481</v>
      </c>
    </row>
    <row r="17" spans="1:8" x14ac:dyDescent="0.35">
      <c r="A17" s="23" t="s">
        <v>812</v>
      </c>
      <c r="B17" s="24">
        <v>2016</v>
      </c>
      <c r="C17" s="25" t="s">
        <v>772</v>
      </c>
      <c r="D17" s="24" t="s">
        <v>813</v>
      </c>
      <c r="E17" s="24" t="s">
        <v>794</v>
      </c>
      <c r="H17" t="s">
        <v>483</v>
      </c>
    </row>
    <row r="18" spans="1:8" x14ac:dyDescent="0.35">
      <c r="A18" s="23" t="s">
        <v>814</v>
      </c>
      <c r="B18" s="24">
        <v>2015</v>
      </c>
      <c r="C18" s="25" t="s">
        <v>772</v>
      </c>
      <c r="D18" s="24" t="s">
        <v>815</v>
      </c>
      <c r="E18" s="24" t="s">
        <v>794</v>
      </c>
      <c r="H18" t="s">
        <v>485</v>
      </c>
    </row>
    <row r="19" spans="1:8" x14ac:dyDescent="0.35">
      <c r="A19" s="23" t="s">
        <v>816</v>
      </c>
      <c r="B19" s="24">
        <v>2016</v>
      </c>
      <c r="C19" s="25" t="s">
        <v>817</v>
      </c>
      <c r="D19" s="24" t="s">
        <v>818</v>
      </c>
      <c r="E19" s="24" t="s">
        <v>819</v>
      </c>
      <c r="H19" t="s">
        <v>487</v>
      </c>
    </row>
    <row r="20" spans="1:8" x14ac:dyDescent="0.35">
      <c r="A20" s="23" t="s">
        <v>820</v>
      </c>
      <c r="B20" s="24">
        <v>2016</v>
      </c>
      <c r="C20" s="25" t="s">
        <v>817</v>
      </c>
      <c r="D20" s="24" t="s">
        <v>821</v>
      </c>
      <c r="E20" s="24" t="s">
        <v>822</v>
      </c>
      <c r="H20" t="s">
        <v>489</v>
      </c>
    </row>
    <row r="21" spans="1:8" x14ac:dyDescent="0.35">
      <c r="A21" s="23" t="s">
        <v>823</v>
      </c>
      <c r="B21" s="24" t="s">
        <v>796</v>
      </c>
      <c r="C21" s="25" t="s">
        <v>817</v>
      </c>
      <c r="D21" s="24" t="s">
        <v>798</v>
      </c>
      <c r="E21" s="24" t="s">
        <v>824</v>
      </c>
      <c r="H21" t="s">
        <v>491</v>
      </c>
    </row>
    <row r="22" spans="1:8" x14ac:dyDescent="0.35">
      <c r="A22" s="23" t="s">
        <v>823</v>
      </c>
      <c r="B22" s="24" t="s">
        <v>796</v>
      </c>
      <c r="C22" s="25" t="s">
        <v>817</v>
      </c>
      <c r="D22" s="24" t="s">
        <v>798</v>
      </c>
      <c r="E22" s="24" t="s">
        <v>824</v>
      </c>
      <c r="H22" t="s">
        <v>493</v>
      </c>
    </row>
    <row r="23" spans="1:8" x14ac:dyDescent="0.35">
      <c r="A23" s="23" t="s">
        <v>825</v>
      </c>
      <c r="B23" s="24">
        <v>2018</v>
      </c>
      <c r="C23" s="25">
        <v>0</v>
      </c>
      <c r="D23" s="24">
        <v>0</v>
      </c>
      <c r="E23" s="24" t="s">
        <v>791</v>
      </c>
      <c r="H23" t="s">
        <v>495</v>
      </c>
    </row>
    <row r="24" spans="1:8" x14ac:dyDescent="0.35">
      <c r="A24" s="23" t="s">
        <v>826</v>
      </c>
      <c r="B24" s="24">
        <v>2017</v>
      </c>
      <c r="C24" s="25" t="s">
        <v>817</v>
      </c>
      <c r="D24" s="24" t="s">
        <v>827</v>
      </c>
      <c r="E24" s="24" t="s">
        <v>828</v>
      </c>
      <c r="H24" t="s">
        <v>497</v>
      </c>
    </row>
    <row r="25" spans="1:8" x14ac:dyDescent="0.35">
      <c r="A25" s="23" t="s">
        <v>829</v>
      </c>
      <c r="B25" s="24">
        <v>2016</v>
      </c>
      <c r="C25" s="25" t="s">
        <v>817</v>
      </c>
      <c r="D25" s="24" t="s">
        <v>830</v>
      </c>
      <c r="E25" s="24" t="s">
        <v>831</v>
      </c>
      <c r="H25" t="s">
        <v>499</v>
      </c>
    </row>
    <row r="26" spans="1:8" x14ac:dyDescent="0.35">
      <c r="H26" t="s">
        <v>501</v>
      </c>
    </row>
    <row r="27" spans="1:8" x14ac:dyDescent="0.35">
      <c r="H27" t="s">
        <v>503</v>
      </c>
    </row>
    <row r="28" spans="1:8" x14ac:dyDescent="0.35">
      <c r="H28" t="s">
        <v>505</v>
      </c>
    </row>
    <row r="29" spans="1:8" x14ac:dyDescent="0.35">
      <c r="H29" t="s">
        <v>507</v>
      </c>
    </row>
    <row r="30" spans="1:8" x14ac:dyDescent="0.35">
      <c r="H30" t="s">
        <v>509</v>
      </c>
    </row>
    <row r="31" spans="1:8" x14ac:dyDescent="0.35">
      <c r="H31" t="s">
        <v>511</v>
      </c>
    </row>
    <row r="32" spans="1:8" x14ac:dyDescent="0.35">
      <c r="H32" t="s">
        <v>512</v>
      </c>
    </row>
    <row r="33" spans="8:8" x14ac:dyDescent="0.35">
      <c r="H33" t="s">
        <v>477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C1F9A-5480-43A7-A9B3-4664769ECA59}">
  <dimension ref="A1:B5"/>
  <sheetViews>
    <sheetView workbookViewId="0">
      <selection activeCell="G10" sqref="G10"/>
    </sheetView>
  </sheetViews>
  <sheetFormatPr defaultRowHeight="14.5" x14ac:dyDescent="0.35"/>
  <cols>
    <col min="1" max="1" width="17.1796875" bestFit="1" customWidth="1"/>
  </cols>
  <sheetData>
    <row r="1" spans="1:2" x14ac:dyDescent="0.35">
      <c r="A1" t="s">
        <v>904</v>
      </c>
      <c r="B1" s="6">
        <v>0.18</v>
      </c>
    </row>
    <row r="2" spans="1:2" x14ac:dyDescent="0.35">
      <c r="A2" t="s">
        <v>900</v>
      </c>
      <c r="B2" s="6">
        <v>0.32</v>
      </c>
    </row>
    <row r="3" spans="1:2" x14ac:dyDescent="0.35">
      <c r="A3" t="s">
        <v>901</v>
      </c>
      <c r="B3" s="6">
        <v>0.12</v>
      </c>
    </row>
    <row r="4" spans="1:2" x14ac:dyDescent="0.35">
      <c r="A4" t="s">
        <v>902</v>
      </c>
      <c r="B4" s="6">
        <v>0.24</v>
      </c>
    </row>
    <row r="5" spans="1:2" x14ac:dyDescent="0.35">
      <c r="A5" t="s">
        <v>903</v>
      </c>
      <c r="B5" s="6">
        <v>0.14000000000000001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Initial data</vt:lpstr>
      <vt:lpstr>sups and tbs</vt:lpstr>
      <vt:lpstr>Filtered data</vt:lpstr>
      <vt:lpstr>Sorted and clustered</vt:lpstr>
      <vt:lpstr>Connection points</vt:lpstr>
      <vt:lpstr>Polygons - raw</vt:lpstr>
      <vt:lpstr>Polygons</vt:lpstr>
      <vt:lpstr>Already connected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Shravan Kumar Pinayur Kannan</cp:lastModifiedBy>
  <dcterms:created xsi:type="dcterms:W3CDTF">2022-10-01T17:27:49Z</dcterms:created>
  <dcterms:modified xsi:type="dcterms:W3CDTF">2023-09-20T12:25:15Z</dcterms:modified>
</cp:coreProperties>
</file>