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tevesstuff\Job_Stuff\Skill-UpTechnologies\IBM\DataAnalystCurriculumDesign\Course 2 - Analyzing &amp; Visualizing Data Using Spreadsheets\Labs\"/>
    </mc:Choice>
  </mc:AlternateContent>
  <xr:revisionPtr revIDLastSave="0" documentId="8_{8CFE5FDB-FF69-45C5-9A49-0646A42AF7E2}" xr6:coauthVersionLast="47" xr6:coauthVersionMax="47" xr10:uidLastSave="{00000000-0000-0000-0000-000000000000}"/>
  <bookViews>
    <workbookView xWindow="-120" yWindow="-120" windowWidth="29040" windowHeight="15840" firstSheet="3" activeTab="2" xr2:uid="{00000000-000D-0000-FFFF-FFFF00000000}"/>
  </bookViews>
  <sheets>
    <sheet name="Sheet1" sheetId="4" r:id="rId1"/>
    <sheet name="Detail1" sheetId="6" r:id="rId2"/>
    <sheet name="Sheet2" sheetId="3" r:id="rId3"/>
    <sheet name="Sheet3" sheetId="5" r:id="rId4"/>
    <sheet name="Montgomery_Fleet_Equipment_Inve" sheetId="1" r:id="rId5"/>
  </sheets>
  <definedNames>
    <definedName name="_xlnm._FilterDatabase" localSheetId="4" hidden="1">Montgomery_Fleet_Equipment_Inve!$A$1:$C$50</definedName>
  </definedNames>
  <calcPr calcId="191028"/>
  <pivotCaches>
    <pivotCache cacheId="6914" r:id="rId6"/>
    <pivotCache cacheId="6905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1" l="1"/>
  <c r="C53" i="1"/>
  <c r="C54" i="1" s="1"/>
  <c r="C51" i="1"/>
  <c r="C55" i="1" l="1"/>
</calcChain>
</file>

<file path=xl/sharedStrings.xml><?xml version="1.0" encoding="utf-8"?>
<sst xmlns="http://schemas.openxmlformats.org/spreadsheetml/2006/main" count="218" uniqueCount="46">
  <si>
    <t>Department</t>
  </si>
  <si>
    <t>Sum of Equipment Count</t>
  </si>
  <si>
    <t>(blank)</t>
  </si>
  <si>
    <t>Transportation</t>
  </si>
  <si>
    <t>Permitting Services</t>
  </si>
  <si>
    <t>Sheriffs Office</t>
  </si>
  <si>
    <t>Liquor Control</t>
  </si>
  <si>
    <t>Housing and Community Affairs</t>
  </si>
  <si>
    <t>Recreation</t>
  </si>
  <si>
    <t>Technology Services</t>
  </si>
  <si>
    <t>Libraries</t>
  </si>
  <si>
    <t>State Attorneys Office</t>
  </si>
  <si>
    <t>Human Rights</t>
  </si>
  <si>
    <t>Office Of Homeland Security</t>
  </si>
  <si>
    <t>Public Information Office</t>
  </si>
  <si>
    <t>Grand Total</t>
  </si>
  <si>
    <t>Details for Sum of Equipment Count - Equipment Class: Van, Department: Transportation</t>
  </si>
  <si>
    <t>Equipment Class</t>
  </si>
  <si>
    <t>Equipment Count</t>
  </si>
  <si>
    <t>Column1</t>
  </si>
  <si>
    <t>Van</t>
  </si>
  <si>
    <t>CUV</t>
  </si>
  <si>
    <t>Heavy Duty</t>
  </si>
  <si>
    <t>Medium Duty</t>
  </si>
  <si>
    <t>Off Road Vehicle Equipment</t>
  </si>
  <si>
    <t>Pick Up Trucks</t>
  </si>
  <si>
    <t>Sedan</t>
  </si>
  <si>
    <t>SUV</t>
  </si>
  <si>
    <t>Transit Bus</t>
  </si>
  <si>
    <t>Transportation Total</t>
  </si>
  <si>
    <t>Permitting Services Total</t>
  </si>
  <si>
    <t>Public Safety CUV</t>
  </si>
  <si>
    <t>Public Safety Pick Up Trucks</t>
  </si>
  <si>
    <t>Public Safety Sedan</t>
  </si>
  <si>
    <t>Public Safety SUV</t>
  </si>
  <si>
    <t>Public Safety Van</t>
  </si>
  <si>
    <t>Sheriffs Office Total</t>
  </si>
  <si>
    <t>Liquor Control Total</t>
  </si>
  <si>
    <t>Housing and Community Affairs Total</t>
  </si>
  <si>
    <t>Recreation Total</t>
  </si>
  <si>
    <t>Technology Services Total</t>
  </si>
  <si>
    <t>Libraries Total</t>
  </si>
  <si>
    <t>State Attorneys Office Total</t>
  </si>
  <si>
    <t>Human Rights Total</t>
  </si>
  <si>
    <t>Office Of Homeland Security Total</t>
  </si>
  <si>
    <t>Public Information Office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</si>
</sst>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06.002435532406" createdVersion="8" refreshedVersion="8" minRefreshableVersion="3" recordCount="49" xr:uid="{33025A64-6F47-42BA-9848-6028CBE91CE2}">
  <cacheSource type="worksheet">
    <worksheetSource name="Table1"/>
  </cacheSource>
  <cacheFields count="4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  <cacheField name="Column1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06.007337615738" createdVersion="8" refreshedVersion="8" minRefreshableVersion="3" recordCount="54" xr:uid="{26D3CBA2-879D-4BFB-B863-CFC20D2024CB}">
  <cacheSource type="worksheet">
    <worksheetSource ref="A1:D55" sheet="Montgomery_Fleet_Equipment_Inve"/>
  </cacheSource>
  <cacheFields count="4">
    <cacheField name="Department" numFmtId="0">
      <sharedItems containsBlank="1" count="13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  <m/>
      </sharedItems>
    </cacheField>
    <cacheField name="Equipment Class" numFmtId="0">
      <sharedItems containsBlank="1"/>
    </cacheField>
    <cacheField name="Equipment Count" numFmtId="0">
      <sharedItems containsSemiMixedTypes="0" containsString="0" containsNumber="1" minValue="1" maxValue="1582"/>
    </cacheField>
    <cacheField name="Column1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  <m/>
  </r>
  <r>
    <x v="0"/>
    <x v="1"/>
    <n v="1"/>
    <m/>
  </r>
  <r>
    <x v="0"/>
    <x v="2"/>
    <n v="23"/>
    <m/>
  </r>
  <r>
    <x v="1"/>
    <x v="2"/>
    <n v="2"/>
    <m/>
  </r>
  <r>
    <x v="2"/>
    <x v="0"/>
    <n v="3"/>
    <m/>
  </r>
  <r>
    <x v="2"/>
    <x v="3"/>
    <n v="2"/>
    <m/>
  </r>
  <r>
    <x v="2"/>
    <x v="4"/>
    <n v="1"/>
    <m/>
  </r>
  <r>
    <x v="3"/>
    <x v="3"/>
    <n v="2"/>
    <m/>
  </r>
  <r>
    <x v="3"/>
    <x v="5"/>
    <n v="42"/>
    <m/>
  </r>
  <r>
    <x v="3"/>
    <x v="1"/>
    <n v="1"/>
    <m/>
  </r>
  <r>
    <x v="3"/>
    <x v="2"/>
    <n v="11"/>
    <m/>
  </r>
  <r>
    <x v="4"/>
    <x v="1"/>
    <n v="1"/>
    <m/>
  </r>
  <r>
    <x v="5"/>
    <x v="6"/>
    <n v="9"/>
    <m/>
  </r>
  <r>
    <x v="5"/>
    <x v="1"/>
    <n v="27"/>
    <m/>
  </r>
  <r>
    <x v="5"/>
    <x v="0"/>
    <n v="24"/>
    <m/>
  </r>
  <r>
    <x v="5"/>
    <x v="3"/>
    <n v="1"/>
    <m/>
  </r>
  <r>
    <x v="5"/>
    <x v="2"/>
    <n v="48"/>
    <m/>
  </r>
  <r>
    <x v="6"/>
    <x v="3"/>
    <n v="1"/>
    <m/>
  </r>
  <r>
    <x v="7"/>
    <x v="2"/>
    <n v="6"/>
    <m/>
  </r>
  <r>
    <x v="7"/>
    <x v="0"/>
    <n v="5"/>
    <m/>
  </r>
  <r>
    <x v="7"/>
    <x v="1"/>
    <n v="2"/>
    <m/>
  </r>
  <r>
    <x v="7"/>
    <x v="3"/>
    <n v="15"/>
    <m/>
  </r>
  <r>
    <x v="7"/>
    <x v="7"/>
    <n v="7"/>
    <m/>
  </r>
  <r>
    <x v="8"/>
    <x v="8"/>
    <n v="20"/>
    <m/>
  </r>
  <r>
    <x v="8"/>
    <x v="2"/>
    <n v="1"/>
    <m/>
  </r>
  <r>
    <x v="8"/>
    <x v="4"/>
    <n v="1"/>
    <m/>
  </r>
  <r>
    <x v="8"/>
    <x v="0"/>
    <n v="3"/>
    <m/>
  </r>
  <r>
    <x v="8"/>
    <x v="1"/>
    <n v="1"/>
    <m/>
  </r>
  <r>
    <x v="8"/>
    <x v="9"/>
    <n v="8"/>
    <m/>
  </r>
  <r>
    <x v="8"/>
    <x v="10"/>
    <n v="4"/>
    <m/>
  </r>
  <r>
    <x v="8"/>
    <x v="11"/>
    <n v="46"/>
    <m/>
  </r>
  <r>
    <x v="8"/>
    <x v="12"/>
    <n v="1"/>
    <m/>
  </r>
  <r>
    <x v="9"/>
    <x v="11"/>
    <n v="1"/>
    <m/>
  </r>
  <r>
    <x v="9"/>
    <x v="3"/>
    <n v="1"/>
    <m/>
  </r>
  <r>
    <x v="9"/>
    <x v="1"/>
    <n v="1"/>
    <m/>
  </r>
  <r>
    <x v="9"/>
    <x v="2"/>
    <n v="2"/>
    <m/>
  </r>
  <r>
    <x v="10"/>
    <x v="0"/>
    <n v="1"/>
    <m/>
  </r>
  <r>
    <x v="10"/>
    <x v="6"/>
    <n v="1"/>
    <m/>
  </r>
  <r>
    <x v="10"/>
    <x v="3"/>
    <n v="11"/>
    <m/>
  </r>
  <r>
    <x v="10"/>
    <x v="1"/>
    <n v="3"/>
    <m/>
  </r>
  <r>
    <x v="11"/>
    <x v="0"/>
    <n v="93"/>
    <m/>
  </r>
  <r>
    <x v="11"/>
    <x v="5"/>
    <n v="248"/>
    <m/>
  </r>
  <r>
    <x v="11"/>
    <x v="13"/>
    <n v="379"/>
    <m/>
  </r>
  <r>
    <x v="11"/>
    <x v="1"/>
    <n v="53"/>
    <m/>
  </r>
  <r>
    <x v="11"/>
    <x v="3"/>
    <n v="32"/>
    <m/>
  </r>
  <r>
    <x v="11"/>
    <x v="4"/>
    <n v="98"/>
    <m/>
  </r>
  <r>
    <x v="11"/>
    <x v="7"/>
    <n v="276"/>
    <m/>
  </r>
  <r>
    <x v="11"/>
    <x v="6"/>
    <n v="5"/>
    <m/>
  </r>
  <r>
    <x v="11"/>
    <x v="2"/>
    <n v="37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x v="0"/>
    <s v="Pick Up Trucks"/>
    <n v="21"/>
    <m/>
  </r>
  <r>
    <x v="0"/>
    <s v="SUV"/>
    <n v="1"/>
    <m/>
  </r>
  <r>
    <x v="0"/>
    <s v="Sedan"/>
    <n v="23"/>
    <m/>
  </r>
  <r>
    <x v="1"/>
    <s v="Sedan"/>
    <n v="2"/>
    <m/>
  </r>
  <r>
    <x v="2"/>
    <s v="Pick Up Trucks"/>
    <n v="3"/>
    <m/>
  </r>
  <r>
    <x v="2"/>
    <s v="Van"/>
    <n v="2"/>
    <m/>
  </r>
  <r>
    <x v="2"/>
    <s v="Medium Duty"/>
    <n v="1"/>
    <m/>
  </r>
  <r>
    <x v="3"/>
    <s v="Van"/>
    <n v="2"/>
    <m/>
  </r>
  <r>
    <x v="3"/>
    <s v="Heavy Duty"/>
    <n v="42"/>
    <m/>
  </r>
  <r>
    <x v="3"/>
    <s v="SUV"/>
    <n v="1"/>
    <m/>
  </r>
  <r>
    <x v="3"/>
    <s v="Sedan"/>
    <n v="11"/>
    <m/>
  </r>
  <r>
    <x v="4"/>
    <s v="SUV"/>
    <n v="1"/>
    <m/>
  </r>
  <r>
    <x v="5"/>
    <s v="CUV"/>
    <n v="9"/>
    <m/>
  </r>
  <r>
    <x v="5"/>
    <s v="SUV"/>
    <n v="27"/>
    <m/>
  </r>
  <r>
    <x v="5"/>
    <s v="Pick Up Trucks"/>
    <n v="24"/>
    <m/>
  </r>
  <r>
    <x v="5"/>
    <s v="Van"/>
    <n v="1"/>
    <m/>
  </r>
  <r>
    <x v="5"/>
    <s v="Sedan"/>
    <n v="48"/>
    <m/>
  </r>
  <r>
    <x v="6"/>
    <s v="Van"/>
    <n v="1"/>
    <m/>
  </r>
  <r>
    <x v="7"/>
    <s v="Sedan"/>
    <n v="6"/>
    <m/>
  </r>
  <r>
    <x v="7"/>
    <s v="Pick Up Trucks"/>
    <n v="5"/>
    <m/>
  </r>
  <r>
    <x v="7"/>
    <s v="SUV"/>
    <n v="2"/>
    <m/>
  </r>
  <r>
    <x v="7"/>
    <s v="Van"/>
    <n v="15"/>
    <m/>
  </r>
  <r>
    <x v="7"/>
    <s v="Off Road Vehicle Equipment"/>
    <n v="7"/>
    <m/>
  </r>
  <r>
    <x v="8"/>
    <s v="Public Safety SUV"/>
    <n v="20"/>
    <m/>
  </r>
  <r>
    <x v="8"/>
    <s v="Sedan"/>
    <n v="1"/>
    <m/>
  </r>
  <r>
    <x v="8"/>
    <s v="Medium Duty"/>
    <n v="1"/>
    <m/>
  </r>
  <r>
    <x v="8"/>
    <s v="Pick Up Trucks"/>
    <n v="3"/>
    <m/>
  </r>
  <r>
    <x v="8"/>
    <s v="SUV"/>
    <n v="1"/>
    <m/>
  </r>
  <r>
    <x v="8"/>
    <s v="Public Safety Van"/>
    <n v="8"/>
    <m/>
  </r>
  <r>
    <x v="8"/>
    <s v="Public Safety CUV"/>
    <n v="4"/>
    <m/>
  </r>
  <r>
    <x v="8"/>
    <s v="Public Safety Sedan"/>
    <n v="46"/>
    <m/>
  </r>
  <r>
    <x v="8"/>
    <s v="Public Safety Pick Up Trucks"/>
    <n v="1"/>
    <m/>
  </r>
  <r>
    <x v="9"/>
    <s v="Public Safety Sedan"/>
    <n v="1"/>
    <m/>
  </r>
  <r>
    <x v="9"/>
    <s v="Van"/>
    <n v="1"/>
    <m/>
  </r>
  <r>
    <x v="9"/>
    <s v="SUV"/>
    <n v="1"/>
    <m/>
  </r>
  <r>
    <x v="9"/>
    <s v="Sedan"/>
    <n v="2"/>
    <m/>
  </r>
  <r>
    <x v="10"/>
    <s v="Pick Up Trucks"/>
    <n v="1"/>
    <m/>
  </r>
  <r>
    <x v="10"/>
    <s v="CUV"/>
    <n v="1"/>
    <m/>
  </r>
  <r>
    <x v="10"/>
    <s v="Van"/>
    <n v="11"/>
    <m/>
  </r>
  <r>
    <x v="10"/>
    <s v="SUV"/>
    <n v="3"/>
    <m/>
  </r>
  <r>
    <x v="11"/>
    <s v="Pick Up Trucks"/>
    <n v="93"/>
    <m/>
  </r>
  <r>
    <x v="11"/>
    <s v="Heavy Duty"/>
    <n v="248"/>
    <m/>
  </r>
  <r>
    <x v="11"/>
    <s v="Transit Bus"/>
    <n v="379"/>
    <m/>
  </r>
  <r>
    <x v="11"/>
    <s v="SUV"/>
    <n v="53"/>
    <m/>
  </r>
  <r>
    <x v="11"/>
    <s v="Van"/>
    <n v="32"/>
    <m/>
  </r>
  <r>
    <x v="11"/>
    <s v="Medium Duty"/>
    <n v="98"/>
    <m/>
  </r>
  <r>
    <x v="11"/>
    <s v="Off Road Vehicle Equipment"/>
    <n v="276"/>
    <m/>
  </r>
  <r>
    <x v="11"/>
    <s v="CUV"/>
    <n v="5"/>
    <m/>
  </r>
  <r>
    <x v="11"/>
    <s v="Sedan"/>
    <n v="37"/>
    <m/>
  </r>
  <r>
    <x v="12"/>
    <m/>
    <n v="1582"/>
    <m/>
  </r>
  <r>
    <x v="12"/>
    <m/>
    <n v="63.28"/>
    <m/>
  </r>
  <r>
    <x v="12"/>
    <m/>
    <n v="1582"/>
    <m/>
  </r>
  <r>
    <x v="12"/>
    <m/>
    <n v="1"/>
    <m/>
  </r>
  <r>
    <x v="12"/>
    <m/>
    <n v="5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F1E7AE-E2C1-43C0-8329-4436B975D6D9}" name="PivotTable3" cacheId="690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7" firstHeaderRow="1" firstDataRow="1" firstDataCol="1"/>
  <pivotFields count="4">
    <pivotField axis="axisRow" compact="0" outline="0" showAll="0" sortType="descending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  <pivotField compact="0" outline="0" showAll="0"/>
  </pivotFields>
  <rowFields count="1">
    <field x="0"/>
  </rowFields>
  <rowItems count="14">
    <i>
      <x v="12"/>
    </i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30C258-8030-49B4-A38D-7E8AE1EA6BD1}" name="PivotTable2" cacheId="69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65" firstHeaderRow="1" firstDataRow="1" firstDataCol="2"/>
  <pivotFields count="4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compact="0" outline="0" showAll="0"/>
    <pivotField compact="0" outline="0" showAll="0"/>
  </pivotFields>
  <rowFields count="2">
    <field x="0"/>
    <field x="1"/>
  </rowFields>
  <rowItems count="62">
    <i>
      <x v="11"/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 t="default">
      <x v="11"/>
    </i>
    <i>
      <x v="5"/>
      <x/>
    </i>
    <i r="1">
      <x v="4"/>
    </i>
    <i r="1">
      <x v="10"/>
    </i>
    <i r="1">
      <x v="11"/>
    </i>
    <i r="1">
      <x v="13"/>
    </i>
    <i t="default">
      <x v="5"/>
    </i>
    <i>
      <x v="8"/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8"/>
    </i>
    <i>
      <x v="3"/>
      <x v="1"/>
    </i>
    <i r="1">
      <x v="10"/>
    </i>
    <i r="1">
      <x v="11"/>
    </i>
    <i r="1">
      <x v="13"/>
    </i>
    <i t="default">
      <x v="3"/>
    </i>
    <i>
      <x/>
      <x v="4"/>
    </i>
    <i r="1">
      <x v="10"/>
    </i>
    <i r="1">
      <x v="11"/>
    </i>
    <i t="default">
      <x/>
    </i>
    <i>
      <x v="7"/>
      <x v="3"/>
    </i>
    <i r="1">
      <x v="4"/>
    </i>
    <i r="1">
      <x v="10"/>
    </i>
    <i r="1">
      <x v="11"/>
    </i>
    <i r="1">
      <x v="13"/>
    </i>
    <i t="default">
      <x v="7"/>
    </i>
    <i>
      <x v="10"/>
      <x/>
    </i>
    <i r="1">
      <x v="4"/>
    </i>
    <i r="1">
      <x v="11"/>
    </i>
    <i r="1">
      <x v="13"/>
    </i>
    <i t="default">
      <x v="10"/>
    </i>
    <i>
      <x v="2"/>
      <x v="2"/>
    </i>
    <i r="1">
      <x v="4"/>
    </i>
    <i r="1">
      <x v="13"/>
    </i>
    <i t="default">
      <x v="2"/>
    </i>
    <i>
      <x v="9"/>
      <x v="7"/>
    </i>
    <i r="1">
      <x v="10"/>
    </i>
    <i r="1">
      <x v="11"/>
    </i>
    <i r="1">
      <x v="13"/>
    </i>
    <i t="default">
      <x v="9"/>
    </i>
    <i>
      <x v="1"/>
      <x v="10"/>
    </i>
    <i t="default">
      <x v="1"/>
    </i>
    <i>
      <x v="4"/>
      <x v="11"/>
    </i>
    <i t="default">
      <x v="4"/>
    </i>
    <i>
      <x v="6"/>
      <x v="13"/>
    </i>
    <i t="default"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F519FB-AFD4-446E-9818-356540297CFA}" name="PivotTable4" cacheId="690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7" firstHeaderRow="1" firstDataRow="1" firstDataCol="1"/>
  <pivotFields count="4">
    <pivotField axis="axisRow" compact="0" outline="0" showAll="0" sortType="descending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  <pivotField compact="0" outline="0" showAll="0"/>
  </pivotFields>
  <rowFields count="1">
    <field x="0"/>
  </rowFields>
  <rowItems count="14">
    <i>
      <x v="12"/>
    </i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B430FE-3F58-41F3-B004-CE4FBA793A9D}" name="Table2" displayName="Table2" ref="A3:D4" totalsRowShown="0">
  <autoFilter ref="A3:D4" xr:uid="{FCB430FE-3F58-41F3-B004-CE4FBA793A9D}"/>
  <tableColumns count="4">
    <tableColumn id="1" xr3:uid="{019F6C71-81C3-44C7-B7CF-6F87193115AE}" name="Department"/>
    <tableColumn id="2" xr3:uid="{23BA17BE-CB71-4FA4-A9FC-0C870649FB58}" name="Equipment Class"/>
    <tableColumn id="3" xr3:uid="{B1F1D8CA-FF7C-425F-953F-9BD491DC45F8}" name="Equipment Count"/>
    <tableColumn id="4" xr3:uid="{2BEC4546-6A38-4AB5-B02B-AEFC91323580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91CE0F-89A6-42AC-8821-63C2D963EABF}" name="Table1" displayName="Table1" ref="A1:D51" totalsRowCount="1">
  <autoFilter ref="A1:D50" xr:uid="{F191CE0F-89A6-42AC-8821-63C2D963EABF}"/>
  <tableColumns count="4">
    <tableColumn id="1" xr3:uid="{5139B6FC-269D-4CF0-AF14-10AB88CEE9BB}" name="Department"/>
    <tableColumn id="2" xr3:uid="{E7CF1A46-3CF2-41FC-AA53-23F915409BCF}" name="Equipment Class"/>
    <tableColumn id="3" xr3:uid="{5CBE2384-CEBC-4882-B5B8-A3BB06B35E77}" name="Equipment Count" totalsRowFunction="sum"/>
    <tableColumn id="4" xr3:uid="{2BA3388C-C0A6-4BC5-80B7-884B76D971F5}" name="Column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20588-BF0D-4882-AC4A-A4C877D61DF5}">
  <dimension ref="A3:B17"/>
  <sheetViews>
    <sheetView workbookViewId="0">
      <selection activeCell="A3" sqref="A3"/>
    </sheetView>
  </sheetViews>
  <sheetFormatPr defaultRowHeight="15"/>
  <cols>
    <col min="1" max="1" width="28.42578125" bestFit="1" customWidth="1"/>
    <col min="2" max="2" width="23.140625" bestFit="1" customWidth="1"/>
  </cols>
  <sheetData>
    <row r="3" spans="1:2">
      <c r="A3" s="1" t="s">
        <v>0</v>
      </c>
      <c r="B3" t="s">
        <v>1</v>
      </c>
    </row>
    <row r="4" spans="1:2">
      <c r="A4" t="s">
        <v>2</v>
      </c>
      <c r="B4" s="2">
        <v>3281.2799999999997</v>
      </c>
    </row>
    <row r="5" spans="1:2">
      <c r="A5" t="s">
        <v>3</v>
      </c>
      <c r="B5" s="2">
        <v>1221</v>
      </c>
    </row>
    <row r="6" spans="1:2">
      <c r="A6" t="s">
        <v>4</v>
      </c>
      <c r="B6" s="2">
        <v>109</v>
      </c>
    </row>
    <row r="7" spans="1:2">
      <c r="A7" t="s">
        <v>5</v>
      </c>
      <c r="B7" s="2">
        <v>85</v>
      </c>
    </row>
    <row r="8" spans="1:2">
      <c r="A8" t="s">
        <v>6</v>
      </c>
      <c r="B8" s="2">
        <v>56</v>
      </c>
    </row>
    <row r="9" spans="1:2">
      <c r="A9" t="s">
        <v>7</v>
      </c>
      <c r="B9" s="2">
        <v>45</v>
      </c>
    </row>
    <row r="10" spans="1:2">
      <c r="A10" t="s">
        <v>8</v>
      </c>
      <c r="B10" s="2">
        <v>35</v>
      </c>
    </row>
    <row r="11" spans="1:2">
      <c r="A11" t="s">
        <v>9</v>
      </c>
      <c r="B11" s="2">
        <v>16</v>
      </c>
    </row>
    <row r="12" spans="1:2">
      <c r="A12" t="s">
        <v>10</v>
      </c>
      <c r="B12" s="2">
        <v>6</v>
      </c>
    </row>
    <row r="13" spans="1:2">
      <c r="A13" t="s">
        <v>11</v>
      </c>
      <c r="B13" s="2">
        <v>5</v>
      </c>
    </row>
    <row r="14" spans="1:2">
      <c r="A14" t="s">
        <v>12</v>
      </c>
      <c r="B14" s="2">
        <v>2</v>
      </c>
    </row>
    <row r="15" spans="1:2">
      <c r="A15" t="s">
        <v>13</v>
      </c>
      <c r="B15" s="2">
        <v>1</v>
      </c>
    </row>
    <row r="16" spans="1:2">
      <c r="A16" t="s">
        <v>14</v>
      </c>
      <c r="B16" s="2">
        <v>1</v>
      </c>
    </row>
    <row r="17" spans="1:2">
      <c r="A17" t="s">
        <v>15</v>
      </c>
      <c r="B17" s="2">
        <v>4863.28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8F4C2-F71B-41FC-94BE-00F213A46B6E}">
  <dimension ref="A1:D4"/>
  <sheetViews>
    <sheetView workbookViewId="0">
      <selection activeCell="B5" sqref="B5:B12"/>
    </sheetView>
  </sheetViews>
  <sheetFormatPr defaultRowHeight="15"/>
  <cols>
    <col min="1" max="1" width="14" bestFit="1" customWidth="1"/>
    <col min="2" max="2" width="17.85546875" bestFit="1" customWidth="1"/>
    <col min="3" max="3" width="18.7109375" bestFit="1" customWidth="1"/>
    <col min="4" max="4" width="11.140625" bestFit="1" customWidth="1"/>
  </cols>
  <sheetData>
    <row r="1" spans="1:4">
      <c r="A1" s="3" t="s">
        <v>16</v>
      </c>
    </row>
    <row r="3" spans="1:4">
      <c r="A3" t="s">
        <v>0</v>
      </c>
      <c r="B3" t="s">
        <v>17</v>
      </c>
      <c r="C3" t="s">
        <v>18</v>
      </c>
      <c r="D3" t="s">
        <v>19</v>
      </c>
    </row>
    <row r="4" spans="1:4">
      <c r="A4" t="s">
        <v>3</v>
      </c>
      <c r="B4" t="s">
        <v>20</v>
      </c>
      <c r="C4">
        <v>32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5FC9F-EBA6-40A9-9743-1C7D1D31F012}">
  <dimension ref="A3:C65"/>
  <sheetViews>
    <sheetView tabSelected="1" topLeftCell="A9" workbookViewId="0">
      <selection activeCell="B14" sqref="B14:B18"/>
    </sheetView>
  </sheetViews>
  <sheetFormatPr defaultRowHeight="15"/>
  <cols>
    <col min="1" max="1" width="28.42578125" bestFit="1" customWidth="1"/>
    <col min="2" max="2" width="25.42578125" bestFit="1" customWidth="1"/>
    <col min="3" max="3" width="23.140625" bestFit="1" customWidth="1"/>
    <col min="4" max="4" width="13.140625" bestFit="1" customWidth="1"/>
    <col min="5" max="5" width="26" bestFit="1" customWidth="1"/>
    <col min="6" max="6" width="13.7109375" bestFit="1" customWidth="1"/>
    <col min="7" max="7" width="16.5703125" bestFit="1" customWidth="1"/>
    <col min="8" max="8" width="25.7109375" bestFit="1" customWidth="1"/>
    <col min="9" max="9" width="18.28515625" bestFit="1" customWidth="1"/>
    <col min="10" max="10" width="16.42578125" bestFit="1" customWidth="1"/>
    <col min="11" max="11" width="16.28515625" bestFit="1" customWidth="1"/>
    <col min="12" max="12" width="6.28515625" bestFit="1" customWidth="1"/>
    <col min="13" max="13" width="4.5703125" bestFit="1" customWidth="1"/>
    <col min="14" max="14" width="10.7109375" bestFit="1" customWidth="1"/>
    <col min="15" max="15" width="4.28515625" bestFit="1" customWidth="1"/>
    <col min="16" max="16" width="11.42578125" bestFit="1" customWidth="1"/>
  </cols>
  <sheetData>
    <row r="3" spans="1:3">
      <c r="A3" s="1" t="s">
        <v>0</v>
      </c>
      <c r="B3" s="1" t="s">
        <v>17</v>
      </c>
      <c r="C3" t="s">
        <v>1</v>
      </c>
    </row>
    <row r="4" spans="1:3">
      <c r="A4" t="s">
        <v>3</v>
      </c>
      <c r="B4" t="s">
        <v>21</v>
      </c>
      <c r="C4" s="2">
        <v>5</v>
      </c>
    </row>
    <row r="5" spans="1:3">
      <c r="B5" t="s">
        <v>22</v>
      </c>
      <c r="C5" s="2">
        <v>248</v>
      </c>
    </row>
    <row r="6" spans="1:3">
      <c r="B6" t="s">
        <v>23</v>
      </c>
      <c r="C6" s="2">
        <v>98</v>
      </c>
    </row>
    <row r="7" spans="1:3">
      <c r="B7" t="s">
        <v>24</v>
      </c>
      <c r="C7" s="2">
        <v>276</v>
      </c>
    </row>
    <row r="8" spans="1:3">
      <c r="B8" t="s">
        <v>25</v>
      </c>
      <c r="C8" s="2">
        <v>93</v>
      </c>
    </row>
    <row r="9" spans="1:3">
      <c r="B9" t="s">
        <v>26</v>
      </c>
      <c r="C9" s="2">
        <v>37</v>
      </c>
    </row>
    <row r="10" spans="1:3">
      <c r="B10" t="s">
        <v>27</v>
      </c>
      <c r="C10" s="2">
        <v>53</v>
      </c>
    </row>
    <row r="11" spans="1:3">
      <c r="B11" t="s">
        <v>28</v>
      </c>
      <c r="C11" s="2">
        <v>379</v>
      </c>
    </row>
    <row r="12" spans="1:3">
      <c r="B12" t="s">
        <v>20</v>
      </c>
      <c r="C12" s="2">
        <v>32</v>
      </c>
    </row>
    <row r="13" spans="1:3">
      <c r="A13" t="s">
        <v>29</v>
      </c>
      <c r="C13" s="2">
        <v>1221</v>
      </c>
    </row>
    <row r="14" spans="1:3">
      <c r="A14" t="s">
        <v>4</v>
      </c>
      <c r="B14" t="s">
        <v>21</v>
      </c>
      <c r="C14" s="2">
        <v>9</v>
      </c>
    </row>
    <row r="15" spans="1:3">
      <c r="B15" t="s">
        <v>25</v>
      </c>
      <c r="C15" s="2">
        <v>24</v>
      </c>
    </row>
    <row r="16" spans="1:3">
      <c r="B16" t="s">
        <v>26</v>
      </c>
      <c r="C16" s="2">
        <v>48</v>
      </c>
    </row>
    <row r="17" spans="1:3">
      <c r="B17" t="s">
        <v>27</v>
      </c>
      <c r="C17" s="2">
        <v>27</v>
      </c>
    </row>
    <row r="18" spans="1:3">
      <c r="B18" t="s">
        <v>20</v>
      </c>
      <c r="C18" s="2">
        <v>1</v>
      </c>
    </row>
    <row r="19" spans="1:3">
      <c r="A19" t="s">
        <v>30</v>
      </c>
      <c r="C19" s="2">
        <v>109</v>
      </c>
    </row>
    <row r="20" spans="1:3">
      <c r="A20" t="s">
        <v>5</v>
      </c>
      <c r="B20" t="s">
        <v>23</v>
      </c>
      <c r="C20" s="2">
        <v>1</v>
      </c>
    </row>
    <row r="21" spans="1:3">
      <c r="B21" t="s">
        <v>25</v>
      </c>
      <c r="C21" s="2">
        <v>3</v>
      </c>
    </row>
    <row r="22" spans="1:3">
      <c r="B22" t="s">
        <v>31</v>
      </c>
      <c r="C22" s="2">
        <v>4</v>
      </c>
    </row>
    <row r="23" spans="1:3">
      <c r="B23" t="s">
        <v>32</v>
      </c>
      <c r="C23" s="2">
        <v>1</v>
      </c>
    </row>
    <row r="24" spans="1:3">
      <c r="B24" t="s">
        <v>33</v>
      </c>
      <c r="C24" s="2">
        <v>46</v>
      </c>
    </row>
    <row r="25" spans="1:3">
      <c r="B25" t="s">
        <v>34</v>
      </c>
      <c r="C25" s="2">
        <v>20</v>
      </c>
    </row>
    <row r="26" spans="1:3">
      <c r="B26" t="s">
        <v>35</v>
      </c>
      <c r="C26" s="2">
        <v>8</v>
      </c>
    </row>
    <row r="27" spans="1:3">
      <c r="B27" t="s">
        <v>26</v>
      </c>
      <c r="C27" s="2">
        <v>1</v>
      </c>
    </row>
    <row r="28" spans="1:3">
      <c r="B28" t="s">
        <v>27</v>
      </c>
      <c r="C28" s="2">
        <v>1</v>
      </c>
    </row>
    <row r="29" spans="1:3">
      <c r="A29" t="s">
        <v>36</v>
      </c>
      <c r="C29" s="2">
        <v>85</v>
      </c>
    </row>
    <row r="30" spans="1:3">
      <c r="A30" t="s">
        <v>6</v>
      </c>
      <c r="B30" t="s">
        <v>22</v>
      </c>
      <c r="C30" s="2">
        <v>42</v>
      </c>
    </row>
    <row r="31" spans="1:3">
      <c r="B31" t="s">
        <v>26</v>
      </c>
      <c r="C31" s="2">
        <v>11</v>
      </c>
    </row>
    <row r="32" spans="1:3">
      <c r="B32" t="s">
        <v>27</v>
      </c>
      <c r="C32" s="2">
        <v>1</v>
      </c>
    </row>
    <row r="33" spans="1:3">
      <c r="B33" t="s">
        <v>20</v>
      </c>
      <c r="C33" s="2">
        <v>2</v>
      </c>
    </row>
    <row r="34" spans="1:3">
      <c r="A34" t="s">
        <v>37</v>
      </c>
      <c r="C34" s="2">
        <v>56</v>
      </c>
    </row>
    <row r="35" spans="1:3">
      <c r="A35" t="s">
        <v>7</v>
      </c>
      <c r="B35" t="s">
        <v>25</v>
      </c>
      <c r="C35" s="2">
        <v>21</v>
      </c>
    </row>
    <row r="36" spans="1:3">
      <c r="B36" t="s">
        <v>26</v>
      </c>
      <c r="C36" s="2">
        <v>23</v>
      </c>
    </row>
    <row r="37" spans="1:3">
      <c r="B37" t="s">
        <v>27</v>
      </c>
      <c r="C37" s="2">
        <v>1</v>
      </c>
    </row>
    <row r="38" spans="1:3">
      <c r="A38" t="s">
        <v>38</v>
      </c>
      <c r="C38" s="2">
        <v>45</v>
      </c>
    </row>
    <row r="39" spans="1:3">
      <c r="A39" t="s">
        <v>8</v>
      </c>
      <c r="B39" t="s">
        <v>24</v>
      </c>
      <c r="C39" s="2">
        <v>7</v>
      </c>
    </row>
    <row r="40" spans="1:3">
      <c r="B40" t="s">
        <v>25</v>
      </c>
      <c r="C40" s="2">
        <v>5</v>
      </c>
    </row>
    <row r="41" spans="1:3">
      <c r="B41" t="s">
        <v>26</v>
      </c>
      <c r="C41" s="2">
        <v>6</v>
      </c>
    </row>
    <row r="42" spans="1:3">
      <c r="B42" t="s">
        <v>27</v>
      </c>
      <c r="C42" s="2">
        <v>2</v>
      </c>
    </row>
    <row r="43" spans="1:3">
      <c r="B43" t="s">
        <v>20</v>
      </c>
      <c r="C43" s="2">
        <v>15</v>
      </c>
    </row>
    <row r="44" spans="1:3">
      <c r="A44" t="s">
        <v>39</v>
      </c>
      <c r="C44" s="2">
        <v>35</v>
      </c>
    </row>
    <row r="45" spans="1:3">
      <c r="A45" t="s">
        <v>9</v>
      </c>
      <c r="B45" t="s">
        <v>21</v>
      </c>
      <c r="C45" s="2">
        <v>1</v>
      </c>
    </row>
    <row r="46" spans="1:3">
      <c r="B46" t="s">
        <v>25</v>
      </c>
      <c r="C46" s="2">
        <v>1</v>
      </c>
    </row>
    <row r="47" spans="1:3">
      <c r="B47" t="s">
        <v>27</v>
      </c>
      <c r="C47" s="2">
        <v>3</v>
      </c>
    </row>
    <row r="48" spans="1:3">
      <c r="B48" t="s">
        <v>20</v>
      </c>
      <c r="C48" s="2">
        <v>11</v>
      </c>
    </row>
    <row r="49" spans="1:3">
      <c r="A49" t="s">
        <v>40</v>
      </c>
      <c r="C49" s="2">
        <v>16</v>
      </c>
    </row>
    <row r="50" spans="1:3">
      <c r="A50" t="s">
        <v>10</v>
      </c>
      <c r="B50" t="s">
        <v>23</v>
      </c>
      <c r="C50" s="2">
        <v>1</v>
      </c>
    </row>
    <row r="51" spans="1:3">
      <c r="B51" t="s">
        <v>25</v>
      </c>
      <c r="C51" s="2">
        <v>3</v>
      </c>
    </row>
    <row r="52" spans="1:3">
      <c r="B52" t="s">
        <v>20</v>
      </c>
      <c r="C52" s="2">
        <v>2</v>
      </c>
    </row>
    <row r="53" spans="1:3">
      <c r="A53" t="s">
        <v>41</v>
      </c>
      <c r="C53" s="2">
        <v>6</v>
      </c>
    </row>
    <row r="54" spans="1:3">
      <c r="A54" t="s">
        <v>11</v>
      </c>
      <c r="B54" t="s">
        <v>33</v>
      </c>
      <c r="C54" s="2">
        <v>1</v>
      </c>
    </row>
    <row r="55" spans="1:3">
      <c r="B55" t="s">
        <v>26</v>
      </c>
      <c r="C55" s="2">
        <v>2</v>
      </c>
    </row>
    <row r="56" spans="1:3">
      <c r="B56" t="s">
        <v>27</v>
      </c>
      <c r="C56" s="2">
        <v>1</v>
      </c>
    </row>
    <row r="57" spans="1:3">
      <c r="B57" t="s">
        <v>20</v>
      </c>
      <c r="C57" s="2">
        <v>1</v>
      </c>
    </row>
    <row r="58" spans="1:3">
      <c r="A58" t="s">
        <v>42</v>
      </c>
      <c r="C58" s="2">
        <v>5</v>
      </c>
    </row>
    <row r="59" spans="1:3">
      <c r="A59" t="s">
        <v>12</v>
      </c>
      <c r="B59" t="s">
        <v>26</v>
      </c>
      <c r="C59" s="2">
        <v>2</v>
      </c>
    </row>
    <row r="60" spans="1:3">
      <c r="A60" t="s">
        <v>43</v>
      </c>
      <c r="C60" s="2">
        <v>2</v>
      </c>
    </row>
    <row r="61" spans="1:3">
      <c r="A61" t="s">
        <v>13</v>
      </c>
      <c r="B61" t="s">
        <v>27</v>
      </c>
      <c r="C61" s="2">
        <v>1</v>
      </c>
    </row>
    <row r="62" spans="1:3">
      <c r="A62" t="s">
        <v>44</v>
      </c>
      <c r="C62" s="2">
        <v>1</v>
      </c>
    </row>
    <row r="63" spans="1:3">
      <c r="A63" t="s">
        <v>14</v>
      </c>
      <c r="B63" t="s">
        <v>20</v>
      </c>
      <c r="C63" s="2">
        <v>1</v>
      </c>
    </row>
    <row r="64" spans="1:3">
      <c r="A64" t="s">
        <v>45</v>
      </c>
      <c r="C64" s="2">
        <v>1</v>
      </c>
    </row>
    <row r="65" spans="1:3">
      <c r="A65" t="s">
        <v>15</v>
      </c>
      <c r="C65" s="2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AD9AA-CF4C-4053-88DC-8A75667D6196}">
  <dimension ref="A3:B17"/>
  <sheetViews>
    <sheetView topLeftCell="A4" workbookViewId="0">
      <selection activeCell="B10" sqref="B10"/>
    </sheetView>
  </sheetViews>
  <sheetFormatPr defaultRowHeight="15"/>
  <cols>
    <col min="1" max="1" width="28.42578125" bestFit="1" customWidth="1"/>
    <col min="2" max="2" width="23.140625" bestFit="1" customWidth="1"/>
  </cols>
  <sheetData>
    <row r="3" spans="1:2">
      <c r="A3" s="1" t="s">
        <v>0</v>
      </c>
      <c r="B3" t="s">
        <v>1</v>
      </c>
    </row>
    <row r="4" spans="1:2">
      <c r="A4" t="s">
        <v>2</v>
      </c>
      <c r="B4" s="2">
        <v>3281.2799999999997</v>
      </c>
    </row>
    <row r="5" spans="1:2">
      <c r="A5" t="s">
        <v>3</v>
      </c>
      <c r="B5" s="2">
        <v>1221</v>
      </c>
    </row>
    <row r="6" spans="1:2">
      <c r="A6" t="s">
        <v>4</v>
      </c>
      <c r="B6" s="2">
        <v>109</v>
      </c>
    </row>
    <row r="7" spans="1:2">
      <c r="A7" t="s">
        <v>5</v>
      </c>
      <c r="B7" s="2">
        <v>85</v>
      </c>
    </row>
    <row r="8" spans="1:2">
      <c r="A8" t="s">
        <v>6</v>
      </c>
      <c r="B8" s="2">
        <v>56</v>
      </c>
    </row>
    <row r="9" spans="1:2">
      <c r="A9" t="s">
        <v>7</v>
      </c>
      <c r="B9" s="2">
        <v>45</v>
      </c>
    </row>
    <row r="10" spans="1:2">
      <c r="A10" t="s">
        <v>8</v>
      </c>
      <c r="B10" s="2">
        <v>35</v>
      </c>
    </row>
    <row r="11" spans="1:2">
      <c r="A11" t="s">
        <v>9</v>
      </c>
      <c r="B11" s="2">
        <v>16</v>
      </c>
    </row>
    <row r="12" spans="1:2">
      <c r="A12" t="s">
        <v>10</v>
      </c>
      <c r="B12" s="2">
        <v>6</v>
      </c>
    </row>
    <row r="13" spans="1:2">
      <c r="A13" t="s">
        <v>11</v>
      </c>
      <c r="B13" s="2">
        <v>5</v>
      </c>
    </row>
    <row r="14" spans="1:2">
      <c r="A14" t="s">
        <v>12</v>
      </c>
      <c r="B14" s="2">
        <v>2</v>
      </c>
    </row>
    <row r="15" spans="1:2">
      <c r="A15" t="s">
        <v>13</v>
      </c>
      <c r="B15" s="2">
        <v>1</v>
      </c>
    </row>
    <row r="16" spans="1:2">
      <c r="A16" t="s">
        <v>14</v>
      </c>
      <c r="B16" s="2">
        <v>1</v>
      </c>
    </row>
    <row r="17" spans="1:2">
      <c r="A17" t="s">
        <v>15</v>
      </c>
      <c r="B17" s="2">
        <v>4863.28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5"/>
  <sheetViews>
    <sheetView topLeftCell="A4" workbookViewId="0">
      <selection activeCell="C10" sqref="C10"/>
    </sheetView>
  </sheetViews>
  <sheetFormatPr defaultRowHeight="15"/>
  <cols>
    <col min="1" max="1" width="29.42578125" bestFit="1" customWidth="1"/>
    <col min="2" max="2" width="26.140625" bestFit="1" customWidth="1"/>
    <col min="3" max="3" width="18.7109375" bestFit="1" customWidth="1"/>
    <col min="4" max="4" width="11.140625" bestFit="1" customWidth="1"/>
  </cols>
  <sheetData>
    <row r="1" spans="1:4">
      <c r="A1" t="s">
        <v>0</v>
      </c>
      <c r="B1" t="s">
        <v>17</v>
      </c>
      <c r="C1" t="s">
        <v>18</v>
      </c>
      <c r="D1" t="s">
        <v>19</v>
      </c>
    </row>
    <row r="2" spans="1:4">
      <c r="A2" t="s">
        <v>7</v>
      </c>
      <c r="B2" t="s">
        <v>25</v>
      </c>
      <c r="C2">
        <v>21</v>
      </c>
    </row>
    <row r="3" spans="1:4">
      <c r="A3" t="s">
        <v>7</v>
      </c>
      <c r="B3" t="s">
        <v>27</v>
      </c>
      <c r="C3">
        <v>1</v>
      </c>
    </row>
    <row r="4" spans="1:4">
      <c r="A4" t="s">
        <v>7</v>
      </c>
      <c r="B4" t="s">
        <v>26</v>
      </c>
      <c r="C4">
        <v>23</v>
      </c>
    </row>
    <row r="5" spans="1:4">
      <c r="A5" t="s">
        <v>12</v>
      </c>
      <c r="B5" t="s">
        <v>26</v>
      </c>
      <c r="C5">
        <v>2</v>
      </c>
    </row>
    <row r="6" spans="1:4">
      <c r="A6" t="s">
        <v>10</v>
      </c>
      <c r="B6" t="s">
        <v>25</v>
      </c>
      <c r="C6">
        <v>3</v>
      </c>
    </row>
    <row r="7" spans="1:4">
      <c r="A7" t="s">
        <v>10</v>
      </c>
      <c r="B7" t="s">
        <v>20</v>
      </c>
      <c r="C7">
        <v>2</v>
      </c>
    </row>
    <row r="8" spans="1:4">
      <c r="A8" t="s">
        <v>10</v>
      </c>
      <c r="B8" t="s">
        <v>23</v>
      </c>
      <c r="C8">
        <v>1</v>
      </c>
    </row>
    <row r="9" spans="1:4">
      <c r="A9" t="s">
        <v>6</v>
      </c>
      <c r="B9" t="s">
        <v>20</v>
      </c>
      <c r="C9">
        <v>2</v>
      </c>
    </row>
    <row r="10" spans="1:4">
      <c r="A10" t="s">
        <v>6</v>
      </c>
      <c r="B10" t="s">
        <v>22</v>
      </c>
      <c r="C10">
        <v>42</v>
      </c>
    </row>
    <row r="11" spans="1:4">
      <c r="A11" t="s">
        <v>6</v>
      </c>
      <c r="B11" t="s">
        <v>27</v>
      </c>
      <c r="C11">
        <v>1</v>
      </c>
    </row>
    <row r="12" spans="1:4">
      <c r="A12" t="s">
        <v>6</v>
      </c>
      <c r="B12" t="s">
        <v>26</v>
      </c>
      <c r="C12">
        <v>11</v>
      </c>
    </row>
    <row r="13" spans="1:4">
      <c r="A13" t="s">
        <v>13</v>
      </c>
      <c r="B13" t="s">
        <v>27</v>
      </c>
      <c r="C13">
        <v>1</v>
      </c>
    </row>
    <row r="14" spans="1:4">
      <c r="A14" t="s">
        <v>4</v>
      </c>
      <c r="B14" t="s">
        <v>21</v>
      </c>
      <c r="C14">
        <v>9</v>
      </c>
    </row>
    <row r="15" spans="1:4">
      <c r="A15" t="s">
        <v>4</v>
      </c>
      <c r="B15" t="s">
        <v>27</v>
      </c>
      <c r="C15">
        <v>27</v>
      </c>
    </row>
    <row r="16" spans="1:4">
      <c r="A16" t="s">
        <v>4</v>
      </c>
      <c r="B16" t="s">
        <v>25</v>
      </c>
      <c r="C16">
        <v>24</v>
      </c>
    </row>
    <row r="17" spans="1:3">
      <c r="A17" t="s">
        <v>4</v>
      </c>
      <c r="B17" t="s">
        <v>20</v>
      </c>
      <c r="C17">
        <v>1</v>
      </c>
    </row>
    <row r="18" spans="1:3">
      <c r="A18" t="s">
        <v>4</v>
      </c>
      <c r="B18" t="s">
        <v>26</v>
      </c>
      <c r="C18">
        <v>48</v>
      </c>
    </row>
    <row r="19" spans="1:3">
      <c r="A19" t="s">
        <v>14</v>
      </c>
      <c r="B19" t="s">
        <v>20</v>
      </c>
      <c r="C19">
        <v>1</v>
      </c>
    </row>
    <row r="20" spans="1:3">
      <c r="A20" t="s">
        <v>8</v>
      </c>
      <c r="B20" t="s">
        <v>26</v>
      </c>
      <c r="C20">
        <v>6</v>
      </c>
    </row>
    <row r="21" spans="1:3">
      <c r="A21" t="s">
        <v>8</v>
      </c>
      <c r="B21" t="s">
        <v>25</v>
      </c>
      <c r="C21">
        <v>5</v>
      </c>
    </row>
    <row r="22" spans="1:3">
      <c r="A22" t="s">
        <v>8</v>
      </c>
      <c r="B22" t="s">
        <v>27</v>
      </c>
      <c r="C22">
        <v>2</v>
      </c>
    </row>
    <row r="23" spans="1:3">
      <c r="A23" t="s">
        <v>8</v>
      </c>
      <c r="B23" t="s">
        <v>20</v>
      </c>
      <c r="C23">
        <v>15</v>
      </c>
    </row>
    <row r="24" spans="1:3">
      <c r="A24" t="s">
        <v>8</v>
      </c>
      <c r="B24" t="s">
        <v>24</v>
      </c>
      <c r="C24">
        <v>7</v>
      </c>
    </row>
    <row r="25" spans="1:3">
      <c r="A25" t="s">
        <v>5</v>
      </c>
      <c r="B25" t="s">
        <v>34</v>
      </c>
      <c r="C25">
        <v>20</v>
      </c>
    </row>
    <row r="26" spans="1:3">
      <c r="A26" t="s">
        <v>5</v>
      </c>
      <c r="B26" t="s">
        <v>26</v>
      </c>
      <c r="C26">
        <v>1</v>
      </c>
    </row>
    <row r="27" spans="1:3">
      <c r="A27" t="s">
        <v>5</v>
      </c>
      <c r="B27" t="s">
        <v>23</v>
      </c>
      <c r="C27">
        <v>1</v>
      </c>
    </row>
    <row r="28" spans="1:3">
      <c r="A28" t="s">
        <v>5</v>
      </c>
      <c r="B28" t="s">
        <v>25</v>
      </c>
      <c r="C28">
        <v>3</v>
      </c>
    </row>
    <row r="29" spans="1:3">
      <c r="A29" t="s">
        <v>5</v>
      </c>
      <c r="B29" t="s">
        <v>27</v>
      </c>
      <c r="C29">
        <v>1</v>
      </c>
    </row>
    <row r="30" spans="1:3">
      <c r="A30" t="s">
        <v>5</v>
      </c>
      <c r="B30" t="s">
        <v>35</v>
      </c>
      <c r="C30">
        <v>8</v>
      </c>
    </row>
    <row r="31" spans="1:3">
      <c r="A31" t="s">
        <v>5</v>
      </c>
      <c r="B31" t="s">
        <v>31</v>
      </c>
      <c r="C31">
        <v>4</v>
      </c>
    </row>
    <row r="32" spans="1:3">
      <c r="A32" t="s">
        <v>5</v>
      </c>
      <c r="B32" t="s">
        <v>33</v>
      </c>
      <c r="C32">
        <v>46</v>
      </c>
    </row>
    <row r="33" spans="1:3">
      <c r="A33" t="s">
        <v>5</v>
      </c>
      <c r="B33" t="s">
        <v>32</v>
      </c>
      <c r="C33">
        <v>1</v>
      </c>
    </row>
    <row r="34" spans="1:3">
      <c r="A34" t="s">
        <v>11</v>
      </c>
      <c r="B34" t="s">
        <v>33</v>
      </c>
      <c r="C34">
        <v>1</v>
      </c>
    </row>
    <row r="35" spans="1:3">
      <c r="A35" t="s">
        <v>11</v>
      </c>
      <c r="B35" t="s">
        <v>20</v>
      </c>
      <c r="C35">
        <v>1</v>
      </c>
    </row>
    <row r="36" spans="1:3">
      <c r="A36" t="s">
        <v>11</v>
      </c>
      <c r="B36" t="s">
        <v>27</v>
      </c>
      <c r="C36">
        <v>1</v>
      </c>
    </row>
    <row r="37" spans="1:3">
      <c r="A37" t="s">
        <v>11</v>
      </c>
      <c r="B37" t="s">
        <v>26</v>
      </c>
      <c r="C37">
        <v>2</v>
      </c>
    </row>
    <row r="38" spans="1:3">
      <c r="A38" t="s">
        <v>9</v>
      </c>
      <c r="B38" t="s">
        <v>25</v>
      </c>
      <c r="C38">
        <v>1</v>
      </c>
    </row>
    <row r="39" spans="1:3">
      <c r="A39" t="s">
        <v>9</v>
      </c>
      <c r="B39" t="s">
        <v>21</v>
      </c>
      <c r="C39">
        <v>1</v>
      </c>
    </row>
    <row r="40" spans="1:3">
      <c r="A40" t="s">
        <v>9</v>
      </c>
      <c r="B40" t="s">
        <v>20</v>
      </c>
      <c r="C40">
        <v>11</v>
      </c>
    </row>
    <row r="41" spans="1:3">
      <c r="A41" t="s">
        <v>9</v>
      </c>
      <c r="B41" t="s">
        <v>27</v>
      </c>
      <c r="C41">
        <v>3</v>
      </c>
    </row>
    <row r="42" spans="1:3">
      <c r="A42" t="s">
        <v>3</v>
      </c>
      <c r="B42" t="s">
        <v>25</v>
      </c>
      <c r="C42">
        <v>93</v>
      </c>
    </row>
    <row r="43" spans="1:3">
      <c r="A43" t="s">
        <v>3</v>
      </c>
      <c r="B43" t="s">
        <v>22</v>
      </c>
      <c r="C43">
        <v>248</v>
      </c>
    </row>
    <row r="44" spans="1:3">
      <c r="A44" t="s">
        <v>3</v>
      </c>
      <c r="B44" t="s">
        <v>28</v>
      </c>
      <c r="C44">
        <v>379</v>
      </c>
    </row>
    <row r="45" spans="1:3">
      <c r="A45" t="s">
        <v>3</v>
      </c>
      <c r="B45" t="s">
        <v>27</v>
      </c>
      <c r="C45">
        <v>53</v>
      </c>
    </row>
    <row r="46" spans="1:3">
      <c r="A46" t="s">
        <v>3</v>
      </c>
      <c r="B46" t="s">
        <v>20</v>
      </c>
      <c r="C46">
        <v>32</v>
      </c>
    </row>
    <row r="47" spans="1:3">
      <c r="A47" t="s">
        <v>3</v>
      </c>
      <c r="B47" t="s">
        <v>23</v>
      </c>
      <c r="C47">
        <v>98</v>
      </c>
    </row>
    <row r="48" spans="1:3">
      <c r="A48" t="s">
        <v>3</v>
      </c>
      <c r="B48" t="s">
        <v>24</v>
      </c>
      <c r="C48">
        <v>276</v>
      </c>
    </row>
    <row r="49" spans="1:3">
      <c r="A49" t="s">
        <v>3</v>
      </c>
      <c r="B49" t="s">
        <v>21</v>
      </c>
      <c r="C49">
        <v>5</v>
      </c>
    </row>
    <row r="50" spans="1:3">
      <c r="A50" t="s">
        <v>3</v>
      </c>
      <c r="B50" t="s">
        <v>26</v>
      </c>
      <c r="C50">
        <v>37</v>
      </c>
    </row>
    <row r="51" spans="1:3">
      <c r="C51">
        <f>SUBTOTAL(109,Table1[Equipment Count])</f>
        <v>1582</v>
      </c>
    </row>
    <row r="52" spans="1:3">
      <c r="C52">
        <f>AVERAGE(C2:C51)</f>
        <v>63.28</v>
      </c>
    </row>
    <row r="53" spans="1:3">
      <c r="C53">
        <f>MAX(C2:C52)</f>
        <v>1582</v>
      </c>
    </row>
    <row r="54" spans="1:3">
      <c r="C54">
        <f>MIN(C2:C53)</f>
        <v>1</v>
      </c>
    </row>
    <row r="55" spans="1:3">
      <c r="C55">
        <f>COUNT(C2:C54)</f>
        <v>53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2020-09-01T17:18:12Z</dcterms:created>
  <dcterms:modified xsi:type="dcterms:W3CDTF">2025-05-28T19:14:18Z</dcterms:modified>
  <cp:category/>
  <cp:contentStatus/>
</cp:coreProperties>
</file>