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567" documentId="11_0B1D56BE9CDCCE836B02CE7A5FB0D4A9BBFD1C62" xr6:coauthVersionLast="47" xr6:coauthVersionMax="47" xr10:uidLastSave="{3935FADF-D191-496B-8EDD-62802AD3B4A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1" i="1"/>
  <c r="I20" i="1"/>
  <c r="I19" i="1"/>
  <c r="I18" i="1"/>
  <c r="I17" i="1"/>
  <c r="I16" i="1"/>
  <c r="I15" i="1"/>
  <c r="I22" i="1"/>
  <c r="BV28" i="1"/>
  <c r="BW28" i="1" s="1"/>
  <c r="BT28" i="1"/>
  <c r="BS28" i="1"/>
  <c r="BN28" i="1"/>
  <c r="BO28" i="1" s="1"/>
  <c r="BL28" i="1"/>
  <c r="BK28" i="1"/>
  <c r="BF28" i="1"/>
  <c r="BG28" i="1" s="1"/>
  <c r="BD28" i="1"/>
  <c r="BC28" i="1"/>
  <c r="AX28" i="1"/>
  <c r="AY28" i="1" s="1"/>
  <c r="AV28" i="1"/>
  <c r="AU28" i="1"/>
  <c r="AP28" i="1"/>
  <c r="AQ28" i="1" s="1"/>
  <c r="AN28" i="1"/>
  <c r="AM28" i="1"/>
  <c r="AH28" i="1"/>
  <c r="AI28" i="1" s="1"/>
  <c r="AF28" i="1"/>
  <c r="AE28" i="1"/>
  <c r="Z28" i="1"/>
  <c r="AA28" i="1" s="1"/>
  <c r="X28" i="1"/>
  <c r="W28" i="1"/>
  <c r="BV27" i="1"/>
  <c r="BW27" i="1" s="1"/>
  <c r="BT27" i="1"/>
  <c r="BS27" i="1"/>
  <c r="BN27" i="1"/>
  <c r="BO27" i="1" s="1"/>
  <c r="BL27" i="1"/>
  <c r="BK27" i="1"/>
  <c r="BF27" i="1"/>
  <c r="BG27" i="1" s="1"/>
  <c r="BD27" i="1"/>
  <c r="BC27" i="1"/>
  <c r="AX27" i="1"/>
  <c r="AY27" i="1" s="1"/>
  <c r="AV27" i="1"/>
  <c r="AU27" i="1"/>
  <c r="AP27" i="1"/>
  <c r="AQ27" i="1" s="1"/>
  <c r="AN27" i="1"/>
  <c r="AM27" i="1"/>
  <c r="AH27" i="1"/>
  <c r="AI27" i="1" s="1"/>
  <c r="AF27" i="1"/>
  <c r="AE27" i="1"/>
  <c r="Z27" i="1"/>
  <c r="AA27" i="1" s="1"/>
  <c r="X27" i="1"/>
  <c r="W27" i="1"/>
  <c r="BV26" i="1"/>
  <c r="BW26" i="1" s="1"/>
  <c r="BT26" i="1"/>
  <c r="BS26" i="1"/>
  <c r="BN26" i="1"/>
  <c r="BO26" i="1" s="1"/>
  <c r="BL26" i="1"/>
  <c r="BK26" i="1"/>
  <c r="BF26" i="1"/>
  <c r="BG26" i="1" s="1"/>
  <c r="BD26" i="1"/>
  <c r="BC26" i="1"/>
  <c r="AX26" i="1"/>
  <c r="AY26" i="1" s="1"/>
  <c r="AV26" i="1"/>
  <c r="AU26" i="1"/>
  <c r="AP26" i="1"/>
  <c r="AQ26" i="1" s="1"/>
  <c r="AN26" i="1"/>
  <c r="AM26" i="1"/>
  <c r="AH26" i="1"/>
  <c r="AI26" i="1" s="1"/>
  <c r="AF26" i="1"/>
  <c r="AE26" i="1"/>
  <c r="Z26" i="1"/>
  <c r="AA26" i="1" s="1"/>
  <c r="X26" i="1"/>
  <c r="W26" i="1"/>
  <c r="BV25" i="1"/>
  <c r="BW25" i="1" s="1"/>
  <c r="BT25" i="1"/>
  <c r="BS25" i="1"/>
  <c r="BN25" i="1"/>
  <c r="BO25" i="1" s="1"/>
  <c r="BL25" i="1"/>
  <c r="BK25" i="1"/>
  <c r="BF25" i="1"/>
  <c r="BG25" i="1" s="1"/>
  <c r="BD25" i="1"/>
  <c r="BC25" i="1"/>
  <c r="AX25" i="1"/>
  <c r="AY25" i="1" s="1"/>
  <c r="AV25" i="1"/>
  <c r="AU25" i="1"/>
  <c r="AP25" i="1"/>
  <c r="AQ25" i="1" s="1"/>
  <c r="AN25" i="1"/>
  <c r="AM25" i="1"/>
  <c r="AH25" i="1"/>
  <c r="AI25" i="1" s="1"/>
  <c r="AF25" i="1"/>
  <c r="AE25" i="1"/>
  <c r="Z25" i="1"/>
  <c r="AA25" i="1" s="1"/>
  <c r="X25" i="1"/>
  <c r="W25" i="1"/>
  <c r="BV18" i="1"/>
  <c r="BW18" i="1" s="1"/>
  <c r="BT18" i="1"/>
  <c r="BS18" i="1"/>
  <c r="BN18" i="1"/>
  <c r="BO18" i="1" s="1"/>
  <c r="BL18" i="1"/>
  <c r="BK18" i="1"/>
  <c r="BF18" i="1"/>
  <c r="BG18" i="1" s="1"/>
  <c r="BD18" i="1"/>
  <c r="BC18" i="1"/>
  <c r="AX18" i="1"/>
  <c r="AY18" i="1" s="1"/>
  <c r="AV18" i="1"/>
  <c r="AU18" i="1"/>
  <c r="AP18" i="1"/>
  <c r="AQ18" i="1" s="1"/>
  <c r="AN18" i="1"/>
  <c r="AM18" i="1"/>
  <c r="AH18" i="1"/>
  <c r="AI18" i="1" s="1"/>
  <c r="AF18" i="1"/>
  <c r="AE18" i="1"/>
  <c r="Z18" i="1"/>
  <c r="AA18" i="1" s="1"/>
  <c r="X18" i="1"/>
  <c r="W18" i="1"/>
  <c r="BV17" i="1"/>
  <c r="BW17" i="1" s="1"/>
  <c r="BT17" i="1"/>
  <c r="BS17" i="1"/>
  <c r="BN17" i="1"/>
  <c r="BO17" i="1" s="1"/>
  <c r="BL17" i="1"/>
  <c r="BK17" i="1"/>
  <c r="BF17" i="1"/>
  <c r="BG17" i="1" s="1"/>
  <c r="BD17" i="1"/>
  <c r="BC17" i="1"/>
  <c r="AX17" i="1"/>
  <c r="AY17" i="1" s="1"/>
  <c r="AV17" i="1"/>
  <c r="AU17" i="1"/>
  <c r="AP17" i="1"/>
  <c r="AQ17" i="1" s="1"/>
  <c r="AN17" i="1"/>
  <c r="AM17" i="1"/>
  <c r="AH17" i="1"/>
  <c r="AI17" i="1" s="1"/>
  <c r="AF17" i="1"/>
  <c r="AE17" i="1"/>
  <c r="Z17" i="1"/>
  <c r="AA17" i="1" s="1"/>
  <c r="X17" i="1"/>
  <c r="W17" i="1"/>
  <c r="BV16" i="1"/>
  <c r="BW16" i="1" s="1"/>
  <c r="BT16" i="1"/>
  <c r="BS16" i="1"/>
  <c r="BN16" i="1"/>
  <c r="BO16" i="1" s="1"/>
  <c r="BL16" i="1"/>
  <c r="BK16" i="1"/>
  <c r="BF16" i="1"/>
  <c r="BG16" i="1" s="1"/>
  <c r="BD16" i="1"/>
  <c r="BC16" i="1"/>
  <c r="AX16" i="1"/>
  <c r="AY16" i="1" s="1"/>
  <c r="AV16" i="1"/>
  <c r="AU16" i="1"/>
  <c r="AP16" i="1"/>
  <c r="AQ16" i="1" s="1"/>
  <c r="AN16" i="1"/>
  <c r="AM16" i="1"/>
  <c r="AH16" i="1"/>
  <c r="AI16" i="1" s="1"/>
  <c r="AF16" i="1"/>
  <c r="AE16" i="1"/>
  <c r="Z16" i="1"/>
  <c r="AA16" i="1" s="1"/>
  <c r="X16" i="1"/>
  <c r="W16" i="1"/>
  <c r="BV15" i="1"/>
  <c r="BW15" i="1" s="1"/>
  <c r="BT15" i="1"/>
  <c r="BS15" i="1"/>
  <c r="BN15" i="1"/>
  <c r="BO15" i="1" s="1"/>
  <c r="BL15" i="1"/>
  <c r="BK15" i="1"/>
  <c r="BF15" i="1"/>
  <c r="BG15" i="1" s="1"/>
  <c r="BD15" i="1"/>
  <c r="BC15" i="1"/>
  <c r="AX15" i="1"/>
  <c r="AY15" i="1" s="1"/>
  <c r="AV15" i="1"/>
  <c r="AU15" i="1"/>
  <c r="AP15" i="1"/>
  <c r="AQ15" i="1" s="1"/>
  <c r="AN15" i="1"/>
  <c r="AM15" i="1"/>
  <c r="AH15" i="1"/>
  <c r="AI15" i="1" s="1"/>
  <c r="AF15" i="1"/>
  <c r="AE15" i="1"/>
  <c r="Z15" i="1"/>
  <c r="AA15" i="1" s="1"/>
  <c r="X15" i="1"/>
  <c r="W15" i="1"/>
  <c r="BD7" i="1"/>
  <c r="BT7" i="1"/>
  <c r="BT5" i="1"/>
  <c r="BN7" i="1"/>
  <c r="BN6" i="1"/>
  <c r="BL7" i="1"/>
  <c r="BF6" i="1"/>
  <c r="BD8" i="1"/>
  <c r="BD5" i="1"/>
  <c r="BD6" i="1"/>
  <c r="AX7" i="1"/>
  <c r="AX6" i="1"/>
  <c r="AP6" i="1"/>
  <c r="AH7" i="1"/>
  <c r="BT6" i="1"/>
  <c r="BT8" i="1"/>
  <c r="BV6" i="1"/>
  <c r="AP5" i="1"/>
  <c r="AH8" i="1"/>
  <c r="AX5" i="1"/>
  <c r="AP8" i="1"/>
  <c r="AP7" i="1"/>
  <c r="BV5" i="1"/>
  <c r="BF7" i="1"/>
  <c r="BN5" i="1"/>
  <c r="BN8" i="1"/>
  <c r="BF5" i="1"/>
  <c r="BV7" i="1"/>
  <c r="BV8" i="1"/>
  <c r="BL5" i="1"/>
  <c r="BL6" i="1"/>
  <c r="BL8" i="1"/>
  <c r="BF8" i="1"/>
  <c r="AX8" i="1"/>
  <c r="AH6" i="1"/>
  <c r="AH5" i="1"/>
  <c r="BW8" i="1"/>
  <c r="BW7" i="1"/>
  <c r="BW6" i="1"/>
  <c r="BW5" i="1"/>
  <c r="BO8" i="1"/>
  <c r="BO7" i="1"/>
  <c r="BO6" i="1"/>
  <c r="BG8" i="1"/>
  <c r="BG7" i="1"/>
  <c r="BG6" i="1"/>
  <c r="BG5" i="1"/>
  <c r="AY8" i="1"/>
  <c r="AY7" i="1"/>
  <c r="AY6" i="1"/>
  <c r="AY5" i="1"/>
  <c r="AQ8" i="1"/>
  <c r="AQ7" i="1"/>
  <c r="AQ6" i="1"/>
  <c r="AI8" i="1"/>
  <c r="BS8" i="1"/>
  <c r="BS7" i="1"/>
  <c r="BS6" i="1"/>
  <c r="BS5" i="1"/>
  <c r="BK8" i="1"/>
  <c r="BK7" i="1"/>
  <c r="BK6" i="1"/>
  <c r="BK5" i="1"/>
  <c r="BC8" i="1"/>
  <c r="BC7" i="1"/>
  <c r="BC6" i="1"/>
  <c r="BC5" i="1"/>
  <c r="BO5" i="1"/>
  <c r="AQ5" i="1"/>
  <c r="AV5" i="1"/>
  <c r="AU5" i="1" s="1"/>
  <c r="AV6" i="1"/>
  <c r="AU6" i="1" s="1"/>
  <c r="AV7" i="1"/>
  <c r="AU7" i="1" s="1"/>
  <c r="AV8" i="1"/>
  <c r="AU8" i="1" s="1"/>
  <c r="AN5" i="1"/>
  <c r="AM5" i="1" s="1"/>
  <c r="AN6" i="1"/>
  <c r="AM6" i="1" s="1"/>
  <c r="AN7" i="1"/>
  <c r="AM7" i="1" s="1"/>
  <c r="AN8" i="1"/>
  <c r="AM8" i="1" s="1"/>
  <c r="AI5" i="1"/>
  <c r="AI6" i="1"/>
  <c r="AI7" i="1"/>
  <c r="AF5" i="1"/>
  <c r="AE5" i="1" s="1"/>
  <c r="AF6" i="1"/>
  <c r="AE6" i="1" s="1"/>
  <c r="AF7" i="1"/>
  <c r="AE7" i="1" s="1"/>
  <c r="AF8" i="1"/>
  <c r="AE8" i="1" s="1"/>
  <c r="Z5" i="1"/>
  <c r="AA5" i="1" s="1"/>
  <c r="Z6" i="1"/>
  <c r="AA6" i="1" s="1"/>
  <c r="Z7" i="1"/>
  <c r="AA7" i="1" s="1"/>
  <c r="Z8" i="1"/>
  <c r="AA8" i="1" s="1"/>
  <c r="X5" i="1"/>
  <c r="W5" i="1" s="1"/>
  <c r="X6" i="1"/>
  <c r="W6" i="1" s="1"/>
  <c r="X7" i="1"/>
  <c r="W7" i="1" s="1"/>
  <c r="X8" i="1"/>
  <c r="W8" i="1" s="1"/>
  <c r="I25" i="1"/>
  <c r="AB28" i="1"/>
  <c r="AJ25" i="1" s="1"/>
  <c r="AR26" i="1" s="1"/>
  <c r="AZ27" i="1" s="1"/>
  <c r="AB27" i="1"/>
  <c r="AJ28" i="1" s="1"/>
  <c r="AR25" i="1" s="1"/>
  <c r="AZ26" i="1" s="1"/>
  <c r="AB26" i="1"/>
  <c r="AJ27" i="1" s="1"/>
  <c r="AR28" i="1" s="1"/>
  <c r="AZ25" i="1" s="1"/>
  <c r="AB25" i="1"/>
  <c r="AJ26" i="1" s="1"/>
  <c r="AR27" i="1" s="1"/>
  <c r="AZ28" i="1" s="1"/>
  <c r="AB18" i="1"/>
  <c r="AJ15" i="1" s="1"/>
  <c r="AR16" i="1" s="1"/>
  <c r="AZ17" i="1" s="1"/>
  <c r="AB17" i="1"/>
  <c r="AJ18" i="1" s="1"/>
  <c r="AR15" i="1" s="1"/>
  <c r="AZ16" i="1" s="1"/>
  <c r="AB16" i="1"/>
  <c r="AJ17" i="1" s="1"/>
  <c r="AR18" i="1" s="1"/>
  <c r="AZ15" i="1" s="1"/>
  <c r="AB15" i="1"/>
  <c r="AJ16" i="1" s="1"/>
  <c r="AR17" i="1" s="1"/>
  <c r="AZ18" i="1" s="1"/>
  <c r="I9" i="1"/>
  <c r="AB5" i="1" s="1"/>
  <c r="AJ6" i="1" s="1"/>
  <c r="AR7" i="1" s="1"/>
  <c r="AZ8" i="1" s="1"/>
  <c r="I5" i="1"/>
  <c r="I6" i="1"/>
  <c r="I7" i="1"/>
  <c r="I8" i="1"/>
  <c r="I10" i="1"/>
  <c r="AB6" i="1" s="1"/>
  <c r="AJ7" i="1" s="1"/>
  <c r="AR8" i="1" s="1"/>
  <c r="AZ5" i="1" s="1"/>
  <c r="I11" i="1"/>
  <c r="AB7" i="1" s="1"/>
  <c r="AJ8" i="1" s="1"/>
  <c r="AR5" i="1" s="1"/>
  <c r="AZ6" i="1" s="1"/>
  <c r="I12" i="1"/>
  <c r="AB8" i="1" s="1"/>
  <c r="AJ5" i="1" s="1"/>
  <c r="AR6" i="1" s="1"/>
  <c r="AZ7" i="1" s="1"/>
  <c r="BP7" i="1" l="1"/>
  <c r="BR6" i="1"/>
  <c r="BB8" i="1"/>
  <c r="BP6" i="1"/>
  <c r="BX6" i="1"/>
  <c r="BH6" i="1"/>
  <c r="BR8" i="1"/>
  <c r="BJ7" i="1"/>
  <c r="BB6" i="1"/>
  <c r="AT8" i="1"/>
  <c r="AL8" i="1"/>
  <c r="AD8" i="1"/>
  <c r="V8" i="1"/>
  <c r="AT7" i="1"/>
  <c r="AL7" i="1"/>
  <c r="AD7" i="1"/>
  <c r="V7" i="1"/>
  <c r="AT6" i="1"/>
  <c r="AL6" i="1"/>
  <c r="AD6" i="1"/>
  <c r="V6" i="1"/>
  <c r="AT5" i="1"/>
  <c r="AL5" i="1"/>
  <c r="AD5" i="1"/>
  <c r="V5" i="1"/>
  <c r="BX8" i="1"/>
  <c r="BJ6" i="1"/>
  <c r="BH8" i="1"/>
  <c r="AT26" i="1"/>
  <c r="BH25" i="1" s="1"/>
  <c r="AL26" i="1"/>
  <c r="AD26" i="1"/>
  <c r="V26" i="1"/>
  <c r="AT27" i="1"/>
  <c r="BP25" i="1" s="1"/>
  <c r="AL27" i="1"/>
  <c r="AD27" i="1"/>
  <c r="V27" i="1"/>
  <c r="AT28" i="1"/>
  <c r="AL28" i="1"/>
  <c r="AD28" i="1"/>
  <c r="V28" i="1"/>
  <c r="AT25" i="1"/>
  <c r="AL25" i="1"/>
  <c r="AD25" i="1"/>
  <c r="V25" i="1"/>
  <c r="AT18" i="1"/>
  <c r="AL18" i="1"/>
  <c r="AD18" i="1"/>
  <c r="V18" i="1"/>
  <c r="AT17" i="1"/>
  <c r="BP15" i="1" s="1"/>
  <c r="AL17" i="1"/>
  <c r="AD17" i="1"/>
  <c r="V17" i="1"/>
  <c r="AT16" i="1"/>
  <c r="BH15" i="1" s="1"/>
  <c r="AL16" i="1"/>
  <c r="AD16" i="1"/>
  <c r="V16" i="1"/>
  <c r="AT15" i="1"/>
  <c r="AL15" i="1"/>
  <c r="AD15" i="1"/>
  <c r="V15" i="1"/>
  <c r="BX28" i="1"/>
  <c r="BH28" i="1"/>
  <c r="BJ26" i="1"/>
  <c r="BB28" i="1"/>
  <c r="BP27" i="1"/>
  <c r="BR26" i="1"/>
  <c r="BX26" i="1"/>
  <c r="BP26" i="1"/>
  <c r="BH26" i="1"/>
  <c r="BR25" i="1"/>
  <c r="BJ25" i="1"/>
  <c r="BB25" i="1"/>
  <c r="BR28" i="1"/>
  <c r="BJ27" i="1"/>
  <c r="BB26" i="1"/>
  <c r="BP28" i="1"/>
  <c r="BX27" i="1"/>
  <c r="BR27" i="1"/>
  <c r="BB27" i="1"/>
  <c r="BX18" i="1"/>
  <c r="BH18" i="1"/>
  <c r="BJ16" i="1"/>
  <c r="BB18" i="1"/>
  <c r="BP17" i="1"/>
  <c r="BR16" i="1"/>
  <c r="BX16" i="1"/>
  <c r="BP16" i="1"/>
  <c r="BH16" i="1"/>
  <c r="BR15" i="1"/>
  <c r="BJ15" i="1"/>
  <c r="BB15" i="1"/>
  <c r="BR18" i="1"/>
  <c r="BJ17" i="1"/>
  <c r="BB16" i="1"/>
  <c r="BP18" i="1"/>
  <c r="BX17" i="1"/>
  <c r="BR17" i="1"/>
  <c r="BB17" i="1"/>
  <c r="BR5" i="1" l="1"/>
  <c r="BJ5" i="1"/>
  <c r="BB5" i="1"/>
  <c r="BX7" i="1"/>
  <c r="BP8" i="1"/>
  <c r="BH5" i="1"/>
  <c r="BR7" i="1"/>
  <c r="BP5" i="1"/>
  <c r="BB7" i="1"/>
  <c r="BJ8" i="1"/>
  <c r="BX5" i="1"/>
  <c r="BH7" i="1"/>
  <c r="BJ28" i="1"/>
  <c r="BH27" i="1"/>
  <c r="BX25" i="1"/>
  <c r="BJ18" i="1"/>
  <c r="BH17" i="1"/>
  <c r="BX15" i="1"/>
</calcChain>
</file>

<file path=xl/sharedStrings.xml><?xml version="1.0" encoding="utf-8"?>
<sst xmlns="http://schemas.openxmlformats.org/spreadsheetml/2006/main" count="283" uniqueCount="34">
  <si>
    <t>Player Name</t>
  </si>
  <si>
    <t>Division</t>
  </si>
  <si>
    <t>Amount of divisions</t>
  </si>
  <si>
    <t>Name</t>
  </si>
  <si>
    <t>Week 1</t>
  </si>
  <si>
    <t>Week 2</t>
  </si>
  <si>
    <t>Week 3</t>
  </si>
  <si>
    <t>Week 4</t>
  </si>
  <si>
    <t>Week 5</t>
  </si>
  <si>
    <t>Week 6</t>
  </si>
  <si>
    <t>Week 7</t>
  </si>
  <si>
    <t>Winner</t>
  </si>
  <si>
    <t>Score</t>
  </si>
  <si>
    <t>Score2</t>
  </si>
  <si>
    <t>Winner2</t>
  </si>
  <si>
    <t>Name2</t>
  </si>
  <si>
    <t>John</t>
  </si>
  <si>
    <t>V</t>
  </si>
  <si>
    <t>Egon</t>
  </si>
  <si>
    <t>Edard</t>
  </si>
  <si>
    <t>Race To</t>
  </si>
  <si>
    <t>Hound</t>
  </si>
  <si>
    <t>Bran</t>
  </si>
  <si>
    <t>Pod</t>
  </si>
  <si>
    <t>Geoffry</t>
  </si>
  <si>
    <t>Cameron</t>
  </si>
  <si>
    <t>Chin</t>
  </si>
  <si>
    <t>Bob</t>
  </si>
  <si>
    <t>Jane</t>
  </si>
  <si>
    <t>Ron</t>
  </si>
  <si>
    <t>Plan</t>
  </si>
  <si>
    <t>Kane</t>
  </si>
  <si>
    <t>Train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</si>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</sst>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5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78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 patternType="solid">
          <bgColor theme="7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theme="7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4"/>
        </patternFill>
      </fill>
    </dxf>
    <dxf>
      <font>
        <color theme="0"/>
      </font>
      <fill>
        <patternFill patternType="solid">
          <bgColor theme="7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3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68522-FED8-4771-A03E-8E9E391CF444}" name="Table1" displayName="Table1" ref="D4:E1048576" totalsRowShown="0">
  <autoFilter ref="D4:E1048576" xr:uid="{5D568522-FED8-4771-A03E-8E9E391CF444}"/>
  <tableColumns count="2">
    <tableColumn id="1" xr3:uid="{70ACF2BA-905C-409C-A61E-3E784B591C67}" name="Player Name"/>
    <tableColumn id="2" xr3:uid="{02E1EEAA-4259-4182-B842-7342C73C0AFC}" name="Division"/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EEEF8F-85AA-4933-8632-B014C1AA5F63}" name="Table519" displayName="Table519" ref="V14:AB18" totalsRowShown="0">
  <autoFilter ref="V14:AB18" xr:uid="{17EEEF8F-85AA-4933-8632-B014C1AA5F63}"/>
  <tableColumns count="7">
    <tableColumn id="1" xr3:uid="{E4384EB9-D79A-478A-9E3E-4639CBA74661}" name="Name" dataDxfId="97">
      <calculatedColumnFormula>$I15</calculatedColumnFormula>
    </tableColumn>
    <tableColumn id="2" xr3:uid="{AD775822-45EB-45DF-945F-C2AB373C4C3B}" name="Winner" dataDxfId="96">
      <calculatedColumnFormula>IF(X15 = $G$8,"Win","Lose")</calculatedColumnFormula>
    </tableColumn>
    <tableColumn id="3" xr3:uid="{B64A0B72-9B59-4185-AF03-E0486BCA039E}" name="Score" dataDxfId="95">
      <calculatedColumnFormula>J15</calculatedColumnFormula>
    </tableColumn>
    <tableColumn id="4" xr3:uid="{0E805744-1DC5-4C3F-A356-9BEBF601B611}" name="Week 1" dataDxfId="94"/>
    <tableColumn id="5" xr3:uid="{F0645210-8F10-4387-AB74-03AAB5372EC8}" name="Score2" dataDxfId="93">
      <calculatedColumnFormula>J19</calculatedColumnFormula>
    </tableColumn>
    <tableColumn id="6" xr3:uid="{756A481B-E84B-4C36-ACC2-F50075C2E574}" name="Winner2" dataDxfId="92">
      <calculatedColumnFormula>IF(Z15 = $G$8,"Win","Lose")</calculatedColumnFormula>
    </tableColumn>
    <tableColumn id="7" xr3:uid="{E81D4701-9FDE-4621-8135-288E5FA7DDAE}" name="Name2" dataDxfId="91">
      <calculatedColumnFormula>$I19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F50410C-EEF8-4704-8969-E0EA7CE91A09}" name="Table51320" displayName="Table51320" ref="AD14:AJ18" totalsRowShown="0">
  <autoFilter ref="AD14:AJ18" xr:uid="{2F50410C-EEF8-4704-8969-E0EA7CE91A09}"/>
  <tableColumns count="7">
    <tableColumn id="1" xr3:uid="{CBC92ACE-6711-4B93-AC23-C6ADFD9A9052}" name="Name" dataDxfId="90">
      <calculatedColumnFormula>$I15</calculatedColumnFormula>
    </tableColumn>
    <tableColumn id="2" xr3:uid="{55EC976A-A09C-43B7-97AE-43153898E211}" name="Winner" dataDxfId="89">
      <calculatedColumnFormula>IF(AF15 = $G$8,"Win","Lose")</calculatedColumnFormula>
    </tableColumn>
    <tableColumn id="3" xr3:uid="{D4376752-443B-4457-BC35-1AB26B0590C1}" name="Score" dataDxfId="88">
      <calculatedColumnFormula>K15</calculatedColumnFormula>
    </tableColumn>
    <tableColumn id="4" xr3:uid="{2720880C-3F7D-48C3-8F7F-FC4F4A913517}" name="Week 2" dataDxfId="87"/>
    <tableColumn id="5" xr3:uid="{BBC7AA91-ADB1-4F0F-BD88-68CDC59952E1}" name="Score2" dataDxfId="86">
      <calculatedColumnFormula>K19</calculatedColumnFormula>
    </tableColumn>
    <tableColumn id="6" xr3:uid="{CBCE0394-FAE3-4618-A0AB-0AA78C7DEDEC}" name="Winner2" dataDxfId="85">
      <calculatedColumnFormula>IF(AH15 = $G$8,"Win","Lose")</calculatedColumnFormula>
    </tableColumn>
    <tableColumn id="7" xr3:uid="{FFD80F13-39EC-4A07-B322-3875AE1258CA}" name="Name2" dataDxfId="84">
      <calculatedColumnFormula>$I$12</calculatedColumnFormula>
    </tableColumn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496D4C-B531-46CC-86B6-6FBF18403816}" name="Table51421" displayName="Table51421" ref="AL14:AR18" totalsRowShown="0">
  <autoFilter ref="AL14:AR18" xr:uid="{69496D4C-B531-46CC-86B6-6FBF18403816}"/>
  <tableColumns count="7">
    <tableColumn id="1" xr3:uid="{8694B34A-F9AD-426F-A71E-8174FDBE27A1}" name="Name" dataDxfId="83">
      <calculatedColumnFormula>$I15</calculatedColumnFormula>
    </tableColumn>
    <tableColumn id="2" xr3:uid="{7DF44765-342A-43AB-A07C-3D8AA6E6EAEE}" name="Winner" dataDxfId="82">
      <calculatedColumnFormula>IF(AN15 = $G$8,"Win","Lose")</calculatedColumnFormula>
    </tableColumn>
    <tableColumn id="3" xr3:uid="{B690A2D8-C9F4-4CD3-9B05-229792E43A2E}" name="Score" dataDxfId="81">
      <calculatedColumnFormula>L15</calculatedColumnFormula>
    </tableColumn>
    <tableColumn id="4" xr3:uid="{3F6B85A7-9EF9-44A7-A121-36A402AE5313}" name="Week 3" dataDxfId="80"/>
    <tableColumn id="5" xr3:uid="{7EEC01C5-92C9-4B3F-BC72-2BF93F77B907}" name="Score2" dataDxfId="79">
      <calculatedColumnFormula>Z19</calculatedColumnFormula>
    </tableColumn>
    <tableColumn id="6" xr3:uid="{43768608-A648-45CC-A886-27D3FC9D8618}" name="Winner2" dataDxfId="78">
      <calculatedColumnFormula>IF(AP15 = $G$8,"Win","Lose")</calculatedColumnFormula>
    </tableColumn>
    <tableColumn id="7" xr3:uid="{41AABB1C-1230-4B0E-8CDE-79EA5A964708}" name="Name2" dataDxfId="77"/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7F06AB7-43BE-43C7-9DED-1503F859216C}" name="Table5141522" displayName="Table5141522" ref="AT14:AZ18" totalsRowShown="0">
  <autoFilter ref="AT14:AZ18" xr:uid="{97F06AB7-43BE-43C7-9DED-1503F859216C}"/>
  <tableColumns count="7">
    <tableColumn id="1" xr3:uid="{0DD2A559-5721-40AE-9B1E-E91AEF0FF4D0}" name="Name" dataDxfId="76">
      <calculatedColumnFormula>$I15</calculatedColumnFormula>
    </tableColumn>
    <tableColumn id="2" xr3:uid="{08F247FD-C78B-41EC-AC7F-3BAF08A86F24}" name="Winner" dataDxfId="75">
      <calculatedColumnFormula>IF(AV15 = $G$8,"Win","Lose")</calculatedColumnFormula>
    </tableColumn>
    <tableColumn id="3" xr3:uid="{3F675DE1-7F6C-49D9-A961-4EBFEE7CFA4E}" name="Score" dataDxfId="74">
      <calculatedColumnFormula>M15</calculatedColumnFormula>
    </tableColumn>
    <tableColumn id="4" xr3:uid="{76BAE320-C55D-46F8-A095-6205A58CB3AD}" name="Week 4" dataDxfId="73"/>
    <tableColumn id="5" xr3:uid="{C73E38E8-E86E-434C-ADBA-DF809D47CD0A}" name="Score2" dataDxfId="72">
      <calculatedColumnFormula>M19</calculatedColumnFormula>
    </tableColumn>
    <tableColumn id="6" xr3:uid="{566F0379-2BF6-4B32-B348-D848F7B93A44}" name="Winner2" dataDxfId="71">
      <calculatedColumnFormula>IF(AX15 = $G$8,"Win","Lose")</calculatedColumnFormula>
    </tableColumn>
    <tableColumn id="7" xr3:uid="{9514CBED-1C8D-494D-99D1-E8E8679D36D7}" name="Name2" dataDxfId="70"/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A6EAE01-21B2-4648-A6CD-C759266361A0}" name="Table5141623" displayName="Table5141623" ref="BB14:BH18" totalsRowShown="0">
  <autoFilter ref="BB14:BH18" xr:uid="{1A6EAE01-21B2-4648-A6CD-C759266361A0}"/>
  <tableColumns count="7">
    <tableColumn id="1" xr3:uid="{66CCA10C-131A-4D47-87FA-D71A23FCC331}" name="Name" dataDxfId="69"/>
    <tableColumn id="2" xr3:uid="{19668F24-B4DD-482B-9A53-3A6909C1C2A6}" name="Winner" dataDxfId="68">
      <calculatedColumnFormula>IF(BD15 = $G$8,"Win","Lose")</calculatedColumnFormula>
    </tableColumn>
    <tableColumn id="3" xr3:uid="{BAF5F016-6F3A-45BB-8565-0F68A5E33FC2}" name="Score" dataDxfId="67">
      <calculatedColumnFormula>N19</calculatedColumnFormula>
    </tableColumn>
    <tableColumn id="4" xr3:uid="{D780E389-B904-4D54-8EF5-375397BBFEFB}" name="Week 5" dataDxfId="66"/>
    <tableColumn id="5" xr3:uid="{07134E0F-F6C1-4E3B-9723-4FDD4F62893D}" name="Score2" dataDxfId="65">
      <calculatedColumnFormula>N19</calculatedColumnFormula>
    </tableColumn>
    <tableColumn id="6" xr3:uid="{7F4CE427-1584-4383-A0AA-8ADF11C56781}" name="Winner2" dataDxfId="64">
      <calculatedColumnFormula>IF(BF15 = $G$8,"Win","Lose")</calculatedColumnFormula>
    </tableColumn>
    <tableColumn id="7" xr3:uid="{38AB60FA-B822-43D0-A20F-5D185F7CFB8D}" name="Name2" dataDxfId="63"/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B34D678-4738-43FD-8775-810486BA389A}" name="Table5141724" displayName="Table5141724" ref="BJ14:BP18" totalsRowShown="0">
  <autoFilter ref="BJ14:BP18" xr:uid="{FB34D678-4738-43FD-8775-810486BA389A}"/>
  <tableColumns count="7">
    <tableColumn id="1" xr3:uid="{3E300038-2EB1-431C-940D-C5A2ED5B8E60}" name="Name" dataDxfId="62">
      <calculatedColumnFormula>$I15</calculatedColumnFormula>
    </tableColumn>
    <tableColumn id="2" xr3:uid="{3B6619CF-693F-4165-805F-CEE9404F270B}" name="Winner" dataDxfId="61">
      <calculatedColumnFormula>IF(BL15 = $G$8,"Win","Lose")</calculatedColumnFormula>
    </tableColumn>
    <tableColumn id="3" xr3:uid="{960F0AA7-B624-4092-B697-D014C806CC29}" name="Score" dataDxfId="60">
      <calculatedColumnFormula>O15</calculatedColumnFormula>
    </tableColumn>
    <tableColumn id="4" xr3:uid="{665CF3D2-4750-4369-8024-8C997F732E64}" name="Week 6" dataDxfId="59"/>
    <tableColumn id="5" xr3:uid="{4FD870E3-E610-4E08-A0C8-FA3965655C99}" name="Score2" dataDxfId="58">
      <calculatedColumnFormula>O13</calculatedColumnFormula>
    </tableColumn>
    <tableColumn id="6" xr3:uid="{0622469A-0745-48EA-B832-DFAE357917E7}" name="Winner2" dataDxfId="57">
      <calculatedColumnFormula>IF(BN15 = $G$8,"Win","Lose")</calculatedColumnFormula>
    </tableColumn>
    <tableColumn id="7" xr3:uid="{8FA5FF89-5C46-42ED-B684-5D1EC05158DA}" name="Name2" dataDxfId="56"/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B3ADB56-7A82-4C4E-AF6E-917CD70C8D68}" name="Table5141825" displayName="Table5141825" ref="BR14:BX18" totalsRowShown="0">
  <autoFilter ref="BR14:BX18" xr:uid="{DB3ADB56-7A82-4C4E-AF6E-917CD70C8D68}"/>
  <tableColumns count="7">
    <tableColumn id="1" xr3:uid="{4D491E43-E472-475C-BA6D-10505E0E7E1D}" name="Name" dataDxfId="55">
      <calculatedColumnFormula>$I15</calculatedColumnFormula>
    </tableColumn>
    <tableColumn id="2" xr3:uid="{0DD675FF-2614-405A-9609-41534D925675}" name="Winner" dataDxfId="54">
      <calculatedColumnFormula>IF(BT15 = $G$8,"Win","Lose")</calculatedColumnFormula>
    </tableColumn>
    <tableColumn id="3" xr3:uid="{7CF799BE-41FA-43F4-BD56-92556011801B}" name="Score" dataDxfId="53">
      <calculatedColumnFormula>P17</calculatedColumnFormula>
    </tableColumn>
    <tableColumn id="4" xr3:uid="{5437C84F-4D9D-4B39-B3E4-18F0CFFE1227}" name="Week 7" dataDxfId="52"/>
    <tableColumn id="5" xr3:uid="{962F191C-C4FA-4A24-9BEE-D5F551438F0F}" name="Score2" dataDxfId="51">
      <calculatedColumnFormula>P19</calculatedColumnFormula>
    </tableColumn>
    <tableColumn id="6" xr3:uid="{1C4C768C-21AF-430A-A5C1-80C3D321843D}" name="Winner2" dataDxfId="50">
      <calculatedColumnFormula>IF(BV15 = $G$8,"Win","Lose")</calculatedColumnFormula>
    </tableColumn>
    <tableColumn id="7" xr3:uid="{935F9C5A-80CA-469F-9157-3E07029EC50E}" name="Name2" dataDxfId="49"/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27F7346-68C9-40DA-9354-3FAB9C585F1B}" name="Table526" displayName="Table526" ref="V24:AB28" totalsRowShown="0">
  <autoFilter ref="V24:AB28" xr:uid="{627F7346-68C9-40DA-9354-3FAB9C585F1B}"/>
  <tableColumns count="7">
    <tableColumn id="1" xr3:uid="{58672946-E19A-452D-A398-12CB5C00650E}" name="Name" dataDxfId="48">
      <calculatedColumnFormula>$I25</calculatedColumnFormula>
    </tableColumn>
    <tableColumn id="2" xr3:uid="{BC8DEFFD-A0A3-4E71-A420-BBE6138A9011}" name="Winner" dataDxfId="47">
      <calculatedColumnFormula>IF(X25 = $G$8,"Win","Lose")</calculatedColumnFormula>
    </tableColumn>
    <tableColumn id="3" xr3:uid="{F69F6C3B-B455-4243-A64F-4987764976E9}" name="Score" dataDxfId="46">
      <calculatedColumnFormula>J25</calculatedColumnFormula>
    </tableColumn>
    <tableColumn id="4" xr3:uid="{601ABF83-FD90-4F4A-94AE-C281C3FABD58}" name="Week 1" dataDxfId="45"/>
    <tableColumn id="5" xr3:uid="{D03A6B4B-C13C-4C5B-A219-1A41E63AFA72}" name="Score2" dataDxfId="44">
      <calculatedColumnFormula>J29</calculatedColumnFormula>
    </tableColumn>
    <tableColumn id="6" xr3:uid="{16A6A192-A2D6-40A2-BBFB-DDE4C7BDB64A}" name="Winner2" dataDxfId="43">
      <calculatedColumnFormula>IF(Z25 = $G$8,"Win","Lose")</calculatedColumnFormula>
    </tableColumn>
    <tableColumn id="7" xr3:uid="{E32E7B5B-BAE2-46B5-AB5D-E93353EECE30}" name="Name2" dataDxfId="42">
      <calculatedColumnFormula>$I29</calculatedColumnFormula>
    </tableColumn>
  </tableColumns>
  <tableStyleInfo name="TableStyleDark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62531ED-3347-4284-B40C-2E68A61BFC8D}" name="Table51327" displayName="Table51327" ref="AD24:AJ28" totalsRowShown="0">
  <autoFilter ref="AD24:AJ28" xr:uid="{162531ED-3347-4284-B40C-2E68A61BFC8D}"/>
  <tableColumns count="7">
    <tableColumn id="1" xr3:uid="{4BAE29D6-6321-4780-8AA3-97F30D0FC1D7}" name="Name" dataDxfId="41">
      <calculatedColumnFormula>$I25</calculatedColumnFormula>
    </tableColumn>
    <tableColumn id="2" xr3:uid="{469C9E3F-D0A0-4C1F-93BD-2235082589DF}" name="Winner" dataDxfId="40">
      <calculatedColumnFormula>IF(AF25 = $G$8,"Win","Lose")</calculatedColumnFormula>
    </tableColumn>
    <tableColumn id="3" xr3:uid="{8F579A08-7241-4248-B5C9-7FFFA42E1462}" name="Score" dataDxfId="39">
      <calculatedColumnFormula>K25</calculatedColumnFormula>
    </tableColumn>
    <tableColumn id="4" xr3:uid="{11A22F38-1580-487C-BCB7-0765886882AE}" name="Week 2" dataDxfId="38"/>
    <tableColumn id="5" xr3:uid="{3987E396-3488-46F7-A889-D9E28D586A54}" name="Score2" dataDxfId="37">
      <calculatedColumnFormula>K29</calculatedColumnFormula>
    </tableColumn>
    <tableColumn id="6" xr3:uid="{E1A0B8F1-0103-409C-86C3-9190030FE404}" name="Winner2" dataDxfId="36">
      <calculatedColumnFormula>IF(AH25 = $G$8,"Win","Lose")</calculatedColumnFormula>
    </tableColumn>
    <tableColumn id="7" xr3:uid="{8BB7B47B-E21B-4252-8132-8D5BAF826359}" name="Name2" dataDxfId="35">
      <calculatedColumnFormula>$I$12</calculatedColumnFormula>
    </tableColumn>
  </tableColumns>
  <tableStyleInfo name="TableStyleDark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6B00EAE-5034-4111-9E8A-1935986076A1}" name="Table51428" displayName="Table51428" ref="AL24:AR28" totalsRowShown="0">
  <autoFilter ref="AL24:AR28" xr:uid="{76B00EAE-5034-4111-9E8A-1935986076A1}"/>
  <tableColumns count="7">
    <tableColumn id="1" xr3:uid="{6589AB94-9BDC-4845-8C04-6B083B196AD5}" name="Name" dataDxfId="34">
      <calculatedColumnFormula>$I25</calculatedColumnFormula>
    </tableColumn>
    <tableColumn id="2" xr3:uid="{FD0EAE33-C7B3-4110-A38D-82ACC12EF9E1}" name="Winner" dataDxfId="33">
      <calculatedColumnFormula>IF(AN25 = $G$8,"Win","Lose")</calculatedColumnFormula>
    </tableColumn>
    <tableColumn id="3" xr3:uid="{D105941D-5E8E-43B7-A955-DAC377FA52E0}" name="Score" dataDxfId="32">
      <calculatedColumnFormula>L25</calculatedColumnFormula>
    </tableColumn>
    <tableColumn id="4" xr3:uid="{8951882B-6312-4EE5-BF71-AA6E957CA31E}" name="Week 3" dataDxfId="31"/>
    <tableColumn id="5" xr3:uid="{FDDC5E67-5389-4A49-AFC1-BEC8E459B8D4}" name="Score2" dataDxfId="30">
      <calculatedColumnFormula>Z29</calculatedColumnFormula>
    </tableColumn>
    <tableColumn id="6" xr3:uid="{50D3ED93-16D6-4832-8FFC-5F29DF577632}" name="Winner2" dataDxfId="29">
      <calculatedColumnFormula>IF(AP25 = $G$8,"Win","Lose")</calculatedColumnFormula>
    </tableColumn>
    <tableColumn id="7" xr3:uid="{18368D49-37AE-4CB1-9908-5A30A0273606}" name="Name2" dataDxfId="28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F7341-0FDF-4A1E-B0F7-B330E3B2D85F}" name="Table3" displayName="Table3" ref="I4:P12" totalsRowShown="0">
  <autoFilter ref="I4:P12" xr:uid="{C67F7341-0FDF-4A1E-B0F7-B330E3B2D85F}"/>
  <tableColumns count="8">
    <tableColumn id="1" xr3:uid="{EC507882-DE40-424F-871D-C6B56F64D1E0}" name="Name" dataDxfId="147">
      <calculatedColumnFormula>IF(E5 = 1, D5,"")</calculatedColumnFormula>
    </tableColumn>
    <tableColumn id="2" xr3:uid="{DA060602-4514-4A88-AF4F-F9D86B0EC697}" name="Week 1"/>
    <tableColumn id="3" xr3:uid="{31317D1D-F5FD-40AF-8AD6-208ED4DA5A00}" name="Week 2"/>
    <tableColumn id="4" xr3:uid="{C4EFE0AC-9273-4C3F-B9A1-966C279CAC44}" name="Week 3"/>
    <tableColumn id="5" xr3:uid="{1C0B89E0-6C08-43F9-87A3-96371BFDD1AF}" name="Week 4"/>
    <tableColumn id="6" xr3:uid="{4F53ED55-C8FF-4B0A-8C6B-8CC86F1B764E}" name="Week 5"/>
    <tableColumn id="7" xr3:uid="{DE0FF150-9D8E-4648-85D5-7E2EE9CD398B}" name="Week 6"/>
    <tableColumn id="8" xr3:uid="{C96325F4-EB3E-45E5-B7D0-6511CA88274F}" name="Week 7"/>
  </tableColumns>
  <tableStyleInfo name="TableStyleDark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1A82545-1BFB-425E-BE19-7B56A366C751}" name="Table5141529" displayName="Table5141529" ref="AT24:AZ28" totalsRowShown="0">
  <autoFilter ref="AT24:AZ28" xr:uid="{11A82545-1BFB-425E-BE19-7B56A366C751}"/>
  <tableColumns count="7">
    <tableColumn id="1" xr3:uid="{7CA9FD76-E901-407E-8F07-514E823B3D98}" name="Name" dataDxfId="27">
      <calculatedColumnFormula>$I25</calculatedColumnFormula>
    </tableColumn>
    <tableColumn id="2" xr3:uid="{B554F3A2-96EE-45FA-9F79-F3349CB3D1CA}" name="Winner" dataDxfId="26">
      <calculatedColumnFormula>IF(AV25 = $G$8,"Win","Lose")</calculatedColumnFormula>
    </tableColumn>
    <tableColumn id="3" xr3:uid="{18979BA5-4948-4226-97E5-4D02544A1650}" name="Score" dataDxfId="25">
      <calculatedColumnFormula>M25</calculatedColumnFormula>
    </tableColumn>
    <tableColumn id="4" xr3:uid="{73A3506F-23B4-4BD7-A925-A10A9E8CF556}" name="Week 4" dataDxfId="24"/>
    <tableColumn id="5" xr3:uid="{A7F5F8DB-A505-4D84-9763-EAD63BE6F820}" name="Score2" dataDxfId="23">
      <calculatedColumnFormula>M29</calculatedColumnFormula>
    </tableColumn>
    <tableColumn id="6" xr3:uid="{C3C7E178-ED89-4596-AFF2-B5DA81ADCE00}" name="Winner2" dataDxfId="22">
      <calculatedColumnFormula>IF(AX25 = $G$8,"Win","Lose")</calculatedColumnFormula>
    </tableColumn>
    <tableColumn id="7" xr3:uid="{BEFDFDE7-EE8C-4884-A269-F99DC87816F9}" name="Name2" dataDxfId="21"/>
  </tableColumns>
  <tableStyleInfo name="TableStyleDark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6F77E07-0192-4624-A907-66A2AF8A48C2}" name="Table5141630" displayName="Table5141630" ref="BB24:BH28" totalsRowShown="0">
  <autoFilter ref="BB24:BH28" xr:uid="{66F77E07-0192-4624-A907-66A2AF8A48C2}"/>
  <tableColumns count="7">
    <tableColumn id="1" xr3:uid="{D8E4778A-7FA5-4E83-A007-781EA8ED4ADB}" name="Name" dataDxfId="20"/>
    <tableColumn id="2" xr3:uid="{DDBBF6E3-7052-44B2-9BB4-259F08DE7033}" name="Winner" dataDxfId="19">
      <calculatedColumnFormula>IF(BD25 = $G$8,"Win","Lose")</calculatedColumnFormula>
    </tableColumn>
    <tableColumn id="3" xr3:uid="{125B259B-2FF3-451C-AA5F-EEF838801B9E}" name="Score" dataDxfId="18">
      <calculatedColumnFormula>N29</calculatedColumnFormula>
    </tableColumn>
    <tableColumn id="4" xr3:uid="{469AD029-4387-475A-9A09-E94DEE466B40}" name="Week 5" dataDxfId="17"/>
    <tableColumn id="5" xr3:uid="{785581E4-1BC7-4486-83D5-7E6226C224A9}" name="Score2" dataDxfId="16">
      <calculatedColumnFormula>N29</calculatedColumnFormula>
    </tableColumn>
    <tableColumn id="6" xr3:uid="{EDE9F230-AF86-4645-A33C-2EBB0A0AF22C}" name="Winner2" dataDxfId="15">
      <calculatedColumnFormula>IF(BF25 = $G$8,"Win","Lose")</calculatedColumnFormula>
    </tableColumn>
    <tableColumn id="7" xr3:uid="{7808E05A-7C43-40C2-9905-2596FE18DC01}" name="Name2" dataDxfId="14"/>
  </tableColumns>
  <tableStyleInfo name="TableStyleDark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ECEE584-E218-49B5-A407-0A388C7AB238}" name="Table5141731" displayName="Table5141731" ref="BJ24:BP28" totalsRowShown="0">
  <autoFilter ref="BJ24:BP28" xr:uid="{AECEE584-E218-49B5-A407-0A388C7AB238}"/>
  <tableColumns count="7">
    <tableColumn id="1" xr3:uid="{54A67BF7-C63F-4EDF-9E71-3DBB5C9FDDD9}" name="Name" dataDxfId="13">
      <calculatedColumnFormula>$I25</calculatedColumnFormula>
    </tableColumn>
    <tableColumn id="2" xr3:uid="{47BDAFD0-0F46-497E-87E3-E93FD75CCA0D}" name="Winner" dataDxfId="12">
      <calculatedColumnFormula>IF(BL25 = $G$8,"Win","Lose")</calculatedColumnFormula>
    </tableColumn>
    <tableColumn id="3" xr3:uid="{34FD2BD3-CF9D-48AF-B432-552ED2C49ADB}" name="Score" dataDxfId="11">
      <calculatedColumnFormula>O25</calculatedColumnFormula>
    </tableColumn>
    <tableColumn id="4" xr3:uid="{739695A7-EB60-465E-BAFD-99D3EF092924}" name="Week 6" dataDxfId="10"/>
    <tableColumn id="5" xr3:uid="{2131EFE8-788A-4295-A92F-E88DCB7218E0}" name="Score2" dataDxfId="9">
      <calculatedColumnFormula>O23</calculatedColumnFormula>
    </tableColumn>
    <tableColumn id="6" xr3:uid="{76C5914C-20B1-4A31-A388-D63ABEA3936F}" name="Winner2" dataDxfId="8">
      <calculatedColumnFormula>IF(BN25 = $G$8,"Win","Lose")</calculatedColumnFormula>
    </tableColumn>
    <tableColumn id="7" xr3:uid="{ADA72E66-0ADD-4F44-80F5-2E10CEAC71BC}" name="Name2" dataDxfId="7"/>
  </tableColumns>
  <tableStyleInfo name="TableStyleDark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C583228-9F55-41D5-B586-24F4E8B94870}" name="Table5141832" displayName="Table5141832" ref="BR24:BX28" totalsRowShown="0">
  <autoFilter ref="BR24:BX28" xr:uid="{AC583228-9F55-41D5-B586-24F4E8B94870}"/>
  <tableColumns count="7">
    <tableColumn id="1" xr3:uid="{ED543134-EBDC-478D-B53B-034C968F48DC}" name="Name" dataDxfId="6">
      <calculatedColumnFormula>$I25</calculatedColumnFormula>
    </tableColumn>
    <tableColumn id="2" xr3:uid="{E9777B7C-85B6-46E5-930D-9D6487BDD7B6}" name="Winner" dataDxfId="5">
      <calculatedColumnFormula>IF(BT25 = $G$8,"Win","Lose")</calculatedColumnFormula>
    </tableColumn>
    <tableColumn id="3" xr3:uid="{798528CB-9188-4550-883B-B8E260C2E903}" name="Score" dataDxfId="4">
      <calculatedColumnFormula>P27</calculatedColumnFormula>
    </tableColumn>
    <tableColumn id="4" xr3:uid="{98392184-8D0B-4E72-952D-C671625F46EC}" name="Week 7" dataDxfId="3"/>
    <tableColumn id="5" xr3:uid="{07CF34E0-A2F4-475D-8B8B-4B1ABBD5F4C8}" name="Score2" dataDxfId="2">
      <calculatedColumnFormula>P29</calculatedColumnFormula>
    </tableColumn>
    <tableColumn id="6" xr3:uid="{8B7D28F5-DE4E-4E05-ADD0-E7E6477093C4}" name="Winner2" dataDxfId="1">
      <calculatedColumnFormula>IF(BV25 = $G$8,"Win","Lose")</calculatedColumnFormula>
    </tableColumn>
    <tableColumn id="7" xr3:uid="{56AFAD0B-4077-4063-A5C6-5B265C209BFD}" name="Name2" dataDxfId="0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E9A2DA-8EE6-4EC9-9295-412B71927D5B}" name="Table5" displayName="Table5" ref="V4:AB8" totalsRowShown="0">
  <autoFilter ref="V4:AB8" xr:uid="{FAE9A2DA-8EE6-4EC9-9295-412B71927D5B}"/>
  <tableColumns count="7">
    <tableColumn id="1" xr3:uid="{8A91AE25-340F-4F59-BF16-C19EB6764B3A}" name="Name" dataDxfId="146">
      <calculatedColumnFormula>$I5</calculatedColumnFormula>
    </tableColumn>
    <tableColumn id="2" xr3:uid="{B810179F-1BC0-4E17-8325-C8D6EF114E34}" name="Winner" dataDxfId="145">
      <calculatedColumnFormula>IF(X5 = $G$8,"Win","Lose")</calculatedColumnFormula>
    </tableColumn>
    <tableColumn id="3" xr3:uid="{A9267B92-209D-4821-AC5D-2E4766CE7707}" name="Score" dataDxfId="144">
      <calculatedColumnFormula>J5</calculatedColumnFormula>
    </tableColumn>
    <tableColumn id="4" xr3:uid="{4B56B1AD-457F-4CCD-8CCD-3E53C6BF9A10}" name="Week 1" dataDxfId="143"/>
    <tableColumn id="5" xr3:uid="{8D0B5376-5BBD-4C51-86C0-30E4309093BF}" name="Score2" dataDxfId="142">
      <calculatedColumnFormula>J9</calculatedColumnFormula>
    </tableColumn>
    <tableColumn id="6" xr3:uid="{76B989EB-6168-4AB9-9350-8CA5360C0331}" name="Winner2" dataDxfId="141">
      <calculatedColumnFormula>IF(Z5 = $G$8,"Win","Lose")</calculatedColumnFormula>
    </tableColumn>
    <tableColumn id="7" xr3:uid="{983DBCB2-D065-4D3A-BA21-ABF2A78696BD}" name="Name2" dataDxfId="140">
      <calculatedColumnFormula>$I9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56D907-1711-43C9-9436-053B4D11E19F}" name="Table513" displayName="Table513" ref="AD4:AJ8" totalsRowShown="0">
  <autoFilter ref="AD4:AJ8" xr:uid="{C756D907-1711-43C9-9436-053B4D11E19F}"/>
  <tableColumns count="7">
    <tableColumn id="1" xr3:uid="{7F55FF0F-38F3-40CC-9484-4CC703E976D1}" name="Name" dataDxfId="139">
      <calculatedColumnFormula>$I5</calculatedColumnFormula>
    </tableColumn>
    <tableColumn id="2" xr3:uid="{DB99C961-6F2D-4FBD-A645-2C8276922F9F}" name="Winner" dataDxfId="138">
      <calculatedColumnFormula>IF(AF5 = $G$8,"Win","Lose")</calculatedColumnFormula>
    </tableColumn>
    <tableColumn id="3" xr3:uid="{DC02D42D-D83A-439B-9B71-9A195AD83461}" name="Score" dataDxfId="137">
      <calculatedColumnFormula>K5</calculatedColumnFormula>
    </tableColumn>
    <tableColumn id="4" xr3:uid="{3D306097-A48D-4D35-A403-771350DE151A}" name="Week 2" dataDxfId="136"/>
    <tableColumn id="5" xr3:uid="{8F099538-FB5D-4DE4-BC3D-17F2A1EC944F}" name="Score2" dataDxfId="135">
      <calculatedColumnFormula>K9</calculatedColumnFormula>
    </tableColumn>
    <tableColumn id="6" xr3:uid="{CCDF2974-816C-423F-9628-E0F1F065A52F}" name="Winner2" dataDxfId="134">
      <calculatedColumnFormula>IF(AH5 = $G$8,"Win","Lose")</calculatedColumnFormula>
    </tableColumn>
    <tableColumn id="7" xr3:uid="{8DCE299D-D119-4491-9928-40711371E749}" name="Name2" dataDxfId="133">
      <calculatedColumnFormula>$I$12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FBDC06-7C20-4706-A4C5-8F420D907CF7}" name="Table514" displayName="Table514" ref="AL4:AR8" totalsRowShown="0">
  <autoFilter ref="AL4:AR8" xr:uid="{74FBDC06-7C20-4706-A4C5-8F420D907CF7}"/>
  <tableColumns count="7">
    <tableColumn id="1" xr3:uid="{55A4935E-D6DA-4E47-BEFF-B1C8E927D827}" name="Name" dataDxfId="132">
      <calculatedColumnFormula>$I5</calculatedColumnFormula>
    </tableColumn>
    <tableColumn id="2" xr3:uid="{8B56A8C7-CDF9-4C9C-9D02-D22A83B2A60B}" name="Winner" dataDxfId="131">
      <calculatedColumnFormula>IF(AN5 = $G$8,"Win","Lose")</calculatedColumnFormula>
    </tableColumn>
    <tableColumn id="3" xr3:uid="{89EF95DB-CBDD-4ABD-93DA-156A789D92EF}" name="Score" dataDxfId="130">
      <calculatedColumnFormula>L5</calculatedColumnFormula>
    </tableColumn>
    <tableColumn id="4" xr3:uid="{550552F7-1031-4CE2-85C3-5C0C2ADB872E}" name="Week 3" dataDxfId="129"/>
    <tableColumn id="5" xr3:uid="{F23EE5E4-D05B-49A9-A7AF-FBC92E5B9058}" name="Score2" dataDxfId="128">
      <calculatedColumnFormula>Z9</calculatedColumnFormula>
    </tableColumn>
    <tableColumn id="6" xr3:uid="{F03D393D-04F6-43C5-BA0D-AC55FFC87B6A}" name="Winner2" dataDxfId="127">
      <calculatedColumnFormula>IF(AP5 = $G$8,"Win","Lose")</calculatedColumnFormula>
    </tableColumn>
    <tableColumn id="7" xr3:uid="{0D1B675F-ABB8-4102-85CA-63382559EE5A}" name="Name2" dataDxfId="126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3C9611-8C84-4655-B98E-3D1C747DE315}" name="Table51415" displayName="Table51415" ref="AT4:AZ8" totalsRowShown="0">
  <autoFilter ref="AT4:AZ8" xr:uid="{E63C9611-8C84-4655-B98E-3D1C747DE315}"/>
  <tableColumns count="7">
    <tableColumn id="1" xr3:uid="{1F8D3EFB-E7FF-40FE-8A35-7D893DE1D01E}" name="Name" dataDxfId="125">
      <calculatedColumnFormula>$I5</calculatedColumnFormula>
    </tableColumn>
    <tableColumn id="2" xr3:uid="{3293A4C3-A02D-444B-985E-482F68EFA14B}" name="Winner" dataDxfId="124">
      <calculatedColumnFormula>IF(AV5 = $G$8,"Win","Lose")</calculatedColumnFormula>
    </tableColumn>
    <tableColumn id="3" xr3:uid="{EC8BABBA-C65E-476E-B378-5B0E6AADA4AE}" name="Score" dataDxfId="123">
      <calculatedColumnFormula>M5</calculatedColumnFormula>
    </tableColumn>
    <tableColumn id="4" xr3:uid="{5411AAC3-AAE1-4184-914E-877EB8D808AD}" name="Week 4" dataDxfId="122"/>
    <tableColumn id="5" xr3:uid="{083730D5-03FA-47EF-AA1B-654B4204045B}" name="Score2" dataDxfId="121">
      <calculatedColumnFormula>M9</calculatedColumnFormula>
    </tableColumn>
    <tableColumn id="6" xr3:uid="{DC7A2EFE-C5FC-4B48-AC4E-B6F9E4544E17}" name="Winner2" dataDxfId="120">
      <calculatedColumnFormula>IF(AX5 = $G$8,"Win","Lose")</calculatedColumnFormula>
    </tableColumn>
    <tableColumn id="7" xr3:uid="{7B2AFE3C-0B7A-47BF-8B44-5DFA7D9050F6}" name="Name2" dataDxfId="119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B4AEE3-E05E-4527-B804-B09E3D7DFA8C}" name="Table51416" displayName="Table51416" ref="BB4:BH8" totalsRowShown="0">
  <autoFilter ref="BB4:BH8" xr:uid="{FFB4AEE3-E05E-4527-B804-B09E3D7DFA8C}"/>
  <tableColumns count="7">
    <tableColumn id="1" xr3:uid="{0E4DA8E1-A98A-48BC-B717-C8951CFAF69B}" name="Name" dataDxfId="118"/>
    <tableColumn id="2" xr3:uid="{A0764400-0AB2-4AA2-B39E-8793A1D6F852}" name="Winner" dataDxfId="117">
      <calculatedColumnFormula>IF(BD5 = $G$8,"Win","Lose")</calculatedColumnFormula>
    </tableColumn>
    <tableColumn id="3" xr3:uid="{116609E0-909C-4024-91BC-C898AD0EC261}" name="Score" dataDxfId="116">
      <calculatedColumnFormula>N9</calculatedColumnFormula>
    </tableColumn>
    <tableColumn id="4" xr3:uid="{0D565775-A948-44EA-A56E-2B6AC2730483}" name="Week 5" dataDxfId="115"/>
    <tableColumn id="5" xr3:uid="{733D4067-9100-4F25-8CD1-05E3BEB05D32}" name="Score2" dataDxfId="114">
      <calculatedColumnFormula>N9</calculatedColumnFormula>
    </tableColumn>
    <tableColumn id="6" xr3:uid="{25FE5CC3-243C-4CE9-BAE2-DCD50772C7E0}" name="Winner2" dataDxfId="113">
      <calculatedColumnFormula>IF(BF5 = $G$8,"Win","Lose")</calculatedColumnFormula>
    </tableColumn>
    <tableColumn id="7" xr3:uid="{E5F5C100-A767-4EB1-BFDE-3D62A484B353}" name="Name2" dataDxfId="112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CF3CD8-489B-43AF-8280-F4C295D69801}" name="Table51417" displayName="Table51417" ref="BJ4:BP8" totalsRowShown="0">
  <autoFilter ref="BJ4:BP8" xr:uid="{34CF3CD8-489B-43AF-8280-F4C295D69801}"/>
  <tableColumns count="7">
    <tableColumn id="1" xr3:uid="{94EAB243-092B-4DFB-879B-6EF7DBE1E268}" name="Name" dataDxfId="111">
      <calculatedColumnFormula>$I5</calculatedColumnFormula>
    </tableColumn>
    <tableColumn id="2" xr3:uid="{60984710-2448-4CAF-BDD0-19A4DE29192C}" name="Winner" dataDxfId="110">
      <calculatedColumnFormula>IF(BL5 = $G$8,"Win","Lose")</calculatedColumnFormula>
    </tableColumn>
    <tableColumn id="3" xr3:uid="{B6ABF881-FFE9-463F-901D-9642C6A5921A}" name="Score" dataDxfId="109">
      <calculatedColumnFormula>O5</calculatedColumnFormula>
    </tableColumn>
    <tableColumn id="4" xr3:uid="{D9EF85C6-FB00-4D66-8866-8C6AB67923E8}" name="Week 6" dataDxfId="108"/>
    <tableColumn id="5" xr3:uid="{40930C8C-4E1A-43C6-8789-165E81358CCC}" name="Score2" dataDxfId="107">
      <calculatedColumnFormula>P3</calculatedColumnFormula>
    </tableColumn>
    <tableColumn id="6" xr3:uid="{8777D7A9-8BBD-454A-859F-B43AB9DB4C14}" name="Winner2" dataDxfId="106">
      <calculatedColumnFormula>IF(BN5 = $G$8,"Win","Lose")</calculatedColumnFormula>
    </tableColumn>
    <tableColumn id="7" xr3:uid="{F90890DF-45F6-435F-9229-18EBD1A55D53}" name="Name2" dataDxfId="105"/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F2E252-90E1-4A7E-AD2B-4F01FDAFC522}" name="Table51418" displayName="Table51418" ref="BR4:BX8" totalsRowShown="0">
  <autoFilter ref="BR4:BX8" xr:uid="{5FF2E252-90E1-4A7E-AD2B-4F01FDAFC522}"/>
  <tableColumns count="7">
    <tableColumn id="1" xr3:uid="{ECEF233B-51F1-4E93-823E-E8F027198564}" name="Name" dataDxfId="104">
      <calculatedColumnFormula>$I5</calculatedColumnFormula>
    </tableColumn>
    <tableColumn id="2" xr3:uid="{0440FE3D-70C8-4064-8D08-6CAB9988FE94}" name="Winner" dataDxfId="103">
      <calculatedColumnFormula>IF(BT5 = $G$8,"Win","Lose")</calculatedColumnFormula>
    </tableColumn>
    <tableColumn id="3" xr3:uid="{D9C80944-2CC6-4E0F-A20C-C3BE57DD7A43}" name="Score" dataDxfId="102">
      <calculatedColumnFormula>P7</calculatedColumnFormula>
    </tableColumn>
    <tableColumn id="4" xr3:uid="{2320B3DD-39DC-45B4-80AB-89D69D4DA9CD}" name="Week 7" dataDxfId="101"/>
    <tableColumn id="5" xr3:uid="{2AC40954-CE67-466A-B190-66CB78FFF0FA}" name="Score2" dataDxfId="100">
      <calculatedColumnFormula>P9</calculatedColumnFormula>
    </tableColumn>
    <tableColumn id="6" xr3:uid="{4B139E7A-6B0D-4786-9056-D0E52D4E76BD}" name="Winner2" dataDxfId="99">
      <calculatedColumnFormula>IF(BV5 = $G$8,"Win","Lose")</calculatedColumnFormula>
    </tableColumn>
    <tableColumn id="7" xr3:uid="{10E07376-6E65-45C4-A516-4F8B2859F196}" name="Name2" dataDxfId="9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2"/>
  <sheetViews>
    <sheetView tabSelected="1" workbookViewId="0">
      <selection activeCell="S25" sqref="S25"/>
    </sheetView>
  </sheetViews>
  <sheetFormatPr defaultRowHeight="15"/>
  <cols>
    <col min="1" max="2" width="9.140625" style="1"/>
    <col min="4" max="4" width="27.42578125" customWidth="1"/>
    <col min="5" max="6" width="11.28515625" bestFit="1" customWidth="1"/>
    <col min="8" max="8" width="18.140625" bestFit="1" customWidth="1"/>
    <col min="10" max="18" width="11.28515625" bestFit="1" customWidth="1"/>
    <col min="23" max="29" width="11.28515625" bestFit="1" customWidth="1"/>
  </cols>
  <sheetData>
    <row r="1" spans="4:76" s="1" customFormat="1" ht="30" customHeight="1"/>
    <row r="2" spans="4:76" s="1" customFormat="1" ht="30" customHeight="1"/>
    <row r="4" spans="4:76">
      <c r="D4" t="s">
        <v>0</v>
      </c>
      <c r="E4" t="s">
        <v>1</v>
      </c>
      <c r="G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V4" t="s">
        <v>3</v>
      </c>
      <c r="W4" t="s">
        <v>11</v>
      </c>
      <c r="X4" t="s">
        <v>12</v>
      </c>
      <c r="Y4" t="s">
        <v>4</v>
      </c>
      <c r="Z4" t="s">
        <v>13</v>
      </c>
      <c r="AA4" t="s">
        <v>14</v>
      </c>
      <c r="AB4" t="s">
        <v>15</v>
      </c>
      <c r="AD4" t="s">
        <v>3</v>
      </c>
      <c r="AE4" t="s">
        <v>11</v>
      </c>
      <c r="AF4" t="s">
        <v>12</v>
      </c>
      <c r="AG4" t="s">
        <v>5</v>
      </c>
      <c r="AH4" t="s">
        <v>13</v>
      </c>
      <c r="AI4" t="s">
        <v>14</v>
      </c>
      <c r="AJ4" t="s">
        <v>15</v>
      </c>
      <c r="AL4" t="s">
        <v>3</v>
      </c>
      <c r="AM4" t="s">
        <v>11</v>
      </c>
      <c r="AN4" t="s">
        <v>12</v>
      </c>
      <c r="AO4" t="s">
        <v>6</v>
      </c>
      <c r="AP4" t="s">
        <v>13</v>
      </c>
      <c r="AQ4" t="s">
        <v>14</v>
      </c>
      <c r="AR4" t="s">
        <v>15</v>
      </c>
      <c r="AT4" t="s">
        <v>3</v>
      </c>
      <c r="AU4" t="s">
        <v>11</v>
      </c>
      <c r="AV4" t="s">
        <v>12</v>
      </c>
      <c r="AW4" t="s">
        <v>7</v>
      </c>
      <c r="AX4" t="s">
        <v>13</v>
      </c>
      <c r="AY4" t="s">
        <v>14</v>
      </c>
      <c r="AZ4" t="s">
        <v>15</v>
      </c>
      <c r="BB4" t="s">
        <v>3</v>
      </c>
      <c r="BC4" t="s">
        <v>11</v>
      </c>
      <c r="BD4" t="s">
        <v>12</v>
      </c>
      <c r="BE4" t="s">
        <v>8</v>
      </c>
      <c r="BF4" t="s">
        <v>13</v>
      </c>
      <c r="BG4" t="s">
        <v>14</v>
      </c>
      <c r="BH4" t="s">
        <v>15</v>
      </c>
      <c r="BJ4" t="s">
        <v>3</v>
      </c>
      <c r="BK4" t="s">
        <v>11</v>
      </c>
      <c r="BL4" t="s">
        <v>12</v>
      </c>
      <c r="BM4" t="s">
        <v>9</v>
      </c>
      <c r="BN4" t="s">
        <v>13</v>
      </c>
      <c r="BO4" t="s">
        <v>14</v>
      </c>
      <c r="BP4" t="s">
        <v>15</v>
      </c>
      <c r="BR4" t="s">
        <v>3</v>
      </c>
      <c r="BS4" t="s">
        <v>11</v>
      </c>
      <c r="BT4" t="s">
        <v>12</v>
      </c>
      <c r="BU4" t="s">
        <v>10</v>
      </c>
      <c r="BV4" t="s">
        <v>13</v>
      </c>
      <c r="BW4" t="s">
        <v>14</v>
      </c>
      <c r="BX4" t="s">
        <v>15</v>
      </c>
    </row>
    <row r="5" spans="4:76">
      <c r="D5" t="s">
        <v>16</v>
      </c>
      <c r="E5">
        <v>1</v>
      </c>
      <c r="G5">
        <v>3</v>
      </c>
      <c r="I5" t="str">
        <f t="shared" ref="I5:I12" si="0">IF(E5 = 1, D5,"")</f>
        <v>John</v>
      </c>
      <c r="J5">
        <v>7</v>
      </c>
      <c r="K5">
        <v>3</v>
      </c>
      <c r="L5">
        <v>7</v>
      </c>
      <c r="M5">
        <v>7</v>
      </c>
      <c r="N5">
        <v>7</v>
      </c>
      <c r="O5">
        <v>7</v>
      </c>
      <c r="P5">
        <v>7</v>
      </c>
      <c r="V5" t="str">
        <f t="shared" ref="V5:V8" si="1">$I5</f>
        <v>John</v>
      </c>
      <c r="W5" t="str">
        <f t="shared" ref="W5:W8" si="2">IF(X5 = $G$8,"Win","Lose")</f>
        <v>Win</v>
      </c>
      <c r="X5">
        <f t="shared" ref="X5:X8" si="3">J5</f>
        <v>7</v>
      </c>
      <c r="Y5" s="5" t="s">
        <v>17</v>
      </c>
      <c r="Z5">
        <f t="shared" ref="Z5:Z8" si="4">J9</f>
        <v>6</v>
      </c>
      <c r="AA5" t="str">
        <f t="shared" ref="AA5:AA8" si="5">IF(Z5 = $G$8,"Win","Lose")</f>
        <v>Lose</v>
      </c>
      <c r="AB5" t="str">
        <f t="shared" ref="AB5:AB8" si="6">$I9</f>
        <v>Bran</v>
      </c>
      <c r="AD5" t="str">
        <f t="shared" ref="AD5:AD8" si="7">$I5</f>
        <v>John</v>
      </c>
      <c r="AE5" t="str">
        <f t="shared" ref="AE5:AE8" si="8">IF(AF5 = $G$8,"Win","Lose")</f>
        <v>Lose</v>
      </c>
      <c r="AF5">
        <f t="shared" ref="AF5:AF8" si="9">K5</f>
        <v>3</v>
      </c>
      <c r="AG5" s="5" t="s">
        <v>17</v>
      </c>
      <c r="AH5">
        <f>K12</f>
        <v>7</v>
      </c>
      <c r="AI5" t="str">
        <f t="shared" ref="AI5:AI8" si="10">IF(AH5 = $G$8,"Win","Lose")</f>
        <v>Win</v>
      </c>
      <c r="AJ5" t="str">
        <f>AB8</f>
        <v>Cameron</v>
      </c>
      <c r="AL5" t="str">
        <f t="shared" ref="AL5:AL8" si="11">$I5</f>
        <v>John</v>
      </c>
      <c r="AM5" t="str">
        <f t="shared" ref="AM5:AM8" si="12">IF(AN5 = $G$8,"Win","Lose")</f>
        <v>Win</v>
      </c>
      <c r="AN5">
        <f t="shared" ref="AN5:AN8" si="13">L5</f>
        <v>7</v>
      </c>
      <c r="AO5" s="5" t="s">
        <v>17</v>
      </c>
      <c r="AP5">
        <f>L11</f>
        <v>3</v>
      </c>
      <c r="AQ5" t="str">
        <f t="shared" ref="AQ5:AQ8" si="14">IF(AP5 = $G$8,"Win","Lose")</f>
        <v>Lose</v>
      </c>
      <c r="AR5" t="str">
        <f>AJ8</f>
        <v>Geoffry</v>
      </c>
      <c r="AT5" t="str">
        <f t="shared" ref="AT5:AT8" si="15">$I5</f>
        <v>John</v>
      </c>
      <c r="AU5" t="str">
        <f t="shared" ref="AU5:AU8" si="16">IF(AV5 = $G$8,"Win","Lose")</f>
        <v>Win</v>
      </c>
      <c r="AV5">
        <f t="shared" ref="AV5:AV8" si="17">M5</f>
        <v>7</v>
      </c>
      <c r="AW5" s="5" t="s">
        <v>17</v>
      </c>
      <c r="AX5">
        <f>M10</f>
        <v>3</v>
      </c>
      <c r="AY5" t="str">
        <f t="shared" ref="AY5:AY8" si="18">IF(AX5 = $G$8,"Win","Lose")</f>
        <v>Lose</v>
      </c>
      <c r="AZ5" t="str">
        <f>$AR8</f>
        <v>Pod</v>
      </c>
      <c r="BB5" t="str">
        <f>$AT5</f>
        <v>John</v>
      </c>
      <c r="BC5" t="str">
        <f t="shared" ref="BC5:BC8" si="19">IF(BD5 = $G$8,"Win","Lose")</f>
        <v>Win</v>
      </c>
      <c r="BD5">
        <f>N5</f>
        <v>7</v>
      </c>
      <c r="BE5" s="5" t="s">
        <v>17</v>
      </c>
      <c r="BF5">
        <f>N6</f>
        <v>1</v>
      </c>
      <c r="BG5" t="str">
        <f t="shared" ref="BG5:BG8" si="20">IF(BF5 = $G$8,"Win","Lose")</f>
        <v>Lose</v>
      </c>
      <c r="BH5" t="str">
        <f>$AT6</f>
        <v>Egon</v>
      </c>
      <c r="BJ5" t="str">
        <f>$AT5</f>
        <v>John</v>
      </c>
      <c r="BK5" t="str">
        <f t="shared" ref="BK5:BK8" si="21">IF(BL5 = $G$8,"Win","Lose")</f>
        <v>Win</v>
      </c>
      <c r="BL5">
        <f t="shared" ref="BL5:BL8" si="22">O5</f>
        <v>7</v>
      </c>
      <c r="BM5" s="5" t="s">
        <v>17</v>
      </c>
      <c r="BN5">
        <f>O7</f>
        <v>5</v>
      </c>
      <c r="BO5" t="str">
        <f t="shared" ref="BO5:BO8" si="23">IF(BN5 = $G$8,"Win","Lose")</f>
        <v>Lose</v>
      </c>
      <c r="BP5" t="str">
        <f>$AT7</f>
        <v>Edard</v>
      </c>
      <c r="BR5" t="str">
        <f>$AT5</f>
        <v>John</v>
      </c>
      <c r="BS5" t="str">
        <f t="shared" ref="BS5:BS8" si="24">IF(BT5 = $G$8,"Win","Lose")</f>
        <v>Win</v>
      </c>
      <c r="BT5">
        <f>P5</f>
        <v>7</v>
      </c>
      <c r="BU5" s="5" t="s">
        <v>17</v>
      </c>
      <c r="BV5">
        <f>P8</f>
        <v>5</v>
      </c>
      <c r="BW5" t="str">
        <f t="shared" ref="BW5:BW8" si="25">IF(BV5 = $G$8,"Win","Lose")</f>
        <v>Lose</v>
      </c>
      <c r="BX5" t="str">
        <f>$AT8</f>
        <v>Hound</v>
      </c>
    </row>
    <row r="6" spans="4:76">
      <c r="D6" t="s">
        <v>18</v>
      </c>
      <c r="E6">
        <v>1</v>
      </c>
      <c r="I6" t="str">
        <f t="shared" si="0"/>
        <v>Egon</v>
      </c>
      <c r="J6">
        <v>3</v>
      </c>
      <c r="K6">
        <v>7</v>
      </c>
      <c r="L6">
        <v>5</v>
      </c>
      <c r="M6">
        <v>3</v>
      </c>
      <c r="N6">
        <v>1</v>
      </c>
      <c r="O6">
        <v>7</v>
      </c>
      <c r="P6">
        <v>7</v>
      </c>
      <c r="V6" t="str">
        <f t="shared" si="1"/>
        <v>Egon</v>
      </c>
      <c r="W6" t="str">
        <f t="shared" si="2"/>
        <v>Lose</v>
      </c>
      <c r="X6">
        <f t="shared" si="3"/>
        <v>3</v>
      </c>
      <c r="Y6" s="5" t="s">
        <v>17</v>
      </c>
      <c r="Z6">
        <f t="shared" si="4"/>
        <v>7</v>
      </c>
      <c r="AA6" t="str">
        <f t="shared" si="5"/>
        <v>Win</v>
      </c>
      <c r="AB6" t="str">
        <f t="shared" si="6"/>
        <v>Pod</v>
      </c>
      <c r="AD6" t="str">
        <f t="shared" si="7"/>
        <v>Egon</v>
      </c>
      <c r="AE6" t="str">
        <f t="shared" si="8"/>
        <v>Win</v>
      </c>
      <c r="AF6">
        <f t="shared" si="9"/>
        <v>7</v>
      </c>
      <c r="AG6" s="5" t="s">
        <v>17</v>
      </c>
      <c r="AH6">
        <f>K9</f>
        <v>3</v>
      </c>
      <c r="AI6" t="str">
        <f t="shared" si="10"/>
        <v>Lose</v>
      </c>
      <c r="AJ6" t="str">
        <f>AB5</f>
        <v>Bran</v>
      </c>
      <c r="AL6" t="str">
        <f t="shared" si="11"/>
        <v>Egon</v>
      </c>
      <c r="AM6" t="str">
        <f t="shared" si="12"/>
        <v>Lose</v>
      </c>
      <c r="AN6">
        <f t="shared" si="13"/>
        <v>5</v>
      </c>
      <c r="AO6" s="5" t="s">
        <v>17</v>
      </c>
      <c r="AP6">
        <f>L12</f>
        <v>7</v>
      </c>
      <c r="AQ6" t="str">
        <f t="shared" si="14"/>
        <v>Win</v>
      </c>
      <c r="AR6" t="str">
        <f>AJ5</f>
        <v>Cameron</v>
      </c>
      <c r="AT6" t="str">
        <f t="shared" si="15"/>
        <v>Egon</v>
      </c>
      <c r="AU6" t="str">
        <f t="shared" si="16"/>
        <v>Lose</v>
      </c>
      <c r="AV6">
        <f t="shared" si="17"/>
        <v>3</v>
      </c>
      <c r="AW6" s="5" t="s">
        <v>17</v>
      </c>
      <c r="AX6">
        <f>M11</f>
        <v>7</v>
      </c>
      <c r="AY6" t="str">
        <f t="shared" si="18"/>
        <v>Win</v>
      </c>
      <c r="AZ6" t="str">
        <f>$AR5</f>
        <v>Geoffry</v>
      </c>
      <c r="BB6" t="str">
        <f>$AZ5</f>
        <v>Pod</v>
      </c>
      <c r="BC6" t="str">
        <f t="shared" si="19"/>
        <v>Win</v>
      </c>
      <c r="BD6">
        <f t="shared" ref="BD6:BD8" si="26">N10</f>
        <v>7</v>
      </c>
      <c r="BE6" s="5" t="s">
        <v>17</v>
      </c>
      <c r="BF6">
        <f>N11</f>
        <v>5</v>
      </c>
      <c r="BG6" t="str">
        <f t="shared" si="20"/>
        <v>Lose</v>
      </c>
      <c r="BH6" t="str">
        <f>$AZ6</f>
        <v>Geoffry</v>
      </c>
      <c r="BJ6" t="str">
        <f>$AZ8</f>
        <v>Bran</v>
      </c>
      <c r="BK6" t="str">
        <f t="shared" si="21"/>
        <v>Lose</v>
      </c>
      <c r="BL6">
        <f>O9</f>
        <v>2</v>
      </c>
      <c r="BM6" s="5" t="s">
        <v>17</v>
      </c>
      <c r="BN6">
        <f>O11</f>
        <v>7</v>
      </c>
      <c r="BO6" t="str">
        <f t="shared" si="23"/>
        <v>Win</v>
      </c>
      <c r="BP6" t="str">
        <f>$AZ6</f>
        <v>Geoffry</v>
      </c>
      <c r="BR6" t="str">
        <f>$AZ7</f>
        <v>Cameron</v>
      </c>
      <c r="BS6" t="str">
        <f t="shared" si="24"/>
        <v>Win</v>
      </c>
      <c r="BT6">
        <f>P12</f>
        <v>7</v>
      </c>
      <c r="BU6" s="5" t="s">
        <v>17</v>
      </c>
      <c r="BV6">
        <f>P11</f>
        <v>4</v>
      </c>
      <c r="BW6" t="str">
        <f t="shared" si="25"/>
        <v>Lose</v>
      </c>
      <c r="BX6" t="str">
        <f>$AZ6</f>
        <v>Geoffry</v>
      </c>
    </row>
    <row r="7" spans="4:76">
      <c r="D7" t="s">
        <v>19</v>
      </c>
      <c r="E7">
        <v>1</v>
      </c>
      <c r="G7" t="s">
        <v>20</v>
      </c>
      <c r="I7" t="str">
        <f t="shared" si="0"/>
        <v>Edard</v>
      </c>
      <c r="J7">
        <v>1</v>
      </c>
      <c r="K7">
        <v>7</v>
      </c>
      <c r="L7">
        <v>7</v>
      </c>
      <c r="M7">
        <v>3</v>
      </c>
      <c r="N7">
        <v>7</v>
      </c>
      <c r="O7">
        <v>5</v>
      </c>
      <c r="P7">
        <v>4</v>
      </c>
      <c r="V7" t="str">
        <f t="shared" si="1"/>
        <v>Edard</v>
      </c>
      <c r="W7" t="str">
        <f t="shared" si="2"/>
        <v>Lose</v>
      </c>
      <c r="X7">
        <f t="shared" si="3"/>
        <v>1</v>
      </c>
      <c r="Y7" s="5" t="s">
        <v>17</v>
      </c>
      <c r="Z7">
        <f t="shared" si="4"/>
        <v>7</v>
      </c>
      <c r="AA7" t="str">
        <f t="shared" si="5"/>
        <v>Win</v>
      </c>
      <c r="AB7" t="str">
        <f t="shared" si="6"/>
        <v>Geoffry</v>
      </c>
      <c r="AD7" t="str">
        <f t="shared" si="7"/>
        <v>Edard</v>
      </c>
      <c r="AE7" t="str">
        <f t="shared" si="8"/>
        <v>Win</v>
      </c>
      <c r="AF7">
        <f t="shared" si="9"/>
        <v>7</v>
      </c>
      <c r="AG7" s="5" t="s">
        <v>17</v>
      </c>
      <c r="AH7">
        <f>K10</f>
        <v>4</v>
      </c>
      <c r="AI7" t="str">
        <f t="shared" si="10"/>
        <v>Lose</v>
      </c>
      <c r="AJ7" t="str">
        <f>AB6</f>
        <v>Pod</v>
      </c>
      <c r="AL7" t="str">
        <f t="shared" si="11"/>
        <v>Edard</v>
      </c>
      <c r="AM7" t="str">
        <f t="shared" si="12"/>
        <v>Win</v>
      </c>
      <c r="AN7">
        <f t="shared" si="13"/>
        <v>7</v>
      </c>
      <c r="AO7" s="5" t="s">
        <v>17</v>
      </c>
      <c r="AP7">
        <f>L9</f>
        <v>4</v>
      </c>
      <c r="AQ7" t="str">
        <f t="shared" si="14"/>
        <v>Lose</v>
      </c>
      <c r="AR7" t="str">
        <f>AJ6</f>
        <v>Bran</v>
      </c>
      <c r="AT7" t="str">
        <f t="shared" si="15"/>
        <v>Edard</v>
      </c>
      <c r="AU7" t="str">
        <f t="shared" si="16"/>
        <v>Lose</v>
      </c>
      <c r="AV7">
        <f t="shared" si="17"/>
        <v>3</v>
      </c>
      <c r="AW7" s="5" t="s">
        <v>17</v>
      </c>
      <c r="AX7">
        <f>M12</f>
        <v>7</v>
      </c>
      <c r="AY7" t="str">
        <f t="shared" si="18"/>
        <v>Win</v>
      </c>
      <c r="AZ7" t="str">
        <f>$AR6</f>
        <v>Cameron</v>
      </c>
      <c r="BB7" t="str">
        <f>$AT7</f>
        <v>Edard</v>
      </c>
      <c r="BC7" t="str">
        <f t="shared" si="19"/>
        <v>Win</v>
      </c>
      <c r="BD7">
        <f>N7</f>
        <v>7</v>
      </c>
      <c r="BE7" s="5" t="s">
        <v>17</v>
      </c>
      <c r="BF7">
        <f>N8</f>
        <v>2</v>
      </c>
      <c r="BG7" t="str">
        <f t="shared" si="20"/>
        <v>Lose</v>
      </c>
      <c r="BH7" t="str">
        <f>$AT8</f>
        <v>Hound</v>
      </c>
      <c r="BJ7" t="str">
        <f>$AZ5</f>
        <v>Pod</v>
      </c>
      <c r="BK7" t="str">
        <f t="shared" si="21"/>
        <v>Lose</v>
      </c>
      <c r="BL7">
        <f>O10</f>
        <v>4</v>
      </c>
      <c r="BM7" s="5" t="s">
        <v>17</v>
      </c>
      <c r="BN7">
        <f>O12</f>
        <v>7</v>
      </c>
      <c r="BO7" t="str">
        <f t="shared" si="23"/>
        <v>Win</v>
      </c>
      <c r="BP7" t="str">
        <f>$AZ7</f>
        <v>Cameron</v>
      </c>
      <c r="BR7" t="str">
        <f>$AT7</f>
        <v>Edard</v>
      </c>
      <c r="BS7" t="str">
        <f t="shared" si="24"/>
        <v>Lose</v>
      </c>
      <c r="BT7">
        <f>P7</f>
        <v>4</v>
      </c>
      <c r="BU7" s="5" t="s">
        <v>17</v>
      </c>
      <c r="BV7">
        <f>P6</f>
        <v>7</v>
      </c>
      <c r="BW7" t="str">
        <f t="shared" si="25"/>
        <v>Win</v>
      </c>
      <c r="BX7" t="str">
        <f>$AT6</f>
        <v>Egon</v>
      </c>
    </row>
    <row r="8" spans="4:76">
      <c r="D8" t="s">
        <v>21</v>
      </c>
      <c r="E8">
        <v>1</v>
      </c>
      <c r="G8">
        <v>7</v>
      </c>
      <c r="I8" t="str">
        <f t="shared" si="0"/>
        <v>Hound</v>
      </c>
      <c r="J8">
        <v>6</v>
      </c>
      <c r="K8">
        <v>7</v>
      </c>
      <c r="L8">
        <v>1</v>
      </c>
      <c r="M8">
        <v>1</v>
      </c>
      <c r="N8">
        <v>2</v>
      </c>
      <c r="O8">
        <v>3</v>
      </c>
      <c r="P8">
        <v>5</v>
      </c>
      <c r="V8" t="str">
        <f t="shared" si="1"/>
        <v>Hound</v>
      </c>
      <c r="W8" t="str">
        <f t="shared" si="2"/>
        <v>Lose</v>
      </c>
      <c r="X8">
        <f t="shared" si="3"/>
        <v>6</v>
      </c>
      <c r="Y8" s="5" t="s">
        <v>17</v>
      </c>
      <c r="Z8">
        <f t="shared" si="4"/>
        <v>7</v>
      </c>
      <c r="AA8" t="str">
        <f t="shared" si="5"/>
        <v>Win</v>
      </c>
      <c r="AB8" t="str">
        <f t="shared" si="6"/>
        <v>Cameron</v>
      </c>
      <c r="AD8" t="str">
        <f t="shared" si="7"/>
        <v>Hound</v>
      </c>
      <c r="AE8" t="str">
        <f t="shared" si="8"/>
        <v>Win</v>
      </c>
      <c r="AF8">
        <f t="shared" si="9"/>
        <v>7</v>
      </c>
      <c r="AG8" s="5" t="s">
        <v>17</v>
      </c>
      <c r="AH8">
        <f>K11</f>
        <v>2</v>
      </c>
      <c r="AI8" t="str">
        <f t="shared" si="10"/>
        <v>Lose</v>
      </c>
      <c r="AJ8" t="str">
        <f>AB7</f>
        <v>Geoffry</v>
      </c>
      <c r="AL8" t="str">
        <f t="shared" si="11"/>
        <v>Hound</v>
      </c>
      <c r="AM8" t="str">
        <f t="shared" si="12"/>
        <v>Lose</v>
      </c>
      <c r="AN8">
        <f t="shared" si="13"/>
        <v>1</v>
      </c>
      <c r="AO8" s="5" t="s">
        <v>17</v>
      </c>
      <c r="AP8">
        <f>L10</f>
        <v>7</v>
      </c>
      <c r="AQ8" t="str">
        <f t="shared" si="14"/>
        <v>Win</v>
      </c>
      <c r="AR8" t="str">
        <f>AJ7</f>
        <v>Pod</v>
      </c>
      <c r="AT8" t="str">
        <f t="shared" si="15"/>
        <v>Hound</v>
      </c>
      <c r="AU8" t="str">
        <f t="shared" si="16"/>
        <v>Lose</v>
      </c>
      <c r="AV8">
        <f t="shared" si="17"/>
        <v>1</v>
      </c>
      <c r="AW8" s="5" t="s">
        <v>17</v>
      </c>
      <c r="AX8">
        <f>M9</f>
        <v>7</v>
      </c>
      <c r="AY8" t="str">
        <f t="shared" si="18"/>
        <v>Win</v>
      </c>
      <c r="AZ8" t="str">
        <f>$AR7</f>
        <v>Bran</v>
      </c>
      <c r="BB8" t="str">
        <f>$AZ7</f>
        <v>Cameron</v>
      </c>
      <c r="BC8" t="str">
        <f t="shared" si="19"/>
        <v>Win</v>
      </c>
      <c r="BD8">
        <f>N12</f>
        <v>7</v>
      </c>
      <c r="BE8" s="5" t="s">
        <v>17</v>
      </c>
      <c r="BF8">
        <f>N9</f>
        <v>6</v>
      </c>
      <c r="BG8" t="str">
        <f t="shared" si="20"/>
        <v>Lose</v>
      </c>
      <c r="BH8" t="str">
        <f>$AZ8</f>
        <v>Bran</v>
      </c>
      <c r="BJ8" t="str">
        <f>$AT8</f>
        <v>Hound</v>
      </c>
      <c r="BK8" t="str">
        <f t="shared" si="21"/>
        <v>Lose</v>
      </c>
      <c r="BL8">
        <f t="shared" si="22"/>
        <v>3</v>
      </c>
      <c r="BM8" s="5" t="s">
        <v>17</v>
      </c>
      <c r="BN8">
        <f t="shared" ref="BN6:BN8" si="27">O6</f>
        <v>7</v>
      </c>
      <c r="BO8" t="str">
        <f t="shared" si="23"/>
        <v>Win</v>
      </c>
      <c r="BP8" t="str">
        <f>$AT6</f>
        <v>Egon</v>
      </c>
      <c r="BR8" t="str">
        <f>$AZ5</f>
        <v>Pod</v>
      </c>
      <c r="BS8" t="str">
        <f t="shared" si="24"/>
        <v>Win</v>
      </c>
      <c r="BT8">
        <f t="shared" ref="BT5:BT8" si="28">P10</f>
        <v>7</v>
      </c>
      <c r="BU8" s="5" t="s">
        <v>17</v>
      </c>
      <c r="BV8">
        <f>P9</f>
        <v>1</v>
      </c>
      <c r="BW8" t="str">
        <f t="shared" si="25"/>
        <v>Lose</v>
      </c>
      <c r="BX8" t="str">
        <f>$AZ8</f>
        <v>Bran</v>
      </c>
    </row>
    <row r="9" spans="4:76">
      <c r="D9" t="s">
        <v>22</v>
      </c>
      <c r="E9">
        <v>1</v>
      </c>
      <c r="I9" t="str">
        <f>IF(E9 = 1, D9,"")</f>
        <v>Bran</v>
      </c>
      <c r="J9">
        <v>6</v>
      </c>
      <c r="K9">
        <v>3</v>
      </c>
      <c r="L9">
        <v>4</v>
      </c>
      <c r="M9">
        <v>7</v>
      </c>
      <c r="N9">
        <v>6</v>
      </c>
      <c r="O9">
        <v>2</v>
      </c>
      <c r="P9">
        <v>1</v>
      </c>
    </row>
    <row r="10" spans="4:76">
      <c r="D10" t="s">
        <v>23</v>
      </c>
      <c r="E10">
        <v>1</v>
      </c>
      <c r="I10" t="str">
        <f t="shared" si="0"/>
        <v>Pod</v>
      </c>
      <c r="J10">
        <v>7</v>
      </c>
      <c r="K10">
        <v>4</v>
      </c>
      <c r="L10">
        <v>7</v>
      </c>
      <c r="M10">
        <v>3</v>
      </c>
      <c r="N10">
        <v>7</v>
      </c>
      <c r="O10">
        <v>4</v>
      </c>
      <c r="P10">
        <v>7</v>
      </c>
    </row>
    <row r="11" spans="4:76">
      <c r="D11" t="s">
        <v>24</v>
      </c>
      <c r="E11">
        <v>1</v>
      </c>
      <c r="I11" t="str">
        <f t="shared" si="0"/>
        <v>Geoffry</v>
      </c>
      <c r="J11">
        <v>7</v>
      </c>
      <c r="K11">
        <v>2</v>
      </c>
      <c r="L11">
        <v>3</v>
      </c>
      <c r="M11">
        <v>7</v>
      </c>
      <c r="N11">
        <v>5</v>
      </c>
      <c r="O11">
        <v>7</v>
      </c>
      <c r="P11">
        <v>4</v>
      </c>
    </row>
    <row r="12" spans="4:76">
      <c r="D12" t="s">
        <v>25</v>
      </c>
      <c r="E12">
        <v>1</v>
      </c>
      <c r="I12" t="str">
        <f t="shared" si="0"/>
        <v>Cameron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</row>
    <row r="14" spans="4:76">
      <c r="I14" s="2" t="s">
        <v>3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</v>
      </c>
      <c r="O14" s="2" t="s">
        <v>9</v>
      </c>
      <c r="P14" s="2" t="s">
        <v>10</v>
      </c>
      <c r="V14" t="s">
        <v>3</v>
      </c>
      <c r="W14" t="s">
        <v>11</v>
      </c>
      <c r="X14" t="s">
        <v>12</v>
      </c>
      <c r="Y14" t="s">
        <v>4</v>
      </c>
      <c r="Z14" t="s">
        <v>13</v>
      </c>
      <c r="AA14" t="s">
        <v>14</v>
      </c>
      <c r="AB14" t="s">
        <v>15</v>
      </c>
      <c r="AD14" t="s">
        <v>3</v>
      </c>
      <c r="AE14" t="s">
        <v>11</v>
      </c>
      <c r="AF14" t="s">
        <v>12</v>
      </c>
      <c r="AG14" t="s">
        <v>5</v>
      </c>
      <c r="AH14" t="s">
        <v>13</v>
      </c>
      <c r="AI14" t="s">
        <v>14</v>
      </c>
      <c r="AJ14" t="s">
        <v>15</v>
      </c>
      <c r="AL14" t="s">
        <v>3</v>
      </c>
      <c r="AM14" t="s">
        <v>11</v>
      </c>
      <c r="AN14" t="s">
        <v>12</v>
      </c>
      <c r="AO14" t="s">
        <v>6</v>
      </c>
      <c r="AP14" t="s">
        <v>13</v>
      </c>
      <c r="AQ14" t="s">
        <v>14</v>
      </c>
      <c r="AR14" t="s">
        <v>15</v>
      </c>
      <c r="AT14" t="s">
        <v>3</v>
      </c>
      <c r="AU14" t="s">
        <v>11</v>
      </c>
      <c r="AV14" t="s">
        <v>12</v>
      </c>
      <c r="AW14" t="s">
        <v>7</v>
      </c>
      <c r="AX14" t="s">
        <v>13</v>
      </c>
      <c r="AY14" t="s">
        <v>14</v>
      </c>
      <c r="AZ14" t="s">
        <v>15</v>
      </c>
      <c r="BB14" t="s">
        <v>3</v>
      </c>
      <c r="BC14" t="s">
        <v>11</v>
      </c>
      <c r="BD14" t="s">
        <v>12</v>
      </c>
      <c r="BE14" t="s">
        <v>8</v>
      </c>
      <c r="BF14" t="s">
        <v>13</v>
      </c>
      <c r="BG14" t="s">
        <v>14</v>
      </c>
      <c r="BH14" t="s">
        <v>15</v>
      </c>
      <c r="BJ14" t="s">
        <v>3</v>
      </c>
      <c r="BK14" t="s">
        <v>11</v>
      </c>
      <c r="BL14" t="s">
        <v>12</v>
      </c>
      <c r="BM14" t="s">
        <v>9</v>
      </c>
      <c r="BN14" t="s">
        <v>13</v>
      </c>
      <c r="BO14" t="s">
        <v>14</v>
      </c>
      <c r="BP14" t="s">
        <v>15</v>
      </c>
      <c r="BR14" t="s">
        <v>3</v>
      </c>
      <c r="BS14" t="s">
        <v>11</v>
      </c>
      <c r="BT14" t="s">
        <v>12</v>
      </c>
      <c r="BU14" t="s">
        <v>10</v>
      </c>
      <c r="BV14" t="s">
        <v>13</v>
      </c>
      <c r="BW14" t="s">
        <v>14</v>
      </c>
      <c r="BX14" t="s">
        <v>15</v>
      </c>
    </row>
    <row r="15" spans="4:76">
      <c r="D15" t="s">
        <v>26</v>
      </c>
      <c r="E15">
        <v>2</v>
      </c>
      <c r="I15" s="3" t="str">
        <f>IF(E15 = 2, D15,"")</f>
        <v>Chin</v>
      </c>
      <c r="J15" s="3">
        <v>7</v>
      </c>
      <c r="K15" s="3">
        <v>3</v>
      </c>
      <c r="L15" s="3">
        <v>7</v>
      </c>
      <c r="M15" s="3">
        <v>7</v>
      </c>
      <c r="N15" s="3">
        <v>7</v>
      </c>
      <c r="O15" s="3">
        <v>7</v>
      </c>
      <c r="P15" s="3">
        <v>7</v>
      </c>
      <c r="V15" t="str">
        <f t="shared" ref="V15:V18" si="29">$I15</f>
        <v>Chin</v>
      </c>
      <c r="W15" t="str">
        <f t="shared" ref="W15:W18" si="30">IF(X15 = $G$8,"Win","Lose")</f>
        <v>Win</v>
      </c>
      <c r="X15">
        <f t="shared" ref="X15:X18" si="31">J15</f>
        <v>7</v>
      </c>
      <c r="Y15" s="5" t="s">
        <v>17</v>
      </c>
      <c r="Z15">
        <f t="shared" ref="Z15:Z18" si="32">J19</f>
        <v>6</v>
      </c>
      <c r="AA15" t="str">
        <f t="shared" ref="AA15:AA18" si="33">IF(Z15 = $G$8,"Win","Lose")</f>
        <v>Lose</v>
      </c>
      <c r="AB15" t="str">
        <f t="shared" ref="AB15:AB18" si="34">$I19</f>
        <v>Plan</v>
      </c>
      <c r="AD15" t="str">
        <f t="shared" ref="AD15:AD18" si="35">$I15</f>
        <v>Chin</v>
      </c>
      <c r="AE15" t="str">
        <f t="shared" ref="AE15:AE18" si="36">IF(AF15 = $G$8,"Win","Lose")</f>
        <v>Lose</v>
      </c>
      <c r="AF15">
        <f t="shared" ref="AF15:AF18" si="37">K15</f>
        <v>3</v>
      </c>
      <c r="AG15" s="5" t="s">
        <v>17</v>
      </c>
      <c r="AH15">
        <f>K22</f>
        <v>7</v>
      </c>
      <c r="AI15" t="str">
        <f t="shared" ref="AI15:AI18" si="38">IF(AH15 = $G$8,"Win","Lose")</f>
        <v>Win</v>
      </c>
      <c r="AJ15" t="str">
        <f>AB18</f>
        <v>Write</v>
      </c>
      <c r="AL15" t="str">
        <f t="shared" ref="AL15:AL18" si="39">$I15</f>
        <v>Chin</v>
      </c>
      <c r="AM15" t="str">
        <f t="shared" ref="AM15:AM18" si="40">IF(AN15 = $G$8,"Win","Lose")</f>
        <v>Win</v>
      </c>
      <c r="AN15">
        <f t="shared" ref="AN15:AN18" si="41">L15</f>
        <v>7</v>
      </c>
      <c r="AO15" s="5" t="s">
        <v>17</v>
      </c>
      <c r="AP15">
        <f>L21</f>
        <v>3</v>
      </c>
      <c r="AQ15" t="str">
        <f t="shared" ref="AQ15:AQ18" si="42">IF(AP15 = $G$8,"Win","Lose")</f>
        <v>Lose</v>
      </c>
      <c r="AR15" t="str">
        <f>AJ18</f>
        <v>Train</v>
      </c>
      <c r="AT15" t="str">
        <f t="shared" ref="AT15:AT18" si="43">$I15</f>
        <v>Chin</v>
      </c>
      <c r="AU15" t="str">
        <f t="shared" ref="AU15:AU18" si="44">IF(AV15 = $G$8,"Win","Lose")</f>
        <v>Win</v>
      </c>
      <c r="AV15">
        <f t="shared" ref="AV15:AV18" si="45">M15</f>
        <v>7</v>
      </c>
      <c r="AW15" s="5" t="s">
        <v>17</v>
      </c>
      <c r="AX15">
        <f>M20</f>
        <v>3</v>
      </c>
      <c r="AY15" t="str">
        <f t="shared" ref="AY15:AY18" si="46">IF(AX15 = $G$8,"Win","Lose")</f>
        <v>Lose</v>
      </c>
      <c r="AZ15" t="str">
        <f>$AR18</f>
        <v>Kane</v>
      </c>
      <c r="BB15" t="str">
        <f>$AT15</f>
        <v>Chin</v>
      </c>
      <c r="BC15" t="str">
        <f t="shared" ref="BC15:BC18" si="47">IF(BD15 = $G$8,"Win","Lose")</f>
        <v>Win</v>
      </c>
      <c r="BD15">
        <f>N15</f>
        <v>7</v>
      </c>
      <c r="BE15" s="5" t="s">
        <v>17</v>
      </c>
      <c r="BF15">
        <f>N16</f>
        <v>1</v>
      </c>
      <c r="BG15" t="str">
        <f t="shared" ref="BG15:BG18" si="48">IF(BF15 = $G$8,"Win","Lose")</f>
        <v>Lose</v>
      </c>
      <c r="BH15" t="str">
        <f>$AT16</f>
        <v>Bob</v>
      </c>
      <c r="BJ15" t="str">
        <f>$AT15</f>
        <v>Chin</v>
      </c>
      <c r="BK15" t="str">
        <f t="shared" ref="BK15:BK18" si="49">IF(BL15 = $G$8,"Win","Lose")</f>
        <v>Win</v>
      </c>
      <c r="BL15">
        <f t="shared" ref="BL15:BL18" si="50">O15</f>
        <v>7</v>
      </c>
      <c r="BM15" s="5" t="s">
        <v>17</v>
      </c>
      <c r="BN15">
        <f>O17</f>
        <v>5</v>
      </c>
      <c r="BO15" t="str">
        <f t="shared" ref="BO15:BO18" si="51">IF(BN15 = $G$8,"Win","Lose")</f>
        <v>Lose</v>
      </c>
      <c r="BP15" t="str">
        <f>$AT17</f>
        <v>Jane</v>
      </c>
      <c r="BR15" t="str">
        <f>$AT15</f>
        <v>Chin</v>
      </c>
      <c r="BS15" t="str">
        <f t="shared" ref="BS15:BS18" si="52">IF(BT15 = $G$8,"Win","Lose")</f>
        <v>Win</v>
      </c>
      <c r="BT15">
        <f>P15</f>
        <v>7</v>
      </c>
      <c r="BU15" s="5" t="s">
        <v>17</v>
      </c>
      <c r="BV15">
        <f>P18</f>
        <v>5</v>
      </c>
      <c r="BW15" t="str">
        <f t="shared" ref="BW15:BW18" si="53">IF(BV15 = $G$8,"Win","Lose")</f>
        <v>Lose</v>
      </c>
      <c r="BX15" t="str">
        <f>$AT18</f>
        <v>Ron</v>
      </c>
    </row>
    <row r="16" spans="4:76">
      <c r="D16" t="s">
        <v>27</v>
      </c>
      <c r="E16">
        <v>2</v>
      </c>
      <c r="I16" s="4" t="str">
        <f>IF(E16 = 2, D16,"")</f>
        <v>Bob</v>
      </c>
      <c r="J16" s="4">
        <v>3</v>
      </c>
      <c r="K16" s="4">
        <v>7</v>
      </c>
      <c r="L16" s="4">
        <v>5</v>
      </c>
      <c r="M16" s="4">
        <v>3</v>
      </c>
      <c r="N16" s="4">
        <v>1</v>
      </c>
      <c r="O16" s="4">
        <v>7</v>
      </c>
      <c r="P16" s="4">
        <v>7</v>
      </c>
      <c r="V16" t="str">
        <f t="shared" si="29"/>
        <v>Bob</v>
      </c>
      <c r="W16" t="str">
        <f t="shared" si="30"/>
        <v>Lose</v>
      </c>
      <c r="X16">
        <f t="shared" si="31"/>
        <v>3</v>
      </c>
      <c r="Y16" s="5" t="s">
        <v>17</v>
      </c>
      <c r="Z16">
        <f t="shared" si="32"/>
        <v>7</v>
      </c>
      <c r="AA16" t="str">
        <f t="shared" si="33"/>
        <v>Win</v>
      </c>
      <c r="AB16" t="str">
        <f t="shared" si="34"/>
        <v>Kane</v>
      </c>
      <c r="AD16" t="str">
        <f t="shared" si="35"/>
        <v>Bob</v>
      </c>
      <c r="AE16" t="str">
        <f t="shared" si="36"/>
        <v>Win</v>
      </c>
      <c r="AF16">
        <f t="shared" si="37"/>
        <v>7</v>
      </c>
      <c r="AG16" s="5" t="s">
        <v>17</v>
      </c>
      <c r="AH16">
        <f>K19</f>
        <v>3</v>
      </c>
      <c r="AI16" t="str">
        <f t="shared" si="38"/>
        <v>Lose</v>
      </c>
      <c r="AJ16" t="str">
        <f>AB15</f>
        <v>Plan</v>
      </c>
      <c r="AL16" t="str">
        <f t="shared" si="39"/>
        <v>Bob</v>
      </c>
      <c r="AM16" t="str">
        <f t="shared" si="40"/>
        <v>Lose</v>
      </c>
      <c r="AN16">
        <f t="shared" si="41"/>
        <v>5</v>
      </c>
      <c r="AO16" s="5" t="s">
        <v>17</v>
      </c>
      <c r="AP16">
        <f>L22</f>
        <v>7</v>
      </c>
      <c r="AQ16" t="str">
        <f t="shared" si="42"/>
        <v>Win</v>
      </c>
      <c r="AR16" t="str">
        <f>AJ15</f>
        <v>Write</v>
      </c>
      <c r="AT16" t="str">
        <f t="shared" si="43"/>
        <v>Bob</v>
      </c>
      <c r="AU16" t="str">
        <f t="shared" si="44"/>
        <v>Lose</v>
      </c>
      <c r="AV16">
        <f t="shared" si="45"/>
        <v>3</v>
      </c>
      <c r="AW16" s="5" t="s">
        <v>17</v>
      </c>
      <c r="AX16">
        <f>M21</f>
        <v>7</v>
      </c>
      <c r="AY16" t="str">
        <f t="shared" si="46"/>
        <v>Win</v>
      </c>
      <c r="AZ16" t="str">
        <f>$AR15</f>
        <v>Train</v>
      </c>
      <c r="BB16" t="str">
        <f>$AZ15</f>
        <v>Kane</v>
      </c>
      <c r="BC16" t="str">
        <f t="shared" si="47"/>
        <v>Win</v>
      </c>
      <c r="BD16">
        <f t="shared" ref="BD16" si="54">N20</f>
        <v>7</v>
      </c>
      <c r="BE16" s="5" t="s">
        <v>17</v>
      </c>
      <c r="BF16">
        <f>N21</f>
        <v>5</v>
      </c>
      <c r="BG16" t="str">
        <f t="shared" si="48"/>
        <v>Lose</v>
      </c>
      <c r="BH16" t="str">
        <f>$AZ16</f>
        <v>Train</v>
      </c>
      <c r="BJ16" t="str">
        <f>$AZ18</f>
        <v>Plan</v>
      </c>
      <c r="BK16" t="str">
        <f t="shared" si="49"/>
        <v>Lose</v>
      </c>
      <c r="BL16">
        <f>O19</f>
        <v>2</v>
      </c>
      <c r="BM16" s="5" t="s">
        <v>17</v>
      </c>
      <c r="BN16">
        <f>O21</f>
        <v>7</v>
      </c>
      <c r="BO16" t="str">
        <f t="shared" si="51"/>
        <v>Win</v>
      </c>
      <c r="BP16" t="str">
        <f>$AZ16</f>
        <v>Train</v>
      </c>
      <c r="BR16" t="str">
        <f>$AZ17</f>
        <v>Write</v>
      </c>
      <c r="BS16" t="str">
        <f t="shared" si="52"/>
        <v>Win</v>
      </c>
      <c r="BT16">
        <f>P22</f>
        <v>7</v>
      </c>
      <c r="BU16" s="5" t="s">
        <v>17</v>
      </c>
      <c r="BV16">
        <f>P21</f>
        <v>4</v>
      </c>
      <c r="BW16" t="str">
        <f t="shared" si="53"/>
        <v>Lose</v>
      </c>
      <c r="BX16" t="str">
        <f>$AZ16</f>
        <v>Train</v>
      </c>
    </row>
    <row r="17" spans="4:76">
      <c r="D17" t="s">
        <v>28</v>
      </c>
      <c r="E17">
        <v>2</v>
      </c>
      <c r="I17" s="3" t="str">
        <f>IF(E17 = 2, D17,"")</f>
        <v>Jane</v>
      </c>
      <c r="J17" s="3">
        <v>1</v>
      </c>
      <c r="K17" s="3">
        <v>7</v>
      </c>
      <c r="L17" s="3">
        <v>7</v>
      </c>
      <c r="M17" s="3">
        <v>3</v>
      </c>
      <c r="N17" s="3">
        <v>7</v>
      </c>
      <c r="O17" s="3">
        <v>5</v>
      </c>
      <c r="P17" s="3">
        <v>4</v>
      </c>
      <c r="V17" t="str">
        <f t="shared" si="29"/>
        <v>Jane</v>
      </c>
      <c r="W17" t="str">
        <f t="shared" si="30"/>
        <v>Lose</v>
      </c>
      <c r="X17">
        <f t="shared" si="31"/>
        <v>1</v>
      </c>
      <c r="Y17" s="5" t="s">
        <v>17</v>
      </c>
      <c r="Z17">
        <f t="shared" si="32"/>
        <v>7</v>
      </c>
      <c r="AA17" t="str">
        <f t="shared" si="33"/>
        <v>Win</v>
      </c>
      <c r="AB17" t="str">
        <f t="shared" si="34"/>
        <v>Train</v>
      </c>
      <c r="AD17" t="str">
        <f t="shared" si="35"/>
        <v>Jane</v>
      </c>
      <c r="AE17" t="str">
        <f t="shared" si="36"/>
        <v>Win</v>
      </c>
      <c r="AF17">
        <f t="shared" si="37"/>
        <v>7</v>
      </c>
      <c r="AG17" s="5" t="s">
        <v>17</v>
      </c>
      <c r="AH17">
        <f>K20</f>
        <v>4</v>
      </c>
      <c r="AI17" t="str">
        <f t="shared" si="38"/>
        <v>Lose</v>
      </c>
      <c r="AJ17" t="str">
        <f>AB16</f>
        <v>Kane</v>
      </c>
      <c r="AL17" t="str">
        <f t="shared" si="39"/>
        <v>Jane</v>
      </c>
      <c r="AM17" t="str">
        <f t="shared" si="40"/>
        <v>Win</v>
      </c>
      <c r="AN17">
        <f t="shared" si="41"/>
        <v>7</v>
      </c>
      <c r="AO17" s="5" t="s">
        <v>17</v>
      </c>
      <c r="AP17">
        <f>L19</f>
        <v>4</v>
      </c>
      <c r="AQ17" t="str">
        <f t="shared" si="42"/>
        <v>Lose</v>
      </c>
      <c r="AR17" t="str">
        <f>AJ16</f>
        <v>Plan</v>
      </c>
      <c r="AT17" t="str">
        <f t="shared" si="43"/>
        <v>Jane</v>
      </c>
      <c r="AU17" t="str">
        <f t="shared" si="44"/>
        <v>Lose</v>
      </c>
      <c r="AV17">
        <f t="shared" si="45"/>
        <v>3</v>
      </c>
      <c r="AW17" s="5" t="s">
        <v>17</v>
      </c>
      <c r="AX17">
        <f>M22</f>
        <v>7</v>
      </c>
      <c r="AY17" t="str">
        <f t="shared" si="46"/>
        <v>Win</v>
      </c>
      <c r="AZ17" t="str">
        <f>$AR16</f>
        <v>Write</v>
      </c>
      <c r="BB17" t="str">
        <f>$AT17</f>
        <v>Jane</v>
      </c>
      <c r="BC17" t="str">
        <f t="shared" si="47"/>
        <v>Win</v>
      </c>
      <c r="BD17">
        <f>N17</f>
        <v>7</v>
      </c>
      <c r="BE17" s="5" t="s">
        <v>17</v>
      </c>
      <c r="BF17">
        <f>N18</f>
        <v>2</v>
      </c>
      <c r="BG17" t="str">
        <f t="shared" si="48"/>
        <v>Lose</v>
      </c>
      <c r="BH17" t="str">
        <f>$AT18</f>
        <v>Ron</v>
      </c>
      <c r="BJ17" t="str">
        <f>$AZ15</f>
        <v>Kane</v>
      </c>
      <c r="BK17" t="str">
        <f t="shared" si="49"/>
        <v>Lose</v>
      </c>
      <c r="BL17">
        <f>O20</f>
        <v>4</v>
      </c>
      <c r="BM17" s="5" t="s">
        <v>17</v>
      </c>
      <c r="BN17">
        <f>O22</f>
        <v>7</v>
      </c>
      <c r="BO17" t="str">
        <f t="shared" si="51"/>
        <v>Win</v>
      </c>
      <c r="BP17" t="str">
        <f>$AZ17</f>
        <v>Write</v>
      </c>
      <c r="BR17" t="str">
        <f>$AT17</f>
        <v>Jane</v>
      </c>
      <c r="BS17" t="str">
        <f t="shared" si="52"/>
        <v>Lose</v>
      </c>
      <c r="BT17">
        <f>P17</f>
        <v>4</v>
      </c>
      <c r="BU17" s="5" t="s">
        <v>17</v>
      </c>
      <c r="BV17">
        <f>P16</f>
        <v>7</v>
      </c>
      <c r="BW17" t="str">
        <f t="shared" si="53"/>
        <v>Win</v>
      </c>
      <c r="BX17" t="str">
        <f>$AT16</f>
        <v>Bob</v>
      </c>
    </row>
    <row r="18" spans="4:76">
      <c r="D18" t="s">
        <v>29</v>
      </c>
      <c r="E18">
        <v>2</v>
      </c>
      <c r="I18" s="4" t="str">
        <f>IF(E18 = 2, D18,"")</f>
        <v>Ron</v>
      </c>
      <c r="J18" s="4">
        <v>6</v>
      </c>
      <c r="K18" s="4">
        <v>7</v>
      </c>
      <c r="L18" s="4">
        <v>1</v>
      </c>
      <c r="M18" s="4">
        <v>1</v>
      </c>
      <c r="N18" s="4">
        <v>2</v>
      </c>
      <c r="O18" s="4">
        <v>3</v>
      </c>
      <c r="P18" s="4">
        <v>5</v>
      </c>
      <c r="V18" t="str">
        <f t="shared" si="29"/>
        <v>Ron</v>
      </c>
      <c r="W18" t="str">
        <f t="shared" si="30"/>
        <v>Lose</v>
      </c>
      <c r="X18">
        <f t="shared" si="31"/>
        <v>6</v>
      </c>
      <c r="Y18" s="5" t="s">
        <v>17</v>
      </c>
      <c r="Z18">
        <f t="shared" si="32"/>
        <v>7</v>
      </c>
      <c r="AA18" t="str">
        <f t="shared" si="33"/>
        <v>Win</v>
      </c>
      <c r="AB18" t="str">
        <f t="shared" si="34"/>
        <v>Write</v>
      </c>
      <c r="AD18" t="str">
        <f t="shared" si="35"/>
        <v>Ron</v>
      </c>
      <c r="AE18" t="str">
        <f t="shared" si="36"/>
        <v>Win</v>
      </c>
      <c r="AF18">
        <f t="shared" si="37"/>
        <v>7</v>
      </c>
      <c r="AG18" s="5" t="s">
        <v>17</v>
      </c>
      <c r="AH18">
        <f>K21</f>
        <v>2</v>
      </c>
      <c r="AI18" t="str">
        <f t="shared" si="38"/>
        <v>Lose</v>
      </c>
      <c r="AJ18" t="str">
        <f>AB17</f>
        <v>Train</v>
      </c>
      <c r="AL18" t="str">
        <f t="shared" si="39"/>
        <v>Ron</v>
      </c>
      <c r="AM18" t="str">
        <f t="shared" si="40"/>
        <v>Lose</v>
      </c>
      <c r="AN18">
        <f t="shared" si="41"/>
        <v>1</v>
      </c>
      <c r="AO18" s="5" t="s">
        <v>17</v>
      </c>
      <c r="AP18">
        <f>L20</f>
        <v>7</v>
      </c>
      <c r="AQ18" t="str">
        <f t="shared" si="42"/>
        <v>Win</v>
      </c>
      <c r="AR18" t="str">
        <f>AJ17</f>
        <v>Kane</v>
      </c>
      <c r="AT18" t="str">
        <f t="shared" si="43"/>
        <v>Ron</v>
      </c>
      <c r="AU18" t="str">
        <f t="shared" si="44"/>
        <v>Lose</v>
      </c>
      <c r="AV18">
        <f t="shared" si="45"/>
        <v>1</v>
      </c>
      <c r="AW18" s="5" t="s">
        <v>17</v>
      </c>
      <c r="AX18">
        <f>M19</f>
        <v>7</v>
      </c>
      <c r="AY18" t="str">
        <f t="shared" si="46"/>
        <v>Win</v>
      </c>
      <c r="AZ18" t="str">
        <f>$AR17</f>
        <v>Plan</v>
      </c>
      <c r="BB18" t="str">
        <f>$AZ17</f>
        <v>Write</v>
      </c>
      <c r="BC18" t="str">
        <f t="shared" si="47"/>
        <v>Win</v>
      </c>
      <c r="BD18">
        <f>N22</f>
        <v>7</v>
      </c>
      <c r="BE18" s="5" t="s">
        <v>17</v>
      </c>
      <c r="BF18">
        <f>N19</f>
        <v>6</v>
      </c>
      <c r="BG18" t="str">
        <f t="shared" si="48"/>
        <v>Lose</v>
      </c>
      <c r="BH18" t="str">
        <f>$AZ18</f>
        <v>Plan</v>
      </c>
      <c r="BJ18" t="str">
        <f>$AT18</f>
        <v>Ron</v>
      </c>
      <c r="BK18" t="str">
        <f t="shared" si="49"/>
        <v>Lose</v>
      </c>
      <c r="BL18">
        <f t="shared" ref="BL18" si="55">O18</f>
        <v>3</v>
      </c>
      <c r="BM18" s="5" t="s">
        <v>17</v>
      </c>
      <c r="BN18">
        <f t="shared" ref="BN18" si="56">O16</f>
        <v>7</v>
      </c>
      <c r="BO18" t="str">
        <f t="shared" si="51"/>
        <v>Win</v>
      </c>
      <c r="BP18" t="str">
        <f>$AT16</f>
        <v>Bob</v>
      </c>
      <c r="BR18" t="str">
        <f>$AZ15</f>
        <v>Kane</v>
      </c>
      <c r="BS18" t="str">
        <f t="shared" si="52"/>
        <v>Win</v>
      </c>
      <c r="BT18">
        <f t="shared" ref="BT18" si="57">P20</f>
        <v>7</v>
      </c>
      <c r="BU18" s="5" t="s">
        <v>17</v>
      </c>
      <c r="BV18">
        <f>P19</f>
        <v>1</v>
      </c>
      <c r="BW18" t="str">
        <f t="shared" si="53"/>
        <v>Lose</v>
      </c>
      <c r="BX18" t="str">
        <f>$AZ18</f>
        <v>Plan</v>
      </c>
    </row>
    <row r="19" spans="4:76">
      <c r="D19" t="s">
        <v>30</v>
      </c>
      <c r="E19">
        <v>2</v>
      </c>
      <c r="I19" s="3" t="str">
        <f>IF(E19 = 2, D19,"")</f>
        <v>Plan</v>
      </c>
      <c r="J19" s="3">
        <v>6</v>
      </c>
      <c r="K19" s="3">
        <v>3</v>
      </c>
      <c r="L19" s="3">
        <v>4</v>
      </c>
      <c r="M19" s="3">
        <v>7</v>
      </c>
      <c r="N19" s="3">
        <v>6</v>
      </c>
      <c r="O19" s="3">
        <v>2</v>
      </c>
      <c r="P19" s="3">
        <v>1</v>
      </c>
    </row>
    <row r="20" spans="4:76">
      <c r="D20" t="s">
        <v>31</v>
      </c>
      <c r="E20">
        <v>2</v>
      </c>
      <c r="I20" s="4" t="str">
        <f>IF(E20 = 2, D20,"")</f>
        <v>Kane</v>
      </c>
      <c r="J20" s="4">
        <v>7</v>
      </c>
      <c r="K20" s="4">
        <v>4</v>
      </c>
      <c r="L20" s="4">
        <v>7</v>
      </c>
      <c r="M20" s="4">
        <v>3</v>
      </c>
      <c r="N20" s="4">
        <v>7</v>
      </c>
      <c r="O20" s="4">
        <v>4</v>
      </c>
      <c r="P20" s="4">
        <v>7</v>
      </c>
    </row>
    <row r="21" spans="4:76">
      <c r="D21" t="s">
        <v>32</v>
      </c>
      <c r="E21">
        <v>2</v>
      </c>
      <c r="I21" s="3" t="str">
        <f>IF(E21 = 2, D21,"")</f>
        <v>Train</v>
      </c>
      <c r="J21" s="3">
        <v>7</v>
      </c>
      <c r="K21" s="3">
        <v>2</v>
      </c>
      <c r="L21" s="3">
        <v>3</v>
      </c>
      <c r="M21" s="3">
        <v>7</v>
      </c>
      <c r="N21" s="3">
        <v>5</v>
      </c>
      <c r="O21" s="3">
        <v>7</v>
      </c>
      <c r="P21" s="3">
        <v>4</v>
      </c>
    </row>
    <row r="22" spans="4:76">
      <c r="D22" t="s">
        <v>33</v>
      </c>
      <c r="E22">
        <v>2</v>
      </c>
      <c r="I22" s="4" t="str">
        <f>IF(E22 = 2, D22,"")</f>
        <v>Write</v>
      </c>
      <c r="J22" s="4">
        <v>7</v>
      </c>
      <c r="K22" s="4">
        <v>7</v>
      </c>
      <c r="L22" s="4">
        <v>7</v>
      </c>
      <c r="M22" s="4">
        <v>7</v>
      </c>
      <c r="N22" s="4">
        <v>7</v>
      </c>
      <c r="O22" s="4">
        <v>7</v>
      </c>
      <c r="P22" s="4">
        <v>7</v>
      </c>
    </row>
    <row r="24" spans="4:76">
      <c r="I24" s="2" t="s">
        <v>3</v>
      </c>
      <c r="J24" s="2" t="s">
        <v>4</v>
      </c>
      <c r="K24" s="2" t="s">
        <v>5</v>
      </c>
      <c r="L24" s="2" t="s">
        <v>6</v>
      </c>
      <c r="M24" s="2" t="s">
        <v>7</v>
      </c>
      <c r="N24" s="2" t="s">
        <v>8</v>
      </c>
      <c r="O24" s="2" t="s">
        <v>9</v>
      </c>
      <c r="P24" s="2" t="s">
        <v>10</v>
      </c>
      <c r="V24" t="s">
        <v>3</v>
      </c>
      <c r="W24" t="s">
        <v>11</v>
      </c>
      <c r="X24" t="s">
        <v>12</v>
      </c>
      <c r="Y24" t="s">
        <v>4</v>
      </c>
      <c r="Z24" t="s">
        <v>13</v>
      </c>
      <c r="AA24" t="s">
        <v>14</v>
      </c>
      <c r="AB24" t="s">
        <v>15</v>
      </c>
      <c r="AD24" t="s">
        <v>3</v>
      </c>
      <c r="AE24" t="s">
        <v>11</v>
      </c>
      <c r="AF24" t="s">
        <v>12</v>
      </c>
      <c r="AG24" t="s">
        <v>5</v>
      </c>
      <c r="AH24" t="s">
        <v>13</v>
      </c>
      <c r="AI24" t="s">
        <v>14</v>
      </c>
      <c r="AJ24" t="s">
        <v>15</v>
      </c>
      <c r="AL24" t="s">
        <v>3</v>
      </c>
      <c r="AM24" t="s">
        <v>11</v>
      </c>
      <c r="AN24" t="s">
        <v>12</v>
      </c>
      <c r="AO24" t="s">
        <v>6</v>
      </c>
      <c r="AP24" t="s">
        <v>13</v>
      </c>
      <c r="AQ24" t="s">
        <v>14</v>
      </c>
      <c r="AR24" t="s">
        <v>15</v>
      </c>
      <c r="AT24" t="s">
        <v>3</v>
      </c>
      <c r="AU24" t="s">
        <v>11</v>
      </c>
      <c r="AV24" t="s">
        <v>12</v>
      </c>
      <c r="AW24" t="s">
        <v>7</v>
      </c>
      <c r="AX24" t="s">
        <v>13</v>
      </c>
      <c r="AY24" t="s">
        <v>14</v>
      </c>
      <c r="AZ24" t="s">
        <v>15</v>
      </c>
      <c r="BB24" t="s">
        <v>3</v>
      </c>
      <c r="BC24" t="s">
        <v>11</v>
      </c>
      <c r="BD24" t="s">
        <v>12</v>
      </c>
      <c r="BE24" t="s">
        <v>8</v>
      </c>
      <c r="BF24" t="s">
        <v>13</v>
      </c>
      <c r="BG24" t="s">
        <v>14</v>
      </c>
      <c r="BH24" t="s">
        <v>15</v>
      </c>
      <c r="BJ24" t="s">
        <v>3</v>
      </c>
      <c r="BK24" t="s">
        <v>11</v>
      </c>
      <c r="BL24" t="s">
        <v>12</v>
      </c>
      <c r="BM24" t="s">
        <v>9</v>
      </c>
      <c r="BN24" t="s">
        <v>13</v>
      </c>
      <c r="BO24" t="s">
        <v>14</v>
      </c>
      <c r="BP24" t="s">
        <v>15</v>
      </c>
      <c r="BR24" t="s">
        <v>3</v>
      </c>
      <c r="BS24" t="s">
        <v>11</v>
      </c>
      <c r="BT24" t="s">
        <v>12</v>
      </c>
      <c r="BU24" t="s">
        <v>10</v>
      </c>
      <c r="BV24" t="s">
        <v>13</v>
      </c>
      <c r="BW24" t="s">
        <v>14</v>
      </c>
      <c r="BX24" t="s">
        <v>15</v>
      </c>
    </row>
    <row r="25" spans="4:76">
      <c r="D25" t="s">
        <v>26</v>
      </c>
      <c r="E25">
        <v>3</v>
      </c>
      <c r="I25" s="3" t="str">
        <f>IF(E25 = 3, D25,"")</f>
        <v>Chin</v>
      </c>
      <c r="J25" s="3">
        <v>7</v>
      </c>
      <c r="K25" s="3">
        <v>3</v>
      </c>
      <c r="L25" s="3">
        <v>7</v>
      </c>
      <c r="M25" s="3">
        <v>7</v>
      </c>
      <c r="N25" s="3">
        <v>7</v>
      </c>
      <c r="O25" s="3">
        <v>7</v>
      </c>
      <c r="P25" s="3">
        <v>7</v>
      </c>
      <c r="V25" t="str">
        <f t="shared" ref="V25:V28" si="58">$I25</f>
        <v>Chin</v>
      </c>
      <c r="W25" t="str">
        <f t="shared" ref="W25:W28" si="59">IF(X25 = $G$8,"Win","Lose")</f>
        <v>Win</v>
      </c>
      <c r="X25">
        <f t="shared" ref="X25:X28" si="60">J25</f>
        <v>7</v>
      </c>
      <c r="Y25" s="5" t="s">
        <v>17</v>
      </c>
      <c r="Z25">
        <f t="shared" ref="Z25:Z28" si="61">J29</f>
        <v>6</v>
      </c>
      <c r="AA25" t="str">
        <f t="shared" ref="AA25:AA28" si="62">IF(Z25 = $G$8,"Win","Lose")</f>
        <v>Lose</v>
      </c>
      <c r="AB25" t="str">
        <f t="shared" ref="AB25:AB28" si="63">$I29</f>
        <v>Plan</v>
      </c>
      <c r="AD25" t="str">
        <f t="shared" ref="AD25:AD28" si="64">$I25</f>
        <v>Chin</v>
      </c>
      <c r="AE25" t="str">
        <f t="shared" ref="AE25:AE28" si="65">IF(AF25 = $G$8,"Win","Lose")</f>
        <v>Lose</v>
      </c>
      <c r="AF25">
        <f t="shared" ref="AF25:AF28" si="66">K25</f>
        <v>3</v>
      </c>
      <c r="AG25" s="5" t="s">
        <v>17</v>
      </c>
      <c r="AH25">
        <f>K32</f>
        <v>7</v>
      </c>
      <c r="AI25" t="str">
        <f t="shared" ref="AI25:AI28" si="67">IF(AH25 = $G$8,"Win","Lose")</f>
        <v>Win</v>
      </c>
      <c r="AJ25" t="str">
        <f>AB28</f>
        <v>Write</v>
      </c>
      <c r="AL25" t="str">
        <f t="shared" ref="AL25:AL28" si="68">$I25</f>
        <v>Chin</v>
      </c>
      <c r="AM25" t="str">
        <f t="shared" ref="AM25:AM28" si="69">IF(AN25 = $G$8,"Win","Lose")</f>
        <v>Win</v>
      </c>
      <c r="AN25">
        <f t="shared" ref="AN25:AN28" si="70">L25</f>
        <v>7</v>
      </c>
      <c r="AO25" s="5" t="s">
        <v>17</v>
      </c>
      <c r="AP25">
        <f>L31</f>
        <v>3</v>
      </c>
      <c r="AQ25" t="str">
        <f t="shared" ref="AQ25:AQ28" si="71">IF(AP25 = $G$8,"Win","Lose")</f>
        <v>Lose</v>
      </c>
      <c r="AR25" t="str">
        <f>AJ28</f>
        <v>Train</v>
      </c>
      <c r="AT25" t="str">
        <f t="shared" ref="AT25:AT28" si="72">$I25</f>
        <v>Chin</v>
      </c>
      <c r="AU25" t="str">
        <f t="shared" ref="AU25:AU28" si="73">IF(AV25 = $G$8,"Win","Lose")</f>
        <v>Win</v>
      </c>
      <c r="AV25">
        <f t="shared" ref="AV25:AV28" si="74">M25</f>
        <v>7</v>
      </c>
      <c r="AW25" s="5" t="s">
        <v>17</v>
      </c>
      <c r="AX25">
        <f>M30</f>
        <v>3</v>
      </c>
      <c r="AY25" t="str">
        <f t="shared" ref="AY25:AY28" si="75">IF(AX25 = $G$8,"Win","Lose")</f>
        <v>Lose</v>
      </c>
      <c r="AZ25" t="str">
        <f>$AR28</f>
        <v>Kane</v>
      </c>
      <c r="BB25" t="str">
        <f>$AT25</f>
        <v>Chin</v>
      </c>
      <c r="BC25" t="str">
        <f t="shared" ref="BC25:BC28" si="76">IF(BD25 = $G$8,"Win","Lose")</f>
        <v>Win</v>
      </c>
      <c r="BD25">
        <f>N25</f>
        <v>7</v>
      </c>
      <c r="BE25" s="5" t="s">
        <v>17</v>
      </c>
      <c r="BF25">
        <f>N26</f>
        <v>1</v>
      </c>
      <c r="BG25" t="str">
        <f t="shared" ref="BG25:BG28" si="77">IF(BF25 = $G$8,"Win","Lose")</f>
        <v>Lose</v>
      </c>
      <c r="BH25" t="str">
        <f>$AT26</f>
        <v>Bob</v>
      </c>
      <c r="BJ25" t="str">
        <f>$AT25</f>
        <v>Chin</v>
      </c>
      <c r="BK25" t="str">
        <f t="shared" ref="BK25:BK28" si="78">IF(BL25 = $G$8,"Win","Lose")</f>
        <v>Win</v>
      </c>
      <c r="BL25">
        <f t="shared" ref="BL25:BL28" si="79">O25</f>
        <v>7</v>
      </c>
      <c r="BM25" s="5" t="s">
        <v>17</v>
      </c>
      <c r="BN25">
        <f>O27</f>
        <v>5</v>
      </c>
      <c r="BO25" t="str">
        <f t="shared" ref="BO25:BO28" si="80">IF(BN25 = $G$8,"Win","Lose")</f>
        <v>Lose</v>
      </c>
      <c r="BP25" t="str">
        <f>$AT27</f>
        <v>Jane</v>
      </c>
      <c r="BR25" t="str">
        <f>$AT25</f>
        <v>Chin</v>
      </c>
      <c r="BS25" t="str">
        <f t="shared" ref="BS25:BS28" si="81">IF(BT25 = $G$8,"Win","Lose")</f>
        <v>Win</v>
      </c>
      <c r="BT25">
        <f>P25</f>
        <v>7</v>
      </c>
      <c r="BU25" s="5" t="s">
        <v>17</v>
      </c>
      <c r="BV25">
        <f>P28</f>
        <v>5</v>
      </c>
      <c r="BW25" t="str">
        <f t="shared" ref="BW25:BW28" si="82">IF(BV25 = $G$8,"Win","Lose")</f>
        <v>Lose</v>
      </c>
      <c r="BX25" t="str">
        <f>$AT28</f>
        <v>Ron</v>
      </c>
    </row>
    <row r="26" spans="4:76">
      <c r="D26" t="s">
        <v>27</v>
      </c>
      <c r="E26">
        <v>3</v>
      </c>
      <c r="I26" s="4" t="str">
        <f>IF(E26 = 3, D26,"")</f>
        <v>Bob</v>
      </c>
      <c r="J26" s="4">
        <v>3</v>
      </c>
      <c r="K26" s="4">
        <v>7</v>
      </c>
      <c r="L26" s="4">
        <v>5</v>
      </c>
      <c r="M26" s="4">
        <v>3</v>
      </c>
      <c r="N26" s="4">
        <v>1</v>
      </c>
      <c r="O26" s="4">
        <v>7</v>
      </c>
      <c r="P26" s="4">
        <v>7</v>
      </c>
      <c r="V26" t="str">
        <f t="shared" si="58"/>
        <v>Bob</v>
      </c>
      <c r="W26" t="str">
        <f t="shared" si="59"/>
        <v>Lose</v>
      </c>
      <c r="X26">
        <f t="shared" si="60"/>
        <v>3</v>
      </c>
      <c r="Y26" s="5" t="s">
        <v>17</v>
      </c>
      <c r="Z26">
        <f t="shared" si="61"/>
        <v>7</v>
      </c>
      <c r="AA26" t="str">
        <f t="shared" si="62"/>
        <v>Win</v>
      </c>
      <c r="AB26" t="str">
        <f t="shared" si="63"/>
        <v>Kane</v>
      </c>
      <c r="AD26" t="str">
        <f t="shared" si="64"/>
        <v>Bob</v>
      </c>
      <c r="AE26" t="str">
        <f t="shared" si="65"/>
        <v>Win</v>
      </c>
      <c r="AF26">
        <f t="shared" si="66"/>
        <v>7</v>
      </c>
      <c r="AG26" s="5" t="s">
        <v>17</v>
      </c>
      <c r="AH26">
        <f>K29</f>
        <v>3</v>
      </c>
      <c r="AI26" t="str">
        <f t="shared" si="67"/>
        <v>Lose</v>
      </c>
      <c r="AJ26" t="str">
        <f>AB25</f>
        <v>Plan</v>
      </c>
      <c r="AL26" t="str">
        <f t="shared" si="68"/>
        <v>Bob</v>
      </c>
      <c r="AM26" t="str">
        <f t="shared" si="69"/>
        <v>Lose</v>
      </c>
      <c r="AN26">
        <f t="shared" si="70"/>
        <v>5</v>
      </c>
      <c r="AO26" s="5" t="s">
        <v>17</v>
      </c>
      <c r="AP26">
        <f>L32</f>
        <v>7</v>
      </c>
      <c r="AQ26" t="str">
        <f t="shared" si="71"/>
        <v>Win</v>
      </c>
      <c r="AR26" t="str">
        <f>AJ25</f>
        <v>Write</v>
      </c>
      <c r="AT26" t="str">
        <f t="shared" si="72"/>
        <v>Bob</v>
      </c>
      <c r="AU26" t="str">
        <f t="shared" si="73"/>
        <v>Lose</v>
      </c>
      <c r="AV26">
        <f t="shared" si="74"/>
        <v>3</v>
      </c>
      <c r="AW26" s="5" t="s">
        <v>17</v>
      </c>
      <c r="AX26">
        <f>M31</f>
        <v>7</v>
      </c>
      <c r="AY26" t="str">
        <f t="shared" si="75"/>
        <v>Win</v>
      </c>
      <c r="AZ26" t="str">
        <f>$AR25</f>
        <v>Train</v>
      </c>
      <c r="BB26" t="str">
        <f>$AZ25</f>
        <v>Kane</v>
      </c>
      <c r="BC26" t="str">
        <f t="shared" si="76"/>
        <v>Win</v>
      </c>
      <c r="BD26">
        <f t="shared" ref="BD26" si="83">N30</f>
        <v>7</v>
      </c>
      <c r="BE26" s="5" t="s">
        <v>17</v>
      </c>
      <c r="BF26">
        <f>N31</f>
        <v>5</v>
      </c>
      <c r="BG26" t="str">
        <f t="shared" si="77"/>
        <v>Lose</v>
      </c>
      <c r="BH26" t="str">
        <f>$AZ26</f>
        <v>Train</v>
      </c>
      <c r="BJ26" t="str">
        <f>$AZ28</f>
        <v>Plan</v>
      </c>
      <c r="BK26" t="str">
        <f t="shared" si="78"/>
        <v>Lose</v>
      </c>
      <c r="BL26">
        <f>O29</f>
        <v>2</v>
      </c>
      <c r="BM26" s="5" t="s">
        <v>17</v>
      </c>
      <c r="BN26">
        <f>O31</f>
        <v>7</v>
      </c>
      <c r="BO26" t="str">
        <f t="shared" si="80"/>
        <v>Win</v>
      </c>
      <c r="BP26" t="str">
        <f>$AZ26</f>
        <v>Train</v>
      </c>
      <c r="BR26" t="str">
        <f>$AZ27</f>
        <v>Write</v>
      </c>
      <c r="BS26" t="str">
        <f t="shared" si="81"/>
        <v>Win</v>
      </c>
      <c r="BT26">
        <f>P32</f>
        <v>7</v>
      </c>
      <c r="BU26" s="5" t="s">
        <v>17</v>
      </c>
      <c r="BV26">
        <f>P31</f>
        <v>4</v>
      </c>
      <c r="BW26" t="str">
        <f t="shared" si="82"/>
        <v>Lose</v>
      </c>
      <c r="BX26" t="str">
        <f>$AZ26</f>
        <v>Train</v>
      </c>
    </row>
    <row r="27" spans="4:76">
      <c r="D27" t="s">
        <v>28</v>
      </c>
      <c r="E27">
        <v>3</v>
      </c>
      <c r="I27" s="3" t="str">
        <f>IF(E27 = 3, D27,"")</f>
        <v>Jane</v>
      </c>
      <c r="J27" s="3">
        <v>1</v>
      </c>
      <c r="K27" s="3">
        <v>7</v>
      </c>
      <c r="L27" s="3">
        <v>7</v>
      </c>
      <c r="M27" s="3">
        <v>3</v>
      </c>
      <c r="N27" s="3">
        <v>7</v>
      </c>
      <c r="O27" s="3">
        <v>5</v>
      </c>
      <c r="P27" s="3">
        <v>4</v>
      </c>
      <c r="V27" t="str">
        <f t="shared" si="58"/>
        <v>Jane</v>
      </c>
      <c r="W27" t="str">
        <f t="shared" si="59"/>
        <v>Lose</v>
      </c>
      <c r="X27">
        <f t="shared" si="60"/>
        <v>1</v>
      </c>
      <c r="Y27" s="5" t="s">
        <v>17</v>
      </c>
      <c r="Z27">
        <f t="shared" si="61"/>
        <v>7</v>
      </c>
      <c r="AA27" t="str">
        <f t="shared" si="62"/>
        <v>Win</v>
      </c>
      <c r="AB27" t="str">
        <f t="shared" si="63"/>
        <v>Train</v>
      </c>
      <c r="AD27" t="str">
        <f t="shared" si="64"/>
        <v>Jane</v>
      </c>
      <c r="AE27" t="str">
        <f t="shared" si="65"/>
        <v>Win</v>
      </c>
      <c r="AF27">
        <f t="shared" si="66"/>
        <v>7</v>
      </c>
      <c r="AG27" s="5" t="s">
        <v>17</v>
      </c>
      <c r="AH27">
        <f>K30</f>
        <v>4</v>
      </c>
      <c r="AI27" t="str">
        <f t="shared" si="67"/>
        <v>Lose</v>
      </c>
      <c r="AJ27" t="str">
        <f>AB26</f>
        <v>Kane</v>
      </c>
      <c r="AL27" t="str">
        <f t="shared" si="68"/>
        <v>Jane</v>
      </c>
      <c r="AM27" t="str">
        <f t="shared" si="69"/>
        <v>Win</v>
      </c>
      <c r="AN27">
        <f t="shared" si="70"/>
        <v>7</v>
      </c>
      <c r="AO27" s="5" t="s">
        <v>17</v>
      </c>
      <c r="AP27">
        <f>L29</f>
        <v>4</v>
      </c>
      <c r="AQ27" t="str">
        <f t="shared" si="71"/>
        <v>Lose</v>
      </c>
      <c r="AR27" t="str">
        <f>AJ26</f>
        <v>Plan</v>
      </c>
      <c r="AT27" t="str">
        <f t="shared" si="72"/>
        <v>Jane</v>
      </c>
      <c r="AU27" t="str">
        <f t="shared" si="73"/>
        <v>Lose</v>
      </c>
      <c r="AV27">
        <f t="shared" si="74"/>
        <v>3</v>
      </c>
      <c r="AW27" s="5" t="s">
        <v>17</v>
      </c>
      <c r="AX27">
        <f>M32</f>
        <v>7</v>
      </c>
      <c r="AY27" t="str">
        <f t="shared" si="75"/>
        <v>Win</v>
      </c>
      <c r="AZ27" t="str">
        <f>$AR26</f>
        <v>Write</v>
      </c>
      <c r="BB27" t="str">
        <f>$AT27</f>
        <v>Jane</v>
      </c>
      <c r="BC27" t="str">
        <f t="shared" si="76"/>
        <v>Win</v>
      </c>
      <c r="BD27">
        <f>N27</f>
        <v>7</v>
      </c>
      <c r="BE27" s="5" t="s">
        <v>17</v>
      </c>
      <c r="BF27">
        <f>N28</f>
        <v>2</v>
      </c>
      <c r="BG27" t="str">
        <f t="shared" si="77"/>
        <v>Lose</v>
      </c>
      <c r="BH27" t="str">
        <f>$AT28</f>
        <v>Ron</v>
      </c>
      <c r="BJ27" t="str">
        <f>$AZ25</f>
        <v>Kane</v>
      </c>
      <c r="BK27" t="str">
        <f t="shared" si="78"/>
        <v>Lose</v>
      </c>
      <c r="BL27">
        <f>O30</f>
        <v>4</v>
      </c>
      <c r="BM27" s="5" t="s">
        <v>17</v>
      </c>
      <c r="BN27">
        <f>O32</f>
        <v>7</v>
      </c>
      <c r="BO27" t="str">
        <f t="shared" si="80"/>
        <v>Win</v>
      </c>
      <c r="BP27" t="str">
        <f>$AZ27</f>
        <v>Write</v>
      </c>
      <c r="BR27" t="str">
        <f>$AT27</f>
        <v>Jane</v>
      </c>
      <c r="BS27" t="str">
        <f t="shared" si="81"/>
        <v>Lose</v>
      </c>
      <c r="BT27">
        <f>P27</f>
        <v>4</v>
      </c>
      <c r="BU27" s="5" t="s">
        <v>17</v>
      </c>
      <c r="BV27">
        <f>P26</f>
        <v>7</v>
      </c>
      <c r="BW27" t="str">
        <f t="shared" si="82"/>
        <v>Win</v>
      </c>
      <c r="BX27" t="str">
        <f>$AT26</f>
        <v>Bob</v>
      </c>
    </row>
    <row r="28" spans="4:76">
      <c r="D28" t="s">
        <v>29</v>
      </c>
      <c r="E28">
        <v>3</v>
      </c>
      <c r="I28" s="4" t="str">
        <f>IF(E28 = 3, D28,"")</f>
        <v>Ron</v>
      </c>
      <c r="J28" s="4">
        <v>6</v>
      </c>
      <c r="K28" s="4">
        <v>7</v>
      </c>
      <c r="L28" s="4">
        <v>1</v>
      </c>
      <c r="M28" s="4">
        <v>1</v>
      </c>
      <c r="N28" s="4">
        <v>2</v>
      </c>
      <c r="O28" s="4">
        <v>3</v>
      </c>
      <c r="P28" s="4">
        <v>5</v>
      </c>
      <c r="V28" t="str">
        <f t="shared" si="58"/>
        <v>Ron</v>
      </c>
      <c r="W28" t="str">
        <f t="shared" si="59"/>
        <v>Lose</v>
      </c>
      <c r="X28">
        <f t="shared" si="60"/>
        <v>6</v>
      </c>
      <c r="Y28" s="5" t="s">
        <v>17</v>
      </c>
      <c r="Z28">
        <f t="shared" si="61"/>
        <v>7</v>
      </c>
      <c r="AA28" t="str">
        <f t="shared" si="62"/>
        <v>Win</v>
      </c>
      <c r="AB28" t="str">
        <f t="shared" si="63"/>
        <v>Write</v>
      </c>
      <c r="AD28" t="str">
        <f t="shared" si="64"/>
        <v>Ron</v>
      </c>
      <c r="AE28" t="str">
        <f t="shared" si="65"/>
        <v>Win</v>
      </c>
      <c r="AF28">
        <f t="shared" si="66"/>
        <v>7</v>
      </c>
      <c r="AG28" s="5" t="s">
        <v>17</v>
      </c>
      <c r="AH28">
        <f>K31</f>
        <v>2</v>
      </c>
      <c r="AI28" t="str">
        <f t="shared" si="67"/>
        <v>Lose</v>
      </c>
      <c r="AJ28" t="str">
        <f>AB27</f>
        <v>Train</v>
      </c>
      <c r="AL28" t="str">
        <f t="shared" si="68"/>
        <v>Ron</v>
      </c>
      <c r="AM28" t="str">
        <f t="shared" si="69"/>
        <v>Lose</v>
      </c>
      <c r="AN28">
        <f t="shared" si="70"/>
        <v>1</v>
      </c>
      <c r="AO28" s="5" t="s">
        <v>17</v>
      </c>
      <c r="AP28">
        <f>L30</f>
        <v>7</v>
      </c>
      <c r="AQ28" t="str">
        <f t="shared" si="71"/>
        <v>Win</v>
      </c>
      <c r="AR28" t="str">
        <f>AJ27</f>
        <v>Kane</v>
      </c>
      <c r="AT28" t="str">
        <f t="shared" si="72"/>
        <v>Ron</v>
      </c>
      <c r="AU28" t="str">
        <f t="shared" si="73"/>
        <v>Lose</v>
      </c>
      <c r="AV28">
        <f t="shared" si="74"/>
        <v>1</v>
      </c>
      <c r="AW28" s="5" t="s">
        <v>17</v>
      </c>
      <c r="AX28">
        <f>M29</f>
        <v>7</v>
      </c>
      <c r="AY28" t="str">
        <f t="shared" si="75"/>
        <v>Win</v>
      </c>
      <c r="AZ28" t="str">
        <f>$AR27</f>
        <v>Plan</v>
      </c>
      <c r="BB28" t="str">
        <f>$AZ27</f>
        <v>Write</v>
      </c>
      <c r="BC28" t="str">
        <f t="shared" si="76"/>
        <v>Win</v>
      </c>
      <c r="BD28">
        <f>N32</f>
        <v>7</v>
      </c>
      <c r="BE28" s="5" t="s">
        <v>17</v>
      </c>
      <c r="BF28">
        <f>N29</f>
        <v>6</v>
      </c>
      <c r="BG28" t="str">
        <f t="shared" si="77"/>
        <v>Lose</v>
      </c>
      <c r="BH28" t="str">
        <f>$AZ28</f>
        <v>Plan</v>
      </c>
      <c r="BJ28" t="str">
        <f>$AT28</f>
        <v>Ron</v>
      </c>
      <c r="BK28" t="str">
        <f t="shared" si="78"/>
        <v>Lose</v>
      </c>
      <c r="BL28">
        <f t="shared" ref="BL28" si="84">O28</f>
        <v>3</v>
      </c>
      <c r="BM28" s="5" t="s">
        <v>17</v>
      </c>
      <c r="BN28">
        <f t="shared" ref="BN28" si="85">O26</f>
        <v>7</v>
      </c>
      <c r="BO28" t="str">
        <f t="shared" si="80"/>
        <v>Win</v>
      </c>
      <c r="BP28" t="str">
        <f>$AT26</f>
        <v>Bob</v>
      </c>
      <c r="BR28" t="str">
        <f>$AZ25</f>
        <v>Kane</v>
      </c>
      <c r="BS28" t="str">
        <f t="shared" si="81"/>
        <v>Win</v>
      </c>
      <c r="BT28">
        <f t="shared" ref="BT28" si="86">P30</f>
        <v>7</v>
      </c>
      <c r="BU28" s="5" t="s">
        <v>17</v>
      </c>
      <c r="BV28">
        <f>P29</f>
        <v>1</v>
      </c>
      <c r="BW28" t="str">
        <f t="shared" si="82"/>
        <v>Lose</v>
      </c>
      <c r="BX28" t="str">
        <f>$AZ28</f>
        <v>Plan</v>
      </c>
    </row>
    <row r="29" spans="4:76">
      <c r="D29" t="s">
        <v>30</v>
      </c>
      <c r="E29">
        <v>3</v>
      </c>
      <c r="I29" s="3" t="str">
        <f>IF(E29 = 3, D29,"")</f>
        <v>Plan</v>
      </c>
      <c r="J29" s="3">
        <v>6</v>
      </c>
      <c r="K29" s="3">
        <v>3</v>
      </c>
      <c r="L29" s="3">
        <v>4</v>
      </c>
      <c r="M29" s="3">
        <v>7</v>
      </c>
      <c r="N29" s="3">
        <v>6</v>
      </c>
      <c r="O29" s="3">
        <v>2</v>
      </c>
      <c r="P29" s="3">
        <v>1</v>
      </c>
    </row>
    <row r="30" spans="4:76">
      <c r="D30" t="s">
        <v>31</v>
      </c>
      <c r="E30">
        <v>3</v>
      </c>
      <c r="I30" s="4" t="str">
        <f>IF(E30 = 3, D30,"")</f>
        <v>Kane</v>
      </c>
      <c r="J30" s="4">
        <v>7</v>
      </c>
      <c r="K30" s="4">
        <v>4</v>
      </c>
      <c r="L30" s="4">
        <v>7</v>
      </c>
      <c r="M30" s="4">
        <v>3</v>
      </c>
      <c r="N30" s="4">
        <v>7</v>
      </c>
      <c r="O30" s="4">
        <v>4</v>
      </c>
      <c r="P30" s="4">
        <v>7</v>
      </c>
    </row>
    <row r="31" spans="4:76">
      <c r="D31" t="s">
        <v>32</v>
      </c>
      <c r="E31">
        <v>3</v>
      </c>
      <c r="I31" s="3" t="str">
        <f>IF(E31 = 3, D31,"")</f>
        <v>Train</v>
      </c>
      <c r="J31" s="3">
        <v>7</v>
      </c>
      <c r="K31" s="3">
        <v>2</v>
      </c>
      <c r="L31" s="3">
        <v>3</v>
      </c>
      <c r="M31" s="3">
        <v>7</v>
      </c>
      <c r="N31" s="3">
        <v>5</v>
      </c>
      <c r="O31" s="3">
        <v>7</v>
      </c>
      <c r="P31" s="3">
        <v>4</v>
      </c>
    </row>
    <row r="32" spans="4:76">
      <c r="D32" t="s">
        <v>33</v>
      </c>
      <c r="E32">
        <v>3</v>
      </c>
      <c r="I32" s="4" t="str">
        <f>IF(E32 = 3, D32,"")</f>
        <v>Write</v>
      </c>
      <c r="J32" s="4">
        <v>7</v>
      </c>
      <c r="K32" s="4">
        <v>7</v>
      </c>
      <c r="L32" s="4">
        <v>7</v>
      </c>
      <c r="M32" s="4">
        <v>7</v>
      </c>
      <c r="N32" s="4">
        <v>7</v>
      </c>
      <c r="O32" s="4">
        <v>7</v>
      </c>
      <c r="P32" s="4">
        <v>7</v>
      </c>
    </row>
  </sheetData>
  <conditionalFormatting sqref="J5: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8 AA5:AA8 AE5:AE8 AI5:AI8 AM5:AM8 AQ5:AQ8 AU5:AU8 AY5:AY8 BC5:BC8 BG5:BG8 BK5:BK8 BO5:BO8 BS5:BS8 BW5:BW8">
    <cfRule type="beginsWith" dxfId="177" priority="34" operator="beginsWith" text="Win">
      <formula>LEFT(W5,LEN("Win"))="Win"</formula>
    </cfRule>
  </conditionalFormatting>
  <conditionalFormatting sqref="W5:W8 AA5:AA8 AE5:AE8 AI5:AI8 AM5:AM8 AQ5:AQ8 AU5:AU8 AY5:AY8 BC5:BC8 BG5:BG8 BK5:BK8 BO5:BO8 BS5:BS8 BW5:BW8">
    <cfRule type="beginsWith" dxfId="176" priority="33" operator="beginsWith" text="Lose">
      <formula>LEFT(W5,LEN("Lose"))="Lose"</formula>
    </cfRule>
  </conditionalFormatting>
  <conditionalFormatting sqref="W15:W18 AA15:AA18 AE15:AE18 AI15:AI18 AM15:AM18 AQ15:AQ18 AU15:AU18 AY15:AY18 BC15:BC18 BG15:BG18 BK15:BK18 BO15:BO18 BS15:BS18 BW15:BW18">
    <cfRule type="beginsWith" dxfId="174" priority="23" operator="beginsWith" text="Win">
      <formula>LEFT(W15,LEN("Win"))="Win"</formula>
    </cfRule>
  </conditionalFormatting>
  <conditionalFormatting sqref="W15:W18 AA15:AA18 AE15:AE18 AI15:AI18 AM15:AM18 AQ15:AQ18 AU15:AU18 AY15:AY18 BC15:BC18 BG15:BG18 BK15:BK18 BO15:BO18 BS15:BS18 BW15:BW18">
    <cfRule type="beginsWith" dxfId="173" priority="22" operator="beginsWith" text="Lose">
      <formula>LEFT(W15,LEN("Lose"))="Lose"</formula>
    </cfRule>
  </conditionalFormatting>
  <conditionalFormatting sqref="W25:W28 AA25:AA28 AE25:AE28 AI25:AI28 AM25:AM28 AQ25:AQ28 AU25:AU28 AY25:AY28 BC25:BC28 BG25:BG28 BK25:BK28 BO25:BO28 BS25:BS28 BW25:BW28">
    <cfRule type="beginsWith" dxfId="164" priority="13" operator="beginsWith" text="Win">
      <formula>LEFT(W25,LEN("Win"))="Win"</formula>
    </cfRule>
  </conditionalFormatting>
  <conditionalFormatting sqref="W25:W28 AA25:AA28 AE25:AE28 AI25:AI28 AM25:AM28 AQ25:AQ28 AU25:AU28 AY25:AY28 BC25:BC28 BG25:BG28 BK25:BK28 BO25:BO28 BS25:BS28 BW25:BW28">
    <cfRule type="beginsWith" dxfId="163" priority="12" operator="beginsWith" text="Lose">
      <formula>LEFT(W25,LEN("Lose"))="Lose"</formula>
    </cfRule>
  </conditionalFormatting>
  <conditionalFormatting sqref="J15:P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2" operator="beginsWith" id="{E2BC30A4-EBBB-4331-B987-56D8FA6CE7F3}">
            <xm:f>LEFT(D5,LEN($I$12))=$I$12</xm:f>
            <xm:f>$I$12</xm:f>
            <x14:dxf>
              <font>
                <color theme="0"/>
              </font>
              <fill>
                <patternFill patternType="solid">
                  <bgColor theme="4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14" operator="beginsWith" id="{287DB178-16AE-45CF-90EB-F606F6BB2AB2}">
            <xm:f>LEFT(V15,LEN($I$5))=$I$5</xm:f>
            <xm:f>$I$5</xm:f>
            <x14:dxf>
              <font>
                <color theme="0"/>
              </font>
              <fill>
                <patternFill patternType="solid">
                  <bgColor theme="5"/>
                </patternFill>
              </fill>
            </x14:dxf>
          </x14:cfRule>
          <x14:cfRule type="beginsWith" priority="15" operator="beginsWith" id="{9F04CC7A-8E70-4102-962A-F0BBA4438202}">
            <xm:f>LEFT(V15,LEN($I$6))=$I$6</xm:f>
            <xm:f>$I$6</xm:f>
            <x14:dxf>
              <font>
                <color theme="0"/>
              </font>
              <fill>
                <patternFill patternType="solid">
                  <bgColor theme="8"/>
                </patternFill>
              </fill>
            </x14:dxf>
          </x14:cfRule>
          <x14:cfRule type="beginsWith" priority="16" operator="beginsWith" id="{8BDCFDDE-9BFF-40BB-A144-713F8F4EBD9E}">
            <xm:f>LEFT(V15,LEN($I$7))=$I$7</xm:f>
            <xm:f>$I$7</xm:f>
            <x14:dxf>
              <font>
                <color theme="0"/>
              </font>
              <fill>
                <patternFill patternType="solid">
                  <bgColor theme="6"/>
                </patternFill>
              </fill>
            </x14:dxf>
          </x14:cfRule>
          <x14:cfRule type="beginsWith" priority="17" operator="beginsWith" id="{456117D2-48E8-4956-94C2-95248B1F3D21}">
            <xm:f>LEFT(V15,LEN($I$8))=$I$8</xm:f>
            <xm:f>$I$8</xm:f>
            <x14:dxf>
              <font>
                <color theme="0"/>
              </font>
              <fill>
                <patternFill patternType="solid">
                  <bgColor theme="9"/>
                </patternFill>
              </fill>
            </x14:dxf>
          </x14:cfRule>
          <x14:cfRule type="beginsWith" priority="18" operator="beginsWith" id="{D2C43747-EBDF-417E-81D2-6A6CA1C8B72A}">
            <xm:f>LEFT(V15,LEN($I$9))=$I$9</xm:f>
            <xm:f>$I$9</xm:f>
            <x14:dxf>
              <font>
                <color theme="0"/>
              </font>
              <fill>
                <patternFill patternType="solid">
                  <bgColor theme="3"/>
                </patternFill>
              </fill>
            </x14:dxf>
          </x14:cfRule>
          <x14:cfRule type="beginsWith" priority="19" operator="beginsWith" id="{3435588B-10FC-4132-A396-4DA2C296013C}">
            <xm:f>LEFT(V15,LEN($I$10))=$I$10</xm:f>
            <xm:f>$I$10</xm:f>
            <x14:dxf>
              <font>
                <color theme="0"/>
              </font>
              <fill>
                <patternFill patternType="solid">
                  <bgColor theme="1"/>
                </patternFill>
              </fill>
            </x14:dxf>
          </x14:cfRule>
          <x14:cfRule type="beginsWith" priority="20" operator="beginsWith" id="{18558E1E-EF5A-49EB-87AF-9C77FD79B138}">
            <xm:f>LEFT(V15,LEN($I$11))=$I$11</xm:f>
            <xm:f>$I$11</xm:f>
            <x14:dxf>
              <font>
                <color theme="0"/>
              </font>
              <fill>
                <patternFill patternType="solid">
                  <bgColor theme="7"/>
                </patternFill>
              </fill>
            </x14:dxf>
          </x14:cfRule>
          <x14:cfRule type="beginsWith" priority="21" operator="beginsWith" id="{DD50CFF3-4FD9-4134-997F-975284F5CD7C}">
            <xm:f>LEFT(V15,LEN($I$12))=$I$12</xm:f>
            <xm:f>$I$12</xm:f>
            <x14:dxf>
              <font>
                <color theme="0"/>
              </font>
              <fill>
                <patternFill patternType="solid">
                  <bgColor theme="4"/>
                </patternFill>
              </fill>
            </x14:dxf>
          </x14:cfRule>
          <xm:sqref>V15:V18</xm:sqref>
        </x14:conditionalFormatting>
        <x14:conditionalFormatting xmlns:xm="http://schemas.microsoft.com/office/excel/2006/main">
          <x14:cfRule type="beginsWith" priority="4" operator="beginsWith" id="{6FFFC054-603A-4C37-80A5-40555620A683}">
            <xm:f>LEFT(V25,LEN($I$5))=$I$5</xm:f>
            <xm:f>$I$5</xm:f>
            <x14:dxf>
              <font>
                <color theme="0"/>
              </font>
              <fill>
                <patternFill patternType="solid">
                  <bgColor theme="5"/>
                </patternFill>
              </fill>
            </x14:dxf>
          </x14:cfRule>
          <x14:cfRule type="beginsWith" priority="5" operator="beginsWith" id="{1DFED7CD-2DD9-47BC-B369-B263B42603E1}">
            <xm:f>LEFT(V25,LEN($I$6))=$I$6</xm:f>
            <xm:f>$I$6</xm:f>
            <x14:dxf>
              <font>
                <color theme="0"/>
              </font>
              <fill>
                <patternFill patternType="solid">
                  <bgColor theme="8"/>
                </patternFill>
              </fill>
            </x14:dxf>
          </x14:cfRule>
          <x14:cfRule type="beginsWith" priority="6" operator="beginsWith" id="{683EC458-6F91-426E-BE4E-D671C756F212}">
            <xm:f>LEFT(V25,LEN($I$7))=$I$7</xm:f>
            <xm:f>$I$7</xm:f>
            <x14:dxf>
              <font>
                <color theme="0"/>
              </font>
              <fill>
                <patternFill patternType="solid">
                  <bgColor theme="6"/>
                </patternFill>
              </fill>
            </x14:dxf>
          </x14:cfRule>
          <x14:cfRule type="beginsWith" priority="7" operator="beginsWith" id="{FBA28DCF-19D7-4E46-BAA6-980AC786F924}">
            <xm:f>LEFT(V25,LEN($I$8))=$I$8</xm:f>
            <xm:f>$I$8</xm:f>
            <x14:dxf>
              <font>
                <color theme="0"/>
              </font>
              <fill>
                <patternFill patternType="solid">
                  <bgColor theme="9"/>
                </patternFill>
              </fill>
            </x14:dxf>
          </x14:cfRule>
          <x14:cfRule type="beginsWith" priority="8" operator="beginsWith" id="{0389FA37-EB0A-4662-B005-D67BE0AC3C17}">
            <xm:f>LEFT(V25,LEN($I$9))=$I$9</xm:f>
            <xm:f>$I$9</xm:f>
            <x14:dxf>
              <font>
                <color theme="0"/>
              </font>
              <fill>
                <patternFill patternType="solid">
                  <bgColor theme="3"/>
                </patternFill>
              </fill>
            </x14:dxf>
          </x14:cfRule>
          <x14:cfRule type="beginsWith" priority="9" operator="beginsWith" id="{D85096FD-924E-4EA9-A8CC-A87970CB0CF3}">
            <xm:f>LEFT(V25,LEN($I$10))=$I$10</xm:f>
            <xm:f>$I$10</xm:f>
            <x14:dxf>
              <font>
                <color theme="0"/>
              </font>
              <fill>
                <patternFill patternType="solid">
                  <bgColor theme="1"/>
                </patternFill>
              </fill>
            </x14:dxf>
          </x14:cfRule>
          <x14:cfRule type="beginsWith" priority="10" operator="beginsWith" id="{34A43123-E1F2-440C-9BC7-5517BEBD6CF0}">
            <xm:f>LEFT(V25,LEN($I$11))=$I$11</xm:f>
            <xm:f>$I$11</xm:f>
            <x14:dxf>
              <font>
                <color theme="0"/>
              </font>
              <fill>
                <patternFill patternType="solid">
                  <bgColor theme="7"/>
                </patternFill>
              </fill>
            </x14:dxf>
          </x14:cfRule>
          <x14:cfRule type="beginsWith" priority="11" operator="beginsWith" id="{86866A5F-B192-4410-A81C-39ECD845975A}">
            <xm:f>LEFT(V25,LEN($I$12))=$I$12</xm:f>
            <xm:f>$I$12</xm:f>
            <x14:dxf>
              <font>
                <color theme="0"/>
              </font>
              <fill>
                <patternFill patternType="solid">
                  <bgColor theme="4"/>
                </patternFill>
              </fill>
            </x14:dxf>
          </x14:cfRule>
          <xm:sqref>V25:V28</xm:sqref>
        </x14:conditionalFormatting>
        <x14:conditionalFormatting xmlns:xm="http://schemas.microsoft.com/office/excel/2006/main">
          <x14:cfRule type="beginsWith" priority="24" operator="beginsWith" id="{55DB1AE3-D9D2-4747-BB63-CC0A0C96994E}">
            <xm:f>LEFT(D5,LEN($I$5))=$I$5</xm:f>
            <xm:f>$I$5</xm:f>
            <x14:dxf>
              <font>
                <color theme="0"/>
              </font>
              <fill>
                <patternFill patternType="solid">
                  <bgColor theme="5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25" operator="beginsWith" id="{93EE705A-1CB4-4503-82AA-9464DF2B7124}">
            <xm:f>LEFT(D5,LEN($I$6))=$I$6</xm:f>
            <xm:f>$I$6</xm:f>
            <x14:dxf>
              <font>
                <color theme="0"/>
              </font>
              <fill>
                <patternFill patternType="solid">
                  <bgColor theme="8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26" operator="beginsWith" id="{E3C36F7B-B6C2-4B63-A108-7728BF5CECD5}">
            <xm:f>LEFT(D5,LEN($I$7))=$I$7</xm:f>
            <xm:f>$I$7</xm:f>
            <x14:dxf>
              <font>
                <color theme="0"/>
              </font>
              <fill>
                <patternFill patternType="solid">
                  <bgColor theme="6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28" operator="beginsWith" id="{788BA79F-E845-405C-8CBC-22BC3B095557}">
            <xm:f>LEFT(D5,LEN($I$8))=$I$8</xm:f>
            <xm:f>$I$8</xm:f>
            <x14:dxf>
              <font>
                <color theme="0"/>
              </font>
              <fill>
                <patternFill patternType="solid">
                  <bgColor theme="9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29" operator="beginsWith" id="{2AE784CF-E639-4DD1-9585-0689DD25F08C}">
            <xm:f>LEFT(D5,LEN($I$9))=$I$9</xm:f>
            <xm:f>$I$9</xm:f>
            <x14:dxf>
              <font>
                <color theme="0"/>
              </font>
              <fill>
                <patternFill patternType="solid">
                  <bgColor theme="3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30" operator="beginsWith" id="{8F9E9839-45AA-4E8A-9086-81406BC36BAE}">
            <xm:f>LEFT(D5,LEN($I$10))=$I$10</xm:f>
            <xm:f>$I$10</xm:f>
            <x14:dxf>
              <font>
                <color theme="0"/>
              </font>
              <fill>
                <patternFill patternType="solid">
                  <bgColor theme="1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  <x14:conditionalFormatting xmlns:xm="http://schemas.microsoft.com/office/excel/2006/main">
          <x14:cfRule type="beginsWith" priority="31" operator="beginsWith" id="{4C1E7E0E-BF89-4032-B7EE-9BDBBF4139D3}">
            <xm:f>LEFT(D5,LEN($I$11))=$I$11</xm:f>
            <xm:f>$I$11</xm:f>
            <x14:dxf>
              <font>
                <color theme="0"/>
              </font>
              <fill>
                <patternFill patternType="solid">
                  <bgColor theme="7"/>
                </patternFill>
              </fill>
            </x14:dxf>
          </x14:cfRule>
          <xm:sqref>D5:D12 I5:I12 V5:V8 AB5:AB8 AD5:AD8 AJ5:AJ8 AL5:AL8 AR5:AR8 AT5:AT8 AZ5:AZ8 BB5:BB8 BH5:BH8 BJ5:BJ8 BP5:BP8 BR5:BR8 BX5:BX8 AB15:AB18 AD15:AD18 AJ15:AJ18 AL15:AL18 AR15:AR18 AT15:AT18 AZ15:AZ18 BB15:BB18 BH15:BH18 BJ15:BJ18 BP15:BP18 BR15:BR18 BX15:BX18 AB25:AB28 AD25:AD28 AJ25:AJ28 AL25:AL28 AR25:AR28 AT25:AT28 AZ25:AZ28 BB25:BB28 BH25:BH28 BJ25:BJ28 BP25:BP28 BR25:BR28 BX25:BX28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CAMERON WHYTE</cp:lastModifiedBy>
  <cp:revision/>
  <dcterms:created xsi:type="dcterms:W3CDTF">2024-05-05T22:37:48Z</dcterms:created>
  <dcterms:modified xsi:type="dcterms:W3CDTF">2024-05-06T00:45:14Z</dcterms:modified>
  <cp:category/>
  <cp:contentStatus/>
</cp:coreProperties>
</file>