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Shreeram\Downloads\"/>
    </mc:Choice>
  </mc:AlternateContent>
  <xr:revisionPtr revIDLastSave="0" documentId="8_{A9510212-9FD7-4A47-94BA-B59F1A00945F}" xr6:coauthVersionLast="47" xr6:coauthVersionMax="47" xr10:uidLastSave="{00000000-0000-0000-0000-000000000000}"/>
  <bookViews>
    <workbookView xWindow="-108" yWindow="-108" windowWidth="23256" windowHeight="12456" firstSheet="1" activeTab="4" xr2:uid="{066EEF34-3AB4-4F9D-AE68-8D424FE4DE5B}"/>
  </bookViews>
  <sheets>
    <sheet name="FIFA World Cup Performance" sheetId="2" r:id="rId1"/>
    <sheet name="FORMULA" sheetId="3" r:id="rId2"/>
    <sheet name="SLICERS" sheetId="4" r:id="rId3"/>
    <sheet name="GRAPHS" sheetId="5" r:id="rId4"/>
    <sheet name="DASHBOARD" sheetId="10" r:id="rId5"/>
  </sheets>
  <definedNames>
    <definedName name="Slicer_Club">#N/A</definedName>
    <definedName name="Slicer_Club1">#N/A</definedName>
    <definedName name="Slicer_Player_DOB">#N/A</definedName>
    <definedName name="Slicer_Position">#N/A</definedName>
    <definedName name="Slicer_Position1">#N/A</definedName>
    <definedName name="Slicer_Years__Player_DOB">#N/A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3" l="1"/>
  <c r="N4" i="3"/>
  <c r="N5" i="3"/>
  <c r="N6" i="3"/>
  <c r="N7" i="3"/>
  <c r="N8" i="3"/>
  <c r="N9" i="3"/>
  <c r="N10" i="3"/>
  <c r="N11" i="3"/>
  <c r="N12" i="3"/>
  <c r="N13" i="3"/>
  <c r="N14" i="3"/>
  <c r="N15" i="3"/>
  <c r="N16" i="3"/>
  <c r="N17" i="3"/>
  <c r="N18" i="3"/>
  <c r="N19" i="3"/>
  <c r="N20" i="3"/>
  <c r="N21" i="3"/>
  <c r="N22" i="3"/>
  <c r="N23" i="3"/>
  <c r="N24" i="3"/>
  <c r="N25" i="3"/>
  <c r="N26" i="3"/>
  <c r="N27" i="3"/>
  <c r="N2" i="3"/>
  <c r="M3" i="3"/>
  <c r="M4" i="3"/>
  <c r="M5" i="3"/>
  <c r="M6" i="3"/>
  <c r="M7" i="3"/>
  <c r="M8" i="3"/>
  <c r="M9" i="3"/>
  <c r="M10" i="3"/>
  <c r="M11" i="3"/>
  <c r="M12" i="3"/>
  <c r="M13" i="3"/>
  <c r="M14" i="3"/>
  <c r="M15" i="3"/>
  <c r="M16" i="3"/>
  <c r="M17" i="3"/>
  <c r="M18" i="3"/>
  <c r="M19" i="3"/>
  <c r="M20" i="3"/>
  <c r="M21" i="3"/>
  <c r="M22" i="3"/>
  <c r="M23" i="3"/>
  <c r="M24" i="3"/>
  <c r="M25" i="3"/>
  <c r="M26" i="3"/>
  <c r="M27" i="3"/>
  <c r="M2" i="3"/>
</calcChain>
</file>

<file path=xl/sharedStrings.xml><?xml version="1.0" encoding="utf-8"?>
<sst xmlns="http://schemas.openxmlformats.org/spreadsheetml/2006/main" count="216" uniqueCount="70">
  <si>
    <t>Excel Sample Data</t>
  </si>
  <si>
    <t>2022 FIFA World Cup Performance Data - Argentina</t>
  </si>
  <si>
    <t xml:space="preserve">Player Name </t>
  </si>
  <si>
    <t>Position</t>
  </si>
  <si>
    <t>Jersey Number</t>
  </si>
  <si>
    <t>Player DOB</t>
  </si>
  <si>
    <t xml:space="preserve">Club </t>
  </si>
  <si>
    <t xml:space="preserve"> Appearances</t>
  </si>
  <si>
    <t xml:space="preserve">Goals Scored </t>
  </si>
  <si>
    <t xml:space="preserve">Assists Provided </t>
  </si>
  <si>
    <t>Dribbles per 90 Min</t>
  </si>
  <si>
    <t>Interceptions per 90 Min</t>
  </si>
  <si>
    <t>Tackles per 90 Min</t>
  </si>
  <si>
    <t>Total Duels Won per 90 Min</t>
  </si>
  <si>
    <t>Nicolas Otamendi</t>
  </si>
  <si>
    <t>DF</t>
  </si>
  <si>
    <t>Benfica</t>
  </si>
  <si>
    <t>Marcos Acuna</t>
  </si>
  <si>
    <t>Sevilla</t>
  </si>
  <si>
    <t>Nicolas Tagliafico</t>
  </si>
  <si>
    <t>Lyon</t>
  </si>
  <si>
    <t>German Pezzella</t>
  </si>
  <si>
    <t>Real Betis</t>
  </si>
  <si>
    <t>Nahuel Molina</t>
  </si>
  <si>
    <t>Atletico Madrid</t>
  </si>
  <si>
    <t>Gonzalo Montiel</t>
  </si>
  <si>
    <t>Juan Foyth</t>
  </si>
  <si>
    <t>Villarreal</t>
  </si>
  <si>
    <t>Cristian Romero</t>
  </si>
  <si>
    <t>Tottenham</t>
  </si>
  <si>
    <t>Lisandro Martinez</t>
  </si>
  <si>
    <t>Manchester United</t>
  </si>
  <si>
    <t>Leandro Paredes</t>
  </si>
  <si>
    <t>MF</t>
  </si>
  <si>
    <t>Juventus</t>
  </si>
  <si>
    <t>Rodrigo De Paul</t>
  </si>
  <si>
    <t>Guido Rodriguez</t>
  </si>
  <si>
    <t>Exequiel Palacios</t>
  </si>
  <si>
    <t>Bayer Leverkusen</t>
  </si>
  <si>
    <t>Alexis Mac Allister</t>
  </si>
  <si>
    <t>Brighton</t>
  </si>
  <si>
    <t>Enzo Fernandez</t>
  </si>
  <si>
    <t>Alejandro Gomez</t>
  </si>
  <si>
    <t>Atlanta United</t>
  </si>
  <si>
    <t>Lionel Messi</t>
  </si>
  <si>
    <t>FW</t>
  </si>
  <si>
    <t>PSG</t>
  </si>
  <si>
    <t>Lautaro Martinez</t>
  </si>
  <si>
    <t>Inter</t>
  </si>
  <si>
    <t>Paulo Dybala</t>
  </si>
  <si>
    <t>Roma</t>
  </si>
  <si>
    <t>Thiago Almada</t>
  </si>
  <si>
    <t>Julian Alvarez</t>
  </si>
  <si>
    <t>Manchester City</t>
  </si>
  <si>
    <t>Angel Di Maria</t>
  </si>
  <si>
    <t>Angel Correa</t>
  </si>
  <si>
    <t>Emiliano Martinez</t>
  </si>
  <si>
    <t>GK</t>
  </si>
  <si>
    <t>Aston Villa</t>
  </si>
  <si>
    <t>Franco Armani</t>
  </si>
  <si>
    <t>River</t>
  </si>
  <si>
    <t>Geronimo Rulli</t>
  </si>
  <si>
    <t>SUM</t>
  </si>
  <si>
    <t xml:space="preserve">Sum of Goals Scored </t>
  </si>
  <si>
    <t>Row Labels</t>
  </si>
  <si>
    <t>Grand Total</t>
  </si>
  <si>
    <t>Sum of Dribbles per 90 Min</t>
  </si>
  <si>
    <t>Sum of Interceptions per 90 Min</t>
  </si>
  <si>
    <t>AVERAGE</t>
  </si>
  <si>
    <t>DASHBOARD FOR FIFA WORLD CUP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</si>
</sst>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7" x14ac:knownFonts="1">
    <font>
      <sz val="11"/>
      <color theme="1"/>
      <name val="Aptos Narrow"/>
      <family val="2"/>
      <scheme val="minor"/>
    </font>
    <font>
      <b/>
      <sz val="14"/>
      <color rgb="FF272760"/>
      <name val="Calibri"/>
      <family val="2"/>
    </font>
    <font>
      <sz val="11"/>
      <color theme="1"/>
      <name val="Calibri"/>
      <family val="2"/>
    </font>
    <font>
      <b/>
      <sz val="12"/>
      <color rgb="FFFFFFFF"/>
      <name val="Calibri"/>
      <family val="2"/>
    </font>
    <font>
      <sz val="11"/>
      <color rgb="FF000000"/>
      <name val="Calibri"/>
      <family val="2"/>
    </font>
    <font>
      <sz val="11"/>
      <color theme="1"/>
      <name val="Aptos Narrow"/>
      <family val="2"/>
      <scheme val="minor"/>
    </font>
    <font>
      <b/>
      <sz val="28"/>
      <color theme="1"/>
      <name val="Aptos Narrow"/>
      <family val="2"/>
      <scheme val="minor"/>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3" tint="0.749992370372631"/>
        <bgColor indexed="64"/>
      </patternFill>
    </fill>
  </fills>
  <borders count="4">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diagonal/>
    </border>
  </borders>
  <cellStyleXfs count="2">
    <xf numFmtId="0" fontId="0" fillId="0" borderId="0"/>
    <xf numFmtId="43" fontId="5" fillId="0" borderId="0" applyFont="0" applyFill="0" applyBorder="0" applyAlignment="0" applyProtection="0"/>
  </cellStyleXfs>
  <cellXfs count="14">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4" fillId="0" borderId="2" xfId="0" applyFont="1" applyBorder="1" applyAlignment="1">
      <alignment vertical="center"/>
    </xf>
    <xf numFmtId="14" fontId="4" fillId="0" borderId="2" xfId="0" applyNumberFormat="1" applyFont="1" applyBorder="1" applyAlignment="1">
      <alignment vertical="center"/>
    </xf>
    <xf numFmtId="0" fontId="3" fillId="3" borderId="3" xfId="0" applyFont="1" applyFill="1" applyBorder="1" applyAlignment="1">
      <alignment horizontal="center" vertical="center" wrapText="1"/>
    </xf>
    <xf numFmtId="0" fontId="0" fillId="0" borderId="0" xfId="0" pivotButton="1"/>
    <xf numFmtId="0" fontId="0" fillId="0" borderId="0" xfId="0" applyAlignment="1">
      <alignment horizontal="left"/>
    </xf>
    <xf numFmtId="43" fontId="3" fillId="3" borderId="2" xfId="1" applyFont="1" applyFill="1" applyBorder="1" applyAlignment="1">
      <alignment horizontal="center" vertical="center"/>
    </xf>
    <xf numFmtId="43" fontId="3" fillId="3" borderId="2" xfId="1" applyFont="1" applyFill="1" applyBorder="1" applyAlignment="1">
      <alignment horizontal="center" vertical="center" wrapText="1"/>
    </xf>
    <xf numFmtId="43" fontId="4" fillId="0" borderId="2" xfId="1" applyFont="1" applyBorder="1" applyAlignment="1">
      <alignment vertical="center"/>
    </xf>
    <xf numFmtId="0" fontId="6" fillId="4"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[shreeram cia3-project.xlsx]SLICERS!PivotTable1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SLICERS!$B$3</c:f>
              <c:strCache>
                <c:ptCount val="1"/>
                <c:pt idx="0">
                  <c:v>Sum of Goals Scored </c:v>
                </c:pt>
              </c:strCache>
            </c:strRef>
          </c:tx>
          <c:spPr>
            <a:solidFill>
              <a:schemeClr val="accent1"/>
            </a:solidFill>
            <a:ln>
              <a:noFill/>
            </a:ln>
            <a:effectLst/>
          </c:spPr>
          <c:invertIfNegative val="0"/>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SLICERS!$B$4:$B$30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extLst>
            <c:ext xmlns:c16="http://schemas.microsoft.com/office/drawing/2014/chart" uri="{C3380CC4-5D6E-409C-BE32-E72D297353CC}">
              <c16:uniqueId val="{00000000-78C1-4734-8D61-8CE17FE6719B}"/>
            </c:ext>
          </c:extLst>
        </c:ser>
        <c:ser>
          <c:idx val="1"/>
          <c:order val="1"/>
          <c:tx>
            <c:strRef>
              <c:f>SLICERS!$C$3</c:f>
              <c:strCache>
                <c:ptCount val="1"/>
                <c:pt idx="0">
                  <c:v>Sum of Dribbles per 90 Min</c:v>
                </c:pt>
              </c:strCache>
            </c:strRef>
          </c:tx>
          <c:spPr>
            <a:solidFill>
              <a:schemeClr val="accent2"/>
            </a:solidFill>
            <a:ln>
              <a:noFill/>
            </a:ln>
            <a:effectLst/>
          </c:spPr>
          <c:invertIfNegative val="0"/>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SLICERS!$C$4:$C$30</c:f>
              <c:numCache>
                <c:formatCode>General</c:formatCode>
                <c:ptCount val="26"/>
                <c:pt idx="0">
                  <c:v>0.83</c:v>
                </c:pt>
                <c:pt idx="1">
                  <c:v>0.97</c:v>
                </c:pt>
                <c:pt idx="2">
                  <c:v>0</c:v>
                </c:pt>
                <c:pt idx="3">
                  <c:v>6.83</c:v>
                </c:pt>
                <c:pt idx="4">
                  <c:v>0.16</c:v>
                </c:pt>
                <c:pt idx="5">
                  <c:v>0</c:v>
                </c:pt>
                <c:pt idx="6">
                  <c:v>0.8</c:v>
                </c:pt>
                <c:pt idx="7">
                  <c:v>0</c:v>
                </c:pt>
                <c:pt idx="8">
                  <c:v>0</c:v>
                </c:pt>
                <c:pt idx="9">
                  <c:v>0</c:v>
                </c:pt>
                <c:pt idx="10">
                  <c:v>0</c:v>
                </c:pt>
                <c:pt idx="11">
                  <c:v>0.77</c:v>
                </c:pt>
                <c:pt idx="12">
                  <c:v>0</c:v>
                </c:pt>
                <c:pt idx="13">
                  <c:v>0</c:v>
                </c:pt>
                <c:pt idx="14">
                  <c:v>0.57999999999999996</c:v>
                </c:pt>
                <c:pt idx="15">
                  <c:v>1.89</c:v>
                </c:pt>
                <c:pt idx="16">
                  <c:v>0.4</c:v>
                </c:pt>
                <c:pt idx="17">
                  <c:v>3.78</c:v>
                </c:pt>
                <c:pt idx="18">
                  <c:v>0.3</c:v>
                </c:pt>
                <c:pt idx="19">
                  <c:v>1.45</c:v>
                </c:pt>
                <c:pt idx="20">
                  <c:v>0.32</c:v>
                </c:pt>
                <c:pt idx="21">
                  <c:v>0.33</c:v>
                </c:pt>
                <c:pt idx="22">
                  <c:v>0.48</c:v>
                </c:pt>
                <c:pt idx="23">
                  <c:v>5.62</c:v>
                </c:pt>
                <c:pt idx="24">
                  <c:v>0.6</c:v>
                </c:pt>
                <c:pt idx="25">
                  <c:v>0</c:v>
                </c:pt>
              </c:numCache>
            </c:numRef>
          </c:val>
          <c:extLst>
            <c:ext xmlns:c16="http://schemas.microsoft.com/office/drawing/2014/chart" uri="{C3380CC4-5D6E-409C-BE32-E72D297353CC}">
              <c16:uniqueId val="{00000001-78C1-4734-8D61-8CE17FE6719B}"/>
            </c:ext>
          </c:extLst>
        </c:ser>
        <c:ser>
          <c:idx val="2"/>
          <c:order val="2"/>
          <c:tx>
            <c:strRef>
              <c:f>SLICERS!$D$3</c:f>
              <c:strCache>
                <c:ptCount val="1"/>
                <c:pt idx="0">
                  <c:v>Sum of Interceptions per 90 Min</c:v>
                </c:pt>
              </c:strCache>
            </c:strRef>
          </c:tx>
          <c:spPr>
            <a:solidFill>
              <a:schemeClr val="accent3"/>
            </a:solidFill>
            <a:ln>
              <a:noFill/>
            </a:ln>
            <a:effectLst/>
          </c:spPr>
          <c:invertIfNegative val="0"/>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SLICERS!$D$4:$D$30</c:f>
              <c:numCache>
                <c:formatCode>General</c:formatCode>
                <c:ptCount val="26"/>
                <c:pt idx="0">
                  <c:v>0.83</c:v>
                </c:pt>
                <c:pt idx="1">
                  <c:v>0.49</c:v>
                </c:pt>
                <c:pt idx="2">
                  <c:v>0</c:v>
                </c:pt>
                <c:pt idx="3">
                  <c:v>0.31</c:v>
                </c:pt>
                <c:pt idx="4">
                  <c:v>0.49</c:v>
                </c:pt>
                <c:pt idx="5">
                  <c:v>0</c:v>
                </c:pt>
                <c:pt idx="6">
                  <c:v>0.48</c:v>
                </c:pt>
                <c:pt idx="7">
                  <c:v>3.83</c:v>
                </c:pt>
                <c:pt idx="8">
                  <c:v>0</c:v>
                </c:pt>
                <c:pt idx="9">
                  <c:v>0</c:v>
                </c:pt>
                <c:pt idx="10">
                  <c:v>0</c:v>
                </c:pt>
                <c:pt idx="11">
                  <c:v>0.77</c:v>
                </c:pt>
                <c:pt idx="12">
                  <c:v>0</c:v>
                </c:pt>
                <c:pt idx="13">
                  <c:v>0</c:v>
                </c:pt>
                <c:pt idx="14">
                  <c:v>0</c:v>
                </c:pt>
                <c:pt idx="15">
                  <c:v>0.38</c:v>
                </c:pt>
                <c:pt idx="16">
                  <c:v>1.21</c:v>
                </c:pt>
                <c:pt idx="17">
                  <c:v>0</c:v>
                </c:pt>
                <c:pt idx="18">
                  <c:v>0.9</c:v>
                </c:pt>
                <c:pt idx="19">
                  <c:v>0.48</c:v>
                </c:pt>
                <c:pt idx="20">
                  <c:v>0.47</c:v>
                </c:pt>
                <c:pt idx="21">
                  <c:v>1.17</c:v>
                </c:pt>
                <c:pt idx="22">
                  <c:v>2.17</c:v>
                </c:pt>
                <c:pt idx="23">
                  <c:v>0</c:v>
                </c:pt>
                <c:pt idx="24">
                  <c:v>1.05</c:v>
                </c:pt>
                <c:pt idx="25">
                  <c:v>0</c:v>
                </c:pt>
              </c:numCache>
            </c:numRef>
          </c:val>
          <c:extLst>
            <c:ext xmlns:c16="http://schemas.microsoft.com/office/drawing/2014/chart" uri="{C3380CC4-5D6E-409C-BE32-E72D297353CC}">
              <c16:uniqueId val="{00000002-78C1-4734-8D61-8CE17FE6719B}"/>
            </c:ext>
          </c:extLst>
        </c:ser>
        <c:dLbls>
          <c:showLegendKey val="0"/>
          <c:showVal val="0"/>
          <c:showCatName val="0"/>
          <c:showSerName val="0"/>
          <c:showPercent val="0"/>
          <c:showBubbleSize val="0"/>
        </c:dLbls>
        <c:gapWidth val="219"/>
        <c:overlap val="-27"/>
        <c:axId val="1021876736"/>
        <c:axId val="1021865216"/>
      </c:barChart>
      <c:catAx>
        <c:axId val="102187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65216"/>
        <c:crosses val="autoZero"/>
        <c:auto val="1"/>
        <c:lblAlgn val="ctr"/>
        <c:lblOffset val="100"/>
        <c:noMultiLvlLbl val="0"/>
      </c:catAx>
      <c:valAx>
        <c:axId val="102186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[shreeram cia3-project.xlsx]SLICERS!PivotTable1</c:name>
    <c:fmtId val="1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SLICERS!$B$3</c:f>
              <c:strCache>
                <c:ptCount val="1"/>
                <c:pt idx="0">
                  <c:v>Sum of Goals Scored </c:v>
                </c:pt>
              </c:strCache>
            </c:strRef>
          </c:tx>
          <c:spPr>
            <a:ln w="28575" cap="rnd">
              <a:solidFill>
                <a:schemeClr val="accent1"/>
              </a:solidFill>
              <a:round/>
            </a:ln>
            <a:effectLst/>
          </c:spPr>
          <c:marker>
            <c:symbol val="none"/>
          </c:marker>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SLICERS!$B$4:$B$30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smooth val="0"/>
          <c:extLst>
            <c:ext xmlns:c16="http://schemas.microsoft.com/office/drawing/2014/chart" uri="{C3380CC4-5D6E-409C-BE32-E72D297353CC}">
              <c16:uniqueId val="{00000000-F2CC-4A03-8355-0C82DF9C6BD4}"/>
            </c:ext>
          </c:extLst>
        </c:ser>
        <c:ser>
          <c:idx val="1"/>
          <c:order val="1"/>
          <c:tx>
            <c:strRef>
              <c:f>SLICERS!$C$3</c:f>
              <c:strCache>
                <c:ptCount val="1"/>
                <c:pt idx="0">
                  <c:v>Sum of Dribbles per 90 Min</c:v>
                </c:pt>
              </c:strCache>
            </c:strRef>
          </c:tx>
          <c:spPr>
            <a:ln w="28575" cap="rnd">
              <a:solidFill>
                <a:schemeClr val="accent2"/>
              </a:solidFill>
              <a:round/>
            </a:ln>
            <a:effectLst/>
          </c:spPr>
          <c:marker>
            <c:symbol val="none"/>
          </c:marker>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SLICERS!$C$4:$C$30</c:f>
              <c:numCache>
                <c:formatCode>General</c:formatCode>
                <c:ptCount val="26"/>
                <c:pt idx="0">
                  <c:v>0.83</c:v>
                </c:pt>
                <c:pt idx="1">
                  <c:v>0.97</c:v>
                </c:pt>
                <c:pt idx="2">
                  <c:v>0</c:v>
                </c:pt>
                <c:pt idx="3">
                  <c:v>6.83</c:v>
                </c:pt>
                <c:pt idx="4">
                  <c:v>0.16</c:v>
                </c:pt>
                <c:pt idx="5">
                  <c:v>0</c:v>
                </c:pt>
                <c:pt idx="6">
                  <c:v>0.8</c:v>
                </c:pt>
                <c:pt idx="7">
                  <c:v>0</c:v>
                </c:pt>
                <c:pt idx="8">
                  <c:v>0</c:v>
                </c:pt>
                <c:pt idx="9">
                  <c:v>0</c:v>
                </c:pt>
                <c:pt idx="10">
                  <c:v>0</c:v>
                </c:pt>
                <c:pt idx="11">
                  <c:v>0.77</c:v>
                </c:pt>
                <c:pt idx="12">
                  <c:v>0</c:v>
                </c:pt>
                <c:pt idx="13">
                  <c:v>0</c:v>
                </c:pt>
                <c:pt idx="14">
                  <c:v>0.57999999999999996</c:v>
                </c:pt>
                <c:pt idx="15">
                  <c:v>1.89</c:v>
                </c:pt>
                <c:pt idx="16">
                  <c:v>0.4</c:v>
                </c:pt>
                <c:pt idx="17">
                  <c:v>3.78</c:v>
                </c:pt>
                <c:pt idx="18">
                  <c:v>0.3</c:v>
                </c:pt>
                <c:pt idx="19">
                  <c:v>1.45</c:v>
                </c:pt>
                <c:pt idx="20">
                  <c:v>0.32</c:v>
                </c:pt>
                <c:pt idx="21">
                  <c:v>0.33</c:v>
                </c:pt>
                <c:pt idx="22">
                  <c:v>0.48</c:v>
                </c:pt>
                <c:pt idx="23">
                  <c:v>5.62</c:v>
                </c:pt>
                <c:pt idx="24">
                  <c:v>0.6</c:v>
                </c:pt>
                <c:pt idx="25">
                  <c:v>0</c:v>
                </c:pt>
              </c:numCache>
            </c:numRef>
          </c:val>
          <c:smooth val="0"/>
          <c:extLst>
            <c:ext xmlns:c16="http://schemas.microsoft.com/office/drawing/2014/chart" uri="{C3380CC4-5D6E-409C-BE32-E72D297353CC}">
              <c16:uniqueId val="{00000001-F2CC-4A03-8355-0C82DF9C6BD4}"/>
            </c:ext>
          </c:extLst>
        </c:ser>
        <c:ser>
          <c:idx val="2"/>
          <c:order val="2"/>
          <c:tx>
            <c:strRef>
              <c:f>SLICERS!$D$3</c:f>
              <c:strCache>
                <c:ptCount val="1"/>
                <c:pt idx="0">
                  <c:v>Sum of Interceptions per 90 Min</c:v>
                </c:pt>
              </c:strCache>
            </c:strRef>
          </c:tx>
          <c:spPr>
            <a:ln w="28575" cap="rnd">
              <a:solidFill>
                <a:schemeClr val="accent3"/>
              </a:solidFill>
              <a:round/>
            </a:ln>
            <a:effectLst/>
          </c:spPr>
          <c:marker>
            <c:symbol val="none"/>
          </c:marker>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SLICERS!$D$4:$D$30</c:f>
              <c:numCache>
                <c:formatCode>General</c:formatCode>
                <c:ptCount val="26"/>
                <c:pt idx="0">
                  <c:v>0.83</c:v>
                </c:pt>
                <c:pt idx="1">
                  <c:v>0.49</c:v>
                </c:pt>
                <c:pt idx="2">
                  <c:v>0</c:v>
                </c:pt>
                <c:pt idx="3">
                  <c:v>0.31</c:v>
                </c:pt>
                <c:pt idx="4">
                  <c:v>0.49</c:v>
                </c:pt>
                <c:pt idx="5">
                  <c:v>0</c:v>
                </c:pt>
                <c:pt idx="6">
                  <c:v>0.48</c:v>
                </c:pt>
                <c:pt idx="7">
                  <c:v>3.83</c:v>
                </c:pt>
                <c:pt idx="8">
                  <c:v>0</c:v>
                </c:pt>
                <c:pt idx="9">
                  <c:v>0</c:v>
                </c:pt>
                <c:pt idx="10">
                  <c:v>0</c:v>
                </c:pt>
                <c:pt idx="11">
                  <c:v>0.77</c:v>
                </c:pt>
                <c:pt idx="12">
                  <c:v>0</c:v>
                </c:pt>
                <c:pt idx="13">
                  <c:v>0</c:v>
                </c:pt>
                <c:pt idx="14">
                  <c:v>0</c:v>
                </c:pt>
                <c:pt idx="15">
                  <c:v>0.38</c:v>
                </c:pt>
                <c:pt idx="16">
                  <c:v>1.21</c:v>
                </c:pt>
                <c:pt idx="17">
                  <c:v>0</c:v>
                </c:pt>
                <c:pt idx="18">
                  <c:v>0.9</c:v>
                </c:pt>
                <c:pt idx="19">
                  <c:v>0.48</c:v>
                </c:pt>
                <c:pt idx="20">
                  <c:v>0.47</c:v>
                </c:pt>
                <c:pt idx="21">
                  <c:v>1.17</c:v>
                </c:pt>
                <c:pt idx="22">
                  <c:v>2.17</c:v>
                </c:pt>
                <c:pt idx="23">
                  <c:v>0</c:v>
                </c:pt>
                <c:pt idx="24">
                  <c:v>1.05</c:v>
                </c:pt>
                <c:pt idx="25">
                  <c:v>0</c:v>
                </c:pt>
              </c:numCache>
            </c:numRef>
          </c:val>
          <c:smooth val="0"/>
          <c:extLst>
            <c:ext xmlns:c16="http://schemas.microsoft.com/office/drawing/2014/chart" uri="{C3380CC4-5D6E-409C-BE32-E72D297353CC}">
              <c16:uniqueId val="{00000002-F2CC-4A03-8355-0C82DF9C6BD4}"/>
            </c:ext>
          </c:extLst>
        </c:ser>
        <c:dLbls>
          <c:showLegendKey val="0"/>
          <c:showVal val="0"/>
          <c:showCatName val="0"/>
          <c:showSerName val="0"/>
          <c:showPercent val="0"/>
          <c:showBubbleSize val="0"/>
        </c:dLbls>
        <c:smooth val="0"/>
        <c:axId val="1021860896"/>
        <c:axId val="1021871456"/>
      </c:lineChart>
      <c:catAx>
        <c:axId val="102186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71456"/>
        <c:crosses val="autoZero"/>
        <c:auto val="1"/>
        <c:lblAlgn val="ctr"/>
        <c:lblOffset val="100"/>
        <c:noMultiLvlLbl val="0"/>
      </c:catAx>
      <c:valAx>
        <c:axId val="102187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6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[shreeram cia3-project.xlsx]SLICERS!PivotTable1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s>
    <c:plotArea>
      <c:layout/>
      <c:pieChart>
        <c:varyColors val="1"/>
        <c:ser>
          <c:idx val="0"/>
          <c:order val="0"/>
          <c:tx>
            <c:strRef>
              <c:f>SLICERS!$B$3</c:f>
              <c:strCache>
                <c:ptCount val="1"/>
                <c:pt idx="0">
                  <c:v>Sum of Goals Scored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D3-4468-BB54-FBD6A27887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D3-4468-BB54-FBD6A27887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D3-4468-BB54-FBD6A27887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D3-4468-BB54-FBD6A27887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D3-4468-BB54-FBD6A27887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D3-4468-BB54-FBD6A27887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D3-4468-BB54-FBD6A27887F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5D3-4468-BB54-FBD6A27887F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5D3-4468-BB54-FBD6A27887F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5D3-4468-BB54-FBD6A27887F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5D3-4468-BB54-FBD6A27887F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5D3-4468-BB54-FBD6A27887F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5D3-4468-BB54-FBD6A27887F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5D3-4468-BB54-FBD6A27887F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5D3-4468-BB54-FBD6A27887F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5D3-4468-BB54-FBD6A27887F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5D3-4468-BB54-FBD6A27887F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5D3-4468-BB54-FBD6A27887F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5D3-4468-BB54-FBD6A27887F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5D3-4468-BB54-FBD6A27887F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5D3-4468-BB54-FBD6A27887F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5D3-4468-BB54-FBD6A27887F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95D3-4468-BB54-FBD6A27887F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95D3-4468-BB54-FBD6A27887F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95D3-4468-BB54-FBD6A27887F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95D3-4468-BB54-FBD6A27887FF}"/>
              </c:ext>
            </c:extLst>
          </c:dPt>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SLICERS!$B$4:$B$30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extLst>
            <c:ext xmlns:c16="http://schemas.microsoft.com/office/drawing/2014/chart" uri="{C3380CC4-5D6E-409C-BE32-E72D297353CC}">
              <c16:uniqueId val="{00000034-95D3-4468-BB54-FBD6A27887FF}"/>
            </c:ext>
          </c:extLst>
        </c:ser>
        <c:ser>
          <c:idx val="1"/>
          <c:order val="1"/>
          <c:tx>
            <c:strRef>
              <c:f>SLICERS!$C$3</c:f>
              <c:strCache>
                <c:ptCount val="1"/>
                <c:pt idx="0">
                  <c:v>Sum of Dribbles per 90 Min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6-95D3-4468-BB54-FBD6A27887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8-95D3-4468-BB54-FBD6A27887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A-95D3-4468-BB54-FBD6A27887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C-95D3-4468-BB54-FBD6A27887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E-95D3-4468-BB54-FBD6A27887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0-95D3-4468-BB54-FBD6A27887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2-95D3-4468-BB54-FBD6A27887F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4-95D3-4468-BB54-FBD6A27887F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6-95D3-4468-BB54-FBD6A27887F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8-95D3-4468-BB54-FBD6A27887F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A-95D3-4468-BB54-FBD6A27887F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C-95D3-4468-BB54-FBD6A27887F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E-95D3-4468-BB54-FBD6A27887F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0-95D3-4468-BB54-FBD6A27887F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2-95D3-4468-BB54-FBD6A27887F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4-95D3-4468-BB54-FBD6A27887F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56-95D3-4468-BB54-FBD6A27887F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8-95D3-4468-BB54-FBD6A27887F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A-95D3-4468-BB54-FBD6A27887F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C-95D3-4468-BB54-FBD6A27887F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E-95D3-4468-BB54-FBD6A27887F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60-95D3-4468-BB54-FBD6A27887F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62-95D3-4468-BB54-FBD6A27887F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64-95D3-4468-BB54-FBD6A27887F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66-95D3-4468-BB54-FBD6A27887F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68-95D3-4468-BB54-FBD6A27887FF}"/>
              </c:ext>
            </c:extLst>
          </c:dPt>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SLICERS!$C$4:$C$30</c:f>
              <c:numCache>
                <c:formatCode>General</c:formatCode>
                <c:ptCount val="26"/>
                <c:pt idx="0">
                  <c:v>0.83</c:v>
                </c:pt>
                <c:pt idx="1">
                  <c:v>0.97</c:v>
                </c:pt>
                <c:pt idx="2">
                  <c:v>0</c:v>
                </c:pt>
                <c:pt idx="3">
                  <c:v>6.83</c:v>
                </c:pt>
                <c:pt idx="4">
                  <c:v>0.16</c:v>
                </c:pt>
                <c:pt idx="5">
                  <c:v>0</c:v>
                </c:pt>
                <c:pt idx="6">
                  <c:v>0.8</c:v>
                </c:pt>
                <c:pt idx="7">
                  <c:v>0</c:v>
                </c:pt>
                <c:pt idx="8">
                  <c:v>0</c:v>
                </c:pt>
                <c:pt idx="9">
                  <c:v>0</c:v>
                </c:pt>
                <c:pt idx="10">
                  <c:v>0</c:v>
                </c:pt>
                <c:pt idx="11">
                  <c:v>0.77</c:v>
                </c:pt>
                <c:pt idx="12">
                  <c:v>0</c:v>
                </c:pt>
                <c:pt idx="13">
                  <c:v>0</c:v>
                </c:pt>
                <c:pt idx="14">
                  <c:v>0.57999999999999996</c:v>
                </c:pt>
                <c:pt idx="15">
                  <c:v>1.89</c:v>
                </c:pt>
                <c:pt idx="16">
                  <c:v>0.4</c:v>
                </c:pt>
                <c:pt idx="17">
                  <c:v>3.78</c:v>
                </c:pt>
                <c:pt idx="18">
                  <c:v>0.3</c:v>
                </c:pt>
                <c:pt idx="19">
                  <c:v>1.45</c:v>
                </c:pt>
                <c:pt idx="20">
                  <c:v>0.32</c:v>
                </c:pt>
                <c:pt idx="21">
                  <c:v>0.33</c:v>
                </c:pt>
                <c:pt idx="22">
                  <c:v>0.48</c:v>
                </c:pt>
                <c:pt idx="23">
                  <c:v>5.62</c:v>
                </c:pt>
                <c:pt idx="24">
                  <c:v>0.6</c:v>
                </c:pt>
                <c:pt idx="25">
                  <c:v>0</c:v>
                </c:pt>
              </c:numCache>
            </c:numRef>
          </c:val>
          <c:extLst>
            <c:ext xmlns:c16="http://schemas.microsoft.com/office/drawing/2014/chart" uri="{C3380CC4-5D6E-409C-BE32-E72D297353CC}">
              <c16:uniqueId val="{00000069-95D3-4468-BB54-FBD6A27887FF}"/>
            </c:ext>
          </c:extLst>
        </c:ser>
        <c:ser>
          <c:idx val="2"/>
          <c:order val="2"/>
          <c:tx>
            <c:strRef>
              <c:f>SLICERS!$D$3</c:f>
              <c:strCache>
                <c:ptCount val="1"/>
                <c:pt idx="0">
                  <c:v>Sum of Interceptions per 90 Min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B-95D3-4468-BB54-FBD6A27887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D-95D3-4468-BB54-FBD6A27887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F-95D3-4468-BB54-FBD6A27887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1-95D3-4468-BB54-FBD6A27887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3-95D3-4468-BB54-FBD6A27887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5-95D3-4468-BB54-FBD6A27887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7-95D3-4468-BB54-FBD6A27887F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9-95D3-4468-BB54-FBD6A27887F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B-95D3-4468-BB54-FBD6A27887F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D-95D3-4468-BB54-FBD6A27887F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F-95D3-4468-BB54-FBD6A27887F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1-95D3-4468-BB54-FBD6A27887F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3-95D3-4468-BB54-FBD6A27887F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5-95D3-4468-BB54-FBD6A27887F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7-95D3-4468-BB54-FBD6A27887F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9-95D3-4468-BB54-FBD6A27887F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B-95D3-4468-BB54-FBD6A27887F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D-95D3-4468-BB54-FBD6A27887F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8F-95D3-4468-BB54-FBD6A27887F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1-95D3-4468-BB54-FBD6A27887F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3-95D3-4468-BB54-FBD6A27887F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5-95D3-4468-BB54-FBD6A27887F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7-95D3-4468-BB54-FBD6A27887F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9-95D3-4468-BB54-FBD6A27887F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B-95D3-4468-BB54-FBD6A27887F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D-95D3-4468-BB54-FBD6A27887FF}"/>
              </c:ext>
            </c:extLst>
          </c:dPt>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SLICERS!$D$4:$D$30</c:f>
              <c:numCache>
                <c:formatCode>General</c:formatCode>
                <c:ptCount val="26"/>
                <c:pt idx="0">
                  <c:v>0.83</c:v>
                </c:pt>
                <c:pt idx="1">
                  <c:v>0.49</c:v>
                </c:pt>
                <c:pt idx="2">
                  <c:v>0</c:v>
                </c:pt>
                <c:pt idx="3">
                  <c:v>0.31</c:v>
                </c:pt>
                <c:pt idx="4">
                  <c:v>0.49</c:v>
                </c:pt>
                <c:pt idx="5">
                  <c:v>0</c:v>
                </c:pt>
                <c:pt idx="6">
                  <c:v>0.48</c:v>
                </c:pt>
                <c:pt idx="7">
                  <c:v>3.83</c:v>
                </c:pt>
                <c:pt idx="8">
                  <c:v>0</c:v>
                </c:pt>
                <c:pt idx="9">
                  <c:v>0</c:v>
                </c:pt>
                <c:pt idx="10">
                  <c:v>0</c:v>
                </c:pt>
                <c:pt idx="11">
                  <c:v>0.77</c:v>
                </c:pt>
                <c:pt idx="12">
                  <c:v>0</c:v>
                </c:pt>
                <c:pt idx="13">
                  <c:v>0</c:v>
                </c:pt>
                <c:pt idx="14">
                  <c:v>0</c:v>
                </c:pt>
                <c:pt idx="15">
                  <c:v>0.38</c:v>
                </c:pt>
                <c:pt idx="16">
                  <c:v>1.21</c:v>
                </c:pt>
                <c:pt idx="17">
                  <c:v>0</c:v>
                </c:pt>
                <c:pt idx="18">
                  <c:v>0.9</c:v>
                </c:pt>
                <c:pt idx="19">
                  <c:v>0.48</c:v>
                </c:pt>
                <c:pt idx="20">
                  <c:v>0.47</c:v>
                </c:pt>
                <c:pt idx="21">
                  <c:v>1.17</c:v>
                </c:pt>
                <c:pt idx="22">
                  <c:v>2.17</c:v>
                </c:pt>
                <c:pt idx="23">
                  <c:v>0</c:v>
                </c:pt>
                <c:pt idx="24">
                  <c:v>1.05</c:v>
                </c:pt>
                <c:pt idx="25">
                  <c:v>0</c:v>
                </c:pt>
              </c:numCache>
            </c:numRef>
          </c:val>
          <c:extLst>
            <c:ext xmlns:c16="http://schemas.microsoft.com/office/drawing/2014/chart" uri="{C3380CC4-5D6E-409C-BE32-E72D297353CC}">
              <c16:uniqueId val="{0000009E-95D3-4468-BB54-FBD6A27887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[shreeram cia3-project.xlsx]SLICERS!PivotTable1</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554594455812587E-2"/>
          <c:y val="0.139392130495853"/>
          <c:w val="0.91507365173300725"/>
          <c:h val="0.53574539843719637"/>
        </c:manualLayout>
      </c:layout>
      <c:barChart>
        <c:barDir val="col"/>
        <c:grouping val="clustered"/>
        <c:varyColors val="0"/>
        <c:ser>
          <c:idx val="0"/>
          <c:order val="0"/>
          <c:tx>
            <c:strRef>
              <c:f>SLICERS!$B$3</c:f>
              <c:strCache>
                <c:ptCount val="1"/>
                <c:pt idx="0">
                  <c:v>Sum of Goals Scored </c:v>
                </c:pt>
              </c:strCache>
            </c:strRef>
          </c:tx>
          <c:spPr>
            <a:solidFill>
              <a:schemeClr val="accent1"/>
            </a:solidFill>
            <a:ln>
              <a:noFill/>
            </a:ln>
            <a:effectLst/>
          </c:spPr>
          <c:invertIfNegative val="0"/>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SLICERS!$B$4:$B$30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extLst>
            <c:ext xmlns:c16="http://schemas.microsoft.com/office/drawing/2014/chart" uri="{C3380CC4-5D6E-409C-BE32-E72D297353CC}">
              <c16:uniqueId val="{00000000-06C2-4E5F-A7CD-32B8D045EF52}"/>
            </c:ext>
          </c:extLst>
        </c:ser>
        <c:ser>
          <c:idx val="1"/>
          <c:order val="1"/>
          <c:tx>
            <c:strRef>
              <c:f>SLICERS!$C$3</c:f>
              <c:strCache>
                <c:ptCount val="1"/>
                <c:pt idx="0">
                  <c:v>Sum of Dribbles per 90 Min</c:v>
                </c:pt>
              </c:strCache>
            </c:strRef>
          </c:tx>
          <c:spPr>
            <a:solidFill>
              <a:schemeClr val="accent2"/>
            </a:solidFill>
            <a:ln>
              <a:noFill/>
            </a:ln>
            <a:effectLst/>
          </c:spPr>
          <c:invertIfNegative val="0"/>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SLICERS!$C$4:$C$30</c:f>
              <c:numCache>
                <c:formatCode>General</c:formatCode>
                <c:ptCount val="26"/>
                <c:pt idx="0">
                  <c:v>0.83</c:v>
                </c:pt>
                <c:pt idx="1">
                  <c:v>0.97</c:v>
                </c:pt>
                <c:pt idx="2">
                  <c:v>0</c:v>
                </c:pt>
                <c:pt idx="3">
                  <c:v>6.83</c:v>
                </c:pt>
                <c:pt idx="4">
                  <c:v>0.16</c:v>
                </c:pt>
                <c:pt idx="5">
                  <c:v>0</c:v>
                </c:pt>
                <c:pt idx="6">
                  <c:v>0.8</c:v>
                </c:pt>
                <c:pt idx="7">
                  <c:v>0</c:v>
                </c:pt>
                <c:pt idx="8">
                  <c:v>0</c:v>
                </c:pt>
                <c:pt idx="9">
                  <c:v>0</c:v>
                </c:pt>
                <c:pt idx="10">
                  <c:v>0</c:v>
                </c:pt>
                <c:pt idx="11">
                  <c:v>0.77</c:v>
                </c:pt>
                <c:pt idx="12">
                  <c:v>0</c:v>
                </c:pt>
                <c:pt idx="13">
                  <c:v>0</c:v>
                </c:pt>
                <c:pt idx="14">
                  <c:v>0.57999999999999996</c:v>
                </c:pt>
                <c:pt idx="15">
                  <c:v>1.89</c:v>
                </c:pt>
                <c:pt idx="16">
                  <c:v>0.4</c:v>
                </c:pt>
                <c:pt idx="17">
                  <c:v>3.78</c:v>
                </c:pt>
                <c:pt idx="18">
                  <c:v>0.3</c:v>
                </c:pt>
                <c:pt idx="19">
                  <c:v>1.45</c:v>
                </c:pt>
                <c:pt idx="20">
                  <c:v>0.32</c:v>
                </c:pt>
                <c:pt idx="21">
                  <c:v>0.33</c:v>
                </c:pt>
                <c:pt idx="22">
                  <c:v>0.48</c:v>
                </c:pt>
                <c:pt idx="23">
                  <c:v>5.62</c:v>
                </c:pt>
                <c:pt idx="24">
                  <c:v>0.6</c:v>
                </c:pt>
                <c:pt idx="25">
                  <c:v>0</c:v>
                </c:pt>
              </c:numCache>
            </c:numRef>
          </c:val>
          <c:extLst>
            <c:ext xmlns:c16="http://schemas.microsoft.com/office/drawing/2014/chart" uri="{C3380CC4-5D6E-409C-BE32-E72D297353CC}">
              <c16:uniqueId val="{00000001-06C2-4E5F-A7CD-32B8D045EF52}"/>
            </c:ext>
          </c:extLst>
        </c:ser>
        <c:dLbls>
          <c:showLegendKey val="0"/>
          <c:showVal val="0"/>
          <c:showCatName val="0"/>
          <c:showSerName val="0"/>
          <c:showPercent val="0"/>
          <c:showBubbleSize val="0"/>
        </c:dLbls>
        <c:gapWidth val="150"/>
        <c:axId val="1021864256"/>
        <c:axId val="1037496224"/>
      </c:barChart>
      <c:lineChart>
        <c:grouping val="standard"/>
        <c:varyColors val="0"/>
        <c:ser>
          <c:idx val="2"/>
          <c:order val="2"/>
          <c:tx>
            <c:strRef>
              <c:f>SLICERS!$D$3</c:f>
              <c:strCache>
                <c:ptCount val="1"/>
                <c:pt idx="0">
                  <c:v>Sum of Interceptions per 90 Min</c:v>
                </c:pt>
              </c:strCache>
            </c:strRef>
          </c:tx>
          <c:spPr>
            <a:ln w="28575" cap="rnd">
              <a:solidFill>
                <a:schemeClr val="accent3"/>
              </a:solidFill>
              <a:round/>
            </a:ln>
            <a:effectLst/>
          </c:spPr>
          <c:marker>
            <c:symbol val="none"/>
          </c:marker>
          <c:cat>
            <c:strRef>
              <c:f>SLICERS!$A$4:$A$30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SLICERS!$D$4:$D$30</c:f>
              <c:numCache>
                <c:formatCode>General</c:formatCode>
                <c:ptCount val="26"/>
                <c:pt idx="0">
                  <c:v>0.83</c:v>
                </c:pt>
                <c:pt idx="1">
                  <c:v>0.49</c:v>
                </c:pt>
                <c:pt idx="2">
                  <c:v>0</c:v>
                </c:pt>
                <c:pt idx="3">
                  <c:v>0.31</c:v>
                </c:pt>
                <c:pt idx="4">
                  <c:v>0.49</c:v>
                </c:pt>
                <c:pt idx="5">
                  <c:v>0</c:v>
                </c:pt>
                <c:pt idx="6">
                  <c:v>0.48</c:v>
                </c:pt>
                <c:pt idx="7">
                  <c:v>3.83</c:v>
                </c:pt>
                <c:pt idx="8">
                  <c:v>0</c:v>
                </c:pt>
                <c:pt idx="9">
                  <c:v>0</c:v>
                </c:pt>
                <c:pt idx="10">
                  <c:v>0</c:v>
                </c:pt>
                <c:pt idx="11">
                  <c:v>0.77</c:v>
                </c:pt>
                <c:pt idx="12">
                  <c:v>0</c:v>
                </c:pt>
                <c:pt idx="13">
                  <c:v>0</c:v>
                </c:pt>
                <c:pt idx="14">
                  <c:v>0</c:v>
                </c:pt>
                <c:pt idx="15">
                  <c:v>0.38</c:v>
                </c:pt>
                <c:pt idx="16">
                  <c:v>1.21</c:v>
                </c:pt>
                <c:pt idx="17">
                  <c:v>0</c:v>
                </c:pt>
                <c:pt idx="18">
                  <c:v>0.9</c:v>
                </c:pt>
                <c:pt idx="19">
                  <c:v>0.48</c:v>
                </c:pt>
                <c:pt idx="20">
                  <c:v>0.47</c:v>
                </c:pt>
                <c:pt idx="21">
                  <c:v>1.17</c:v>
                </c:pt>
                <c:pt idx="22">
                  <c:v>2.17</c:v>
                </c:pt>
                <c:pt idx="23">
                  <c:v>0</c:v>
                </c:pt>
                <c:pt idx="24">
                  <c:v>1.05</c:v>
                </c:pt>
                <c:pt idx="25">
                  <c:v>0</c:v>
                </c:pt>
              </c:numCache>
            </c:numRef>
          </c:val>
          <c:smooth val="0"/>
          <c:extLst>
            <c:ext xmlns:c16="http://schemas.microsoft.com/office/drawing/2014/chart" uri="{C3380CC4-5D6E-409C-BE32-E72D297353CC}">
              <c16:uniqueId val="{00000002-06C2-4E5F-A7CD-32B8D045EF52}"/>
            </c:ext>
          </c:extLst>
        </c:ser>
        <c:dLbls>
          <c:showLegendKey val="0"/>
          <c:showVal val="0"/>
          <c:showCatName val="0"/>
          <c:showSerName val="0"/>
          <c:showPercent val="0"/>
          <c:showBubbleSize val="0"/>
        </c:dLbls>
        <c:marker val="1"/>
        <c:smooth val="0"/>
        <c:axId val="1021864256"/>
        <c:axId val="1037496224"/>
      </c:lineChart>
      <c:catAx>
        <c:axId val="102186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496224"/>
        <c:crosses val="autoZero"/>
        <c:auto val="1"/>
        <c:lblAlgn val="ctr"/>
        <c:lblOffset val="100"/>
        <c:noMultiLvlLbl val="0"/>
      </c:catAx>
      <c:valAx>
        <c:axId val="1037496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64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Goals Scored </c:v>
          </c:tx>
          <c:spPr>
            <a:solidFill>
              <a:schemeClr val="accent1"/>
            </a:solidFill>
            <a:ln>
              <a:noFill/>
            </a:ln>
            <a:effectLst/>
          </c:spPr>
          <c:invertIfNegative val="0"/>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Lit>
          </c:val>
          <c:extLst>
            <c:ext xmlns:c16="http://schemas.microsoft.com/office/drawing/2014/chart" uri="{C3380CC4-5D6E-409C-BE32-E72D297353CC}">
              <c16:uniqueId val="{00000000-1662-45D6-8D55-48BACE6FF52F}"/>
            </c:ext>
          </c:extLst>
        </c:ser>
        <c:ser>
          <c:idx val="1"/>
          <c:order val="1"/>
          <c:tx>
            <c:v>Sum of Dribbles per 90 Min</c:v>
          </c:tx>
          <c:spPr>
            <a:solidFill>
              <a:schemeClr val="accent2"/>
            </a:solidFill>
            <a:ln>
              <a:noFill/>
            </a:ln>
            <a:effectLst/>
          </c:spPr>
          <c:invertIfNegative val="0"/>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0.83</c:v>
              </c:pt>
              <c:pt idx="1">
                <c:v>0.97</c:v>
              </c:pt>
              <c:pt idx="2">
                <c:v>0</c:v>
              </c:pt>
              <c:pt idx="3">
                <c:v>6.83</c:v>
              </c:pt>
              <c:pt idx="4">
                <c:v>0.16</c:v>
              </c:pt>
              <c:pt idx="5">
                <c:v>0</c:v>
              </c:pt>
              <c:pt idx="6">
                <c:v>0.8</c:v>
              </c:pt>
              <c:pt idx="7">
                <c:v>0</c:v>
              </c:pt>
              <c:pt idx="8">
                <c:v>0</c:v>
              </c:pt>
              <c:pt idx="9">
                <c:v>0</c:v>
              </c:pt>
              <c:pt idx="10">
                <c:v>0</c:v>
              </c:pt>
              <c:pt idx="11">
                <c:v>0.77</c:v>
              </c:pt>
              <c:pt idx="12">
                <c:v>0</c:v>
              </c:pt>
              <c:pt idx="13">
                <c:v>0</c:v>
              </c:pt>
              <c:pt idx="14">
                <c:v>0.57999999999999996</c:v>
              </c:pt>
              <c:pt idx="15">
                <c:v>1.89</c:v>
              </c:pt>
              <c:pt idx="16">
                <c:v>0.4</c:v>
              </c:pt>
              <c:pt idx="17">
                <c:v>3.78</c:v>
              </c:pt>
              <c:pt idx="18">
                <c:v>0.3</c:v>
              </c:pt>
              <c:pt idx="19">
                <c:v>1.45</c:v>
              </c:pt>
              <c:pt idx="20">
                <c:v>0.32</c:v>
              </c:pt>
              <c:pt idx="21">
                <c:v>0.33</c:v>
              </c:pt>
              <c:pt idx="22">
                <c:v>0.48</c:v>
              </c:pt>
              <c:pt idx="23">
                <c:v>5.62</c:v>
              </c:pt>
              <c:pt idx="24">
                <c:v>0.6</c:v>
              </c:pt>
              <c:pt idx="25">
                <c:v>0</c:v>
              </c:pt>
            </c:numLit>
          </c:val>
          <c:extLst>
            <c:ext xmlns:c16="http://schemas.microsoft.com/office/drawing/2014/chart" uri="{C3380CC4-5D6E-409C-BE32-E72D297353CC}">
              <c16:uniqueId val="{00000001-1662-45D6-8D55-48BACE6FF52F}"/>
            </c:ext>
          </c:extLst>
        </c:ser>
        <c:ser>
          <c:idx val="2"/>
          <c:order val="2"/>
          <c:tx>
            <c:v>Sum of Interceptions per 90 Min</c:v>
          </c:tx>
          <c:spPr>
            <a:solidFill>
              <a:schemeClr val="accent3"/>
            </a:solidFill>
            <a:ln>
              <a:noFill/>
            </a:ln>
            <a:effectLst/>
          </c:spPr>
          <c:invertIfNegative val="0"/>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0.83</c:v>
              </c:pt>
              <c:pt idx="1">
                <c:v>0.49</c:v>
              </c:pt>
              <c:pt idx="2">
                <c:v>0</c:v>
              </c:pt>
              <c:pt idx="3">
                <c:v>0.31</c:v>
              </c:pt>
              <c:pt idx="4">
                <c:v>0.49</c:v>
              </c:pt>
              <c:pt idx="5">
                <c:v>0</c:v>
              </c:pt>
              <c:pt idx="6">
                <c:v>0.48</c:v>
              </c:pt>
              <c:pt idx="7">
                <c:v>3.83</c:v>
              </c:pt>
              <c:pt idx="8">
                <c:v>0</c:v>
              </c:pt>
              <c:pt idx="9">
                <c:v>0</c:v>
              </c:pt>
              <c:pt idx="10">
                <c:v>0</c:v>
              </c:pt>
              <c:pt idx="11">
                <c:v>0.77</c:v>
              </c:pt>
              <c:pt idx="12">
                <c:v>0</c:v>
              </c:pt>
              <c:pt idx="13">
                <c:v>0</c:v>
              </c:pt>
              <c:pt idx="14">
                <c:v>0</c:v>
              </c:pt>
              <c:pt idx="15">
                <c:v>0.38</c:v>
              </c:pt>
              <c:pt idx="16">
                <c:v>1.21</c:v>
              </c:pt>
              <c:pt idx="17">
                <c:v>0</c:v>
              </c:pt>
              <c:pt idx="18">
                <c:v>0.9</c:v>
              </c:pt>
              <c:pt idx="19">
                <c:v>0.48</c:v>
              </c:pt>
              <c:pt idx="20">
                <c:v>0.47</c:v>
              </c:pt>
              <c:pt idx="21">
                <c:v>1.17</c:v>
              </c:pt>
              <c:pt idx="22">
                <c:v>2.17</c:v>
              </c:pt>
              <c:pt idx="23">
                <c:v>0</c:v>
              </c:pt>
              <c:pt idx="24">
                <c:v>1.05</c:v>
              </c:pt>
              <c:pt idx="25">
                <c:v>0</c:v>
              </c:pt>
            </c:numLit>
          </c:val>
          <c:extLst>
            <c:ext xmlns:c16="http://schemas.microsoft.com/office/drawing/2014/chart" uri="{C3380CC4-5D6E-409C-BE32-E72D297353CC}">
              <c16:uniqueId val="{00000002-1662-45D6-8D55-48BACE6FF52F}"/>
            </c:ext>
          </c:extLst>
        </c:ser>
        <c:dLbls>
          <c:showLegendKey val="0"/>
          <c:showVal val="0"/>
          <c:showCatName val="0"/>
          <c:showSerName val="0"/>
          <c:showPercent val="0"/>
          <c:showBubbleSize val="0"/>
        </c:dLbls>
        <c:gapWidth val="219"/>
        <c:overlap val="-27"/>
        <c:axId val="1084361520"/>
        <c:axId val="1084362000"/>
      </c:barChart>
      <c:catAx>
        <c:axId val="108436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62000"/>
        <c:crosses val="autoZero"/>
        <c:auto val="1"/>
        <c:lblAlgn val="ctr"/>
        <c:lblOffset val="100"/>
        <c:noMultiLvlLbl val="0"/>
      </c:catAx>
      <c:valAx>
        <c:axId val="108436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6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98423589586E-2"/>
          <c:y val="0.10662809676031582"/>
          <c:w val="0.91663882110614237"/>
          <c:h val="0.37830685535300601"/>
        </c:manualLayout>
      </c:layout>
      <c:lineChart>
        <c:grouping val="standard"/>
        <c:varyColors val="0"/>
        <c:ser>
          <c:idx val="0"/>
          <c:order val="0"/>
          <c:tx>
            <c:v>Sum of Goals Scored </c:v>
          </c:tx>
          <c:spPr>
            <a:ln w="22225" cap="rnd" cmpd="sng" algn="ctr">
              <a:solidFill>
                <a:schemeClr val="accent1"/>
              </a:solidFill>
              <a:round/>
            </a:ln>
            <a:effectLst/>
          </c:spPr>
          <c:marker>
            <c:symbol val="none"/>
          </c:marker>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Lit>
          </c:val>
          <c:smooth val="0"/>
          <c:extLst>
            <c:ext xmlns:c16="http://schemas.microsoft.com/office/drawing/2014/chart" uri="{C3380CC4-5D6E-409C-BE32-E72D297353CC}">
              <c16:uniqueId val="{00000000-1107-4433-B596-0AC4A36D4399}"/>
            </c:ext>
          </c:extLst>
        </c:ser>
        <c:ser>
          <c:idx val="1"/>
          <c:order val="1"/>
          <c:tx>
            <c:v>Sum of Dribbles per 90 Min</c:v>
          </c:tx>
          <c:spPr>
            <a:ln w="22225" cap="rnd" cmpd="sng" algn="ctr">
              <a:solidFill>
                <a:schemeClr val="accent2"/>
              </a:solidFill>
              <a:round/>
            </a:ln>
            <a:effectLst/>
          </c:spPr>
          <c:marker>
            <c:symbol val="none"/>
          </c:marker>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0.83</c:v>
              </c:pt>
              <c:pt idx="1">
                <c:v>0.97</c:v>
              </c:pt>
              <c:pt idx="2">
                <c:v>0</c:v>
              </c:pt>
              <c:pt idx="3">
                <c:v>6.83</c:v>
              </c:pt>
              <c:pt idx="4">
                <c:v>0.16</c:v>
              </c:pt>
              <c:pt idx="5">
                <c:v>0</c:v>
              </c:pt>
              <c:pt idx="6">
                <c:v>0.8</c:v>
              </c:pt>
              <c:pt idx="7">
                <c:v>0</c:v>
              </c:pt>
              <c:pt idx="8">
                <c:v>0</c:v>
              </c:pt>
              <c:pt idx="9">
                <c:v>0</c:v>
              </c:pt>
              <c:pt idx="10">
                <c:v>0</c:v>
              </c:pt>
              <c:pt idx="11">
                <c:v>0.77</c:v>
              </c:pt>
              <c:pt idx="12">
                <c:v>0</c:v>
              </c:pt>
              <c:pt idx="13">
                <c:v>0</c:v>
              </c:pt>
              <c:pt idx="14">
                <c:v>0.57999999999999996</c:v>
              </c:pt>
              <c:pt idx="15">
                <c:v>1.89</c:v>
              </c:pt>
              <c:pt idx="16">
                <c:v>0.4</c:v>
              </c:pt>
              <c:pt idx="17">
                <c:v>3.78</c:v>
              </c:pt>
              <c:pt idx="18">
                <c:v>0.3</c:v>
              </c:pt>
              <c:pt idx="19">
                <c:v>1.45</c:v>
              </c:pt>
              <c:pt idx="20">
                <c:v>0.32</c:v>
              </c:pt>
              <c:pt idx="21">
                <c:v>0.33</c:v>
              </c:pt>
              <c:pt idx="22">
                <c:v>0.48</c:v>
              </c:pt>
              <c:pt idx="23">
                <c:v>5.62</c:v>
              </c:pt>
              <c:pt idx="24">
                <c:v>0.6</c:v>
              </c:pt>
              <c:pt idx="25">
                <c:v>0</c:v>
              </c:pt>
            </c:numLit>
          </c:val>
          <c:smooth val="0"/>
          <c:extLst>
            <c:ext xmlns:c16="http://schemas.microsoft.com/office/drawing/2014/chart" uri="{C3380CC4-5D6E-409C-BE32-E72D297353CC}">
              <c16:uniqueId val="{00000001-1107-4433-B596-0AC4A36D4399}"/>
            </c:ext>
          </c:extLst>
        </c:ser>
        <c:ser>
          <c:idx val="2"/>
          <c:order val="2"/>
          <c:tx>
            <c:v>Sum of Interceptions per 90 Min</c:v>
          </c:tx>
          <c:spPr>
            <a:ln w="22225" cap="rnd" cmpd="sng" algn="ctr">
              <a:solidFill>
                <a:schemeClr val="accent3"/>
              </a:solidFill>
              <a:round/>
            </a:ln>
            <a:effectLst/>
          </c:spPr>
          <c:marker>
            <c:symbol val="none"/>
          </c:marker>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0.83</c:v>
              </c:pt>
              <c:pt idx="1">
                <c:v>0.49</c:v>
              </c:pt>
              <c:pt idx="2">
                <c:v>0</c:v>
              </c:pt>
              <c:pt idx="3">
                <c:v>0.31</c:v>
              </c:pt>
              <c:pt idx="4">
                <c:v>0.49</c:v>
              </c:pt>
              <c:pt idx="5">
                <c:v>0</c:v>
              </c:pt>
              <c:pt idx="6">
                <c:v>0.48</c:v>
              </c:pt>
              <c:pt idx="7">
                <c:v>3.83</c:v>
              </c:pt>
              <c:pt idx="8">
                <c:v>0</c:v>
              </c:pt>
              <c:pt idx="9">
                <c:v>0</c:v>
              </c:pt>
              <c:pt idx="10">
                <c:v>0</c:v>
              </c:pt>
              <c:pt idx="11">
                <c:v>0.77</c:v>
              </c:pt>
              <c:pt idx="12">
                <c:v>0</c:v>
              </c:pt>
              <c:pt idx="13">
                <c:v>0</c:v>
              </c:pt>
              <c:pt idx="14">
                <c:v>0</c:v>
              </c:pt>
              <c:pt idx="15">
                <c:v>0.38</c:v>
              </c:pt>
              <c:pt idx="16">
                <c:v>1.21</c:v>
              </c:pt>
              <c:pt idx="17">
                <c:v>0</c:v>
              </c:pt>
              <c:pt idx="18">
                <c:v>0.9</c:v>
              </c:pt>
              <c:pt idx="19">
                <c:v>0.48</c:v>
              </c:pt>
              <c:pt idx="20">
                <c:v>0.47</c:v>
              </c:pt>
              <c:pt idx="21">
                <c:v>1.17</c:v>
              </c:pt>
              <c:pt idx="22">
                <c:v>2.17</c:v>
              </c:pt>
              <c:pt idx="23">
                <c:v>0</c:v>
              </c:pt>
              <c:pt idx="24">
                <c:v>1.05</c:v>
              </c:pt>
              <c:pt idx="25">
                <c:v>0</c:v>
              </c:pt>
            </c:numLit>
          </c:val>
          <c:smooth val="0"/>
          <c:extLst>
            <c:ext xmlns:c16="http://schemas.microsoft.com/office/drawing/2014/chart" uri="{C3380CC4-5D6E-409C-BE32-E72D297353CC}">
              <c16:uniqueId val="{00000002-1107-4433-B596-0AC4A36D439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048045568"/>
        <c:axId val="1041874800"/>
      </c:lineChart>
      <c:catAx>
        <c:axId val="10480455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41874800"/>
        <c:crosses val="autoZero"/>
        <c:auto val="1"/>
        <c:lblAlgn val="ctr"/>
        <c:lblOffset val="100"/>
        <c:noMultiLvlLbl val="0"/>
      </c:catAx>
      <c:valAx>
        <c:axId val="104187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480455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pivotFmt>
      <c:pivotFmt>
        <c:idx val="27"/>
        <c:spPr>
          <a:solidFill>
            <a:schemeClr val="accent1"/>
          </a:solidFill>
          <a:ln w="19050">
            <a:noFill/>
          </a:ln>
          <a:effectLst/>
        </c:spPr>
      </c:pivotFmt>
      <c:pivotFmt>
        <c:idx val="28"/>
        <c:spPr>
          <a:solidFill>
            <a:schemeClr val="accent1"/>
          </a:solidFill>
          <a:ln w="19050">
            <a:noFill/>
          </a:ln>
          <a:effectLst/>
        </c:spPr>
      </c:pivotFmt>
      <c:pivotFmt>
        <c:idx val="29"/>
        <c:spPr>
          <a:solidFill>
            <a:schemeClr val="accent1"/>
          </a:solidFill>
          <a:ln w="19050">
            <a:noFill/>
          </a:ln>
          <a:effectLst/>
        </c:spPr>
      </c:pivotFmt>
      <c:pivotFmt>
        <c:idx val="30"/>
        <c:spPr>
          <a:solidFill>
            <a:schemeClr val="accent1"/>
          </a:solidFill>
          <a:ln w="19050">
            <a:noFill/>
          </a:ln>
          <a:effectLst/>
        </c:spPr>
      </c:pivotFmt>
      <c:pivotFmt>
        <c:idx val="31"/>
        <c:spPr>
          <a:solidFill>
            <a:schemeClr val="accent1"/>
          </a:solidFill>
          <a:ln w="19050">
            <a:noFill/>
          </a:ln>
          <a:effectLst/>
        </c:spPr>
      </c:pivotFmt>
      <c:pivotFmt>
        <c:idx val="32"/>
        <c:spPr>
          <a:solidFill>
            <a:schemeClr val="accent1"/>
          </a:solidFill>
          <a:ln w="19050">
            <a:noFill/>
          </a:ln>
          <a:effectLst/>
        </c:spPr>
      </c:pivotFmt>
      <c:pivotFmt>
        <c:idx val="33"/>
        <c:spPr>
          <a:solidFill>
            <a:schemeClr val="accent1"/>
          </a:solidFill>
          <a:ln w="19050">
            <a:noFill/>
          </a:ln>
          <a:effectLst/>
        </c:spPr>
      </c:pivotFmt>
      <c:pivotFmt>
        <c:idx val="34"/>
        <c:spPr>
          <a:solidFill>
            <a:schemeClr val="accent1"/>
          </a:solidFill>
          <a:ln w="19050">
            <a:noFill/>
          </a:ln>
          <a:effectLst/>
        </c:spPr>
      </c:pivotFmt>
      <c:pivotFmt>
        <c:idx val="35"/>
        <c:spPr>
          <a:solidFill>
            <a:schemeClr val="accent1"/>
          </a:solidFill>
          <a:ln w="19050">
            <a:noFill/>
          </a:ln>
          <a:effectLst/>
        </c:spPr>
      </c:pivotFmt>
      <c:pivotFmt>
        <c:idx val="36"/>
        <c:spPr>
          <a:solidFill>
            <a:schemeClr val="accent1"/>
          </a:solidFill>
          <a:ln w="19050">
            <a:noFill/>
          </a:ln>
          <a:effectLst/>
        </c:spPr>
      </c:pivotFmt>
      <c:pivotFmt>
        <c:idx val="37"/>
        <c:spPr>
          <a:solidFill>
            <a:schemeClr val="accent1"/>
          </a:solidFill>
          <a:ln w="19050">
            <a:noFill/>
          </a:ln>
          <a:effectLst/>
        </c:spPr>
      </c:pivotFmt>
      <c:pivotFmt>
        <c:idx val="38"/>
        <c:spPr>
          <a:solidFill>
            <a:schemeClr val="accent1"/>
          </a:solidFill>
          <a:ln w="19050">
            <a:noFill/>
          </a:ln>
          <a:effectLst/>
        </c:spPr>
      </c:pivotFmt>
      <c:pivotFmt>
        <c:idx val="39"/>
        <c:spPr>
          <a:solidFill>
            <a:schemeClr val="accent1"/>
          </a:solidFill>
          <a:ln w="19050">
            <a:noFill/>
          </a:ln>
          <a:effectLst/>
        </c:spPr>
      </c:pivotFmt>
      <c:pivotFmt>
        <c:idx val="40"/>
        <c:spPr>
          <a:solidFill>
            <a:schemeClr val="accent1"/>
          </a:solidFill>
          <a:ln w="19050">
            <a:noFill/>
          </a:ln>
          <a:effectLst/>
        </c:spPr>
      </c:pivotFmt>
      <c:pivotFmt>
        <c:idx val="41"/>
        <c:spPr>
          <a:solidFill>
            <a:schemeClr val="accent1"/>
          </a:solidFill>
          <a:ln w="19050">
            <a:noFill/>
          </a:ln>
          <a:effectLst/>
        </c:spPr>
      </c:pivotFmt>
      <c:pivotFmt>
        <c:idx val="42"/>
        <c:spPr>
          <a:solidFill>
            <a:schemeClr val="accent1"/>
          </a:solidFill>
          <a:ln w="19050">
            <a:noFill/>
          </a:ln>
          <a:effectLst/>
        </c:spPr>
      </c:pivotFmt>
      <c:pivotFmt>
        <c:idx val="43"/>
        <c:spPr>
          <a:solidFill>
            <a:schemeClr val="accent1"/>
          </a:solidFill>
          <a:ln w="19050">
            <a:noFill/>
          </a:ln>
          <a:effectLst/>
        </c:spPr>
      </c:pivotFmt>
      <c:pivotFmt>
        <c:idx val="44"/>
        <c:spPr>
          <a:solidFill>
            <a:schemeClr val="accent1"/>
          </a:solidFill>
          <a:ln w="19050">
            <a:noFill/>
          </a:ln>
          <a:effectLst/>
        </c:spPr>
      </c:pivotFmt>
      <c:pivotFmt>
        <c:idx val="45"/>
        <c:spPr>
          <a:solidFill>
            <a:schemeClr val="accent1"/>
          </a:solidFill>
          <a:ln w="19050">
            <a:noFill/>
          </a:ln>
          <a:effectLst/>
        </c:spPr>
      </c:pivotFmt>
      <c:pivotFmt>
        <c:idx val="46"/>
        <c:spPr>
          <a:solidFill>
            <a:schemeClr val="accent1"/>
          </a:solidFill>
          <a:ln w="19050">
            <a:noFill/>
          </a:ln>
          <a:effectLst/>
        </c:spPr>
      </c:pivotFmt>
      <c:pivotFmt>
        <c:idx val="47"/>
        <c:spPr>
          <a:solidFill>
            <a:schemeClr val="accent1"/>
          </a:solidFill>
          <a:ln w="19050">
            <a:noFill/>
          </a:ln>
          <a:effectLst/>
        </c:spPr>
      </c:pivotFmt>
      <c:pivotFmt>
        <c:idx val="48"/>
        <c:spPr>
          <a:solidFill>
            <a:schemeClr val="accent1"/>
          </a:solidFill>
          <a:ln w="19050">
            <a:noFill/>
          </a:ln>
          <a:effectLst/>
        </c:spPr>
      </c:pivotFmt>
      <c:pivotFmt>
        <c:idx val="49"/>
        <c:spPr>
          <a:solidFill>
            <a:schemeClr val="accent1"/>
          </a:solidFill>
          <a:ln w="19050">
            <a:noFill/>
          </a:ln>
          <a:effectLst/>
        </c:spPr>
      </c:pivotFmt>
      <c:pivotFmt>
        <c:idx val="50"/>
        <c:spPr>
          <a:solidFill>
            <a:schemeClr val="accent1"/>
          </a:solidFill>
          <a:ln w="19050">
            <a:noFill/>
          </a:ln>
          <a:effectLst/>
        </c:spPr>
      </c:pivotFmt>
      <c:pivotFmt>
        <c:idx val="51"/>
        <c:spPr>
          <a:solidFill>
            <a:schemeClr val="accent1"/>
          </a:solidFill>
          <a:ln w="19050">
            <a:noFill/>
          </a:ln>
          <a:effectLst/>
        </c:spPr>
      </c:pivotFmt>
      <c:pivotFmt>
        <c:idx val="52"/>
        <c:spPr>
          <a:solidFill>
            <a:schemeClr val="accent1"/>
          </a:solidFill>
          <a:ln w="19050">
            <a:noFill/>
          </a:ln>
          <a:effectLst/>
        </c:spPr>
      </c:pivotFmt>
      <c:pivotFmt>
        <c:idx val="53"/>
        <c:spPr>
          <a:solidFill>
            <a:schemeClr val="accent1"/>
          </a:solidFill>
          <a:ln w="19050">
            <a:noFill/>
          </a:ln>
          <a:effectLst/>
        </c:spPr>
      </c:pivotFmt>
      <c:pivotFmt>
        <c:idx val="54"/>
        <c:spPr>
          <a:solidFill>
            <a:schemeClr val="accent1"/>
          </a:solidFill>
          <a:ln w="19050">
            <a:noFill/>
          </a:ln>
          <a:effectLst/>
        </c:spPr>
      </c:pivotFmt>
      <c:pivotFmt>
        <c:idx val="55"/>
        <c:spPr>
          <a:solidFill>
            <a:schemeClr val="accent1"/>
          </a:solidFill>
          <a:ln w="19050">
            <a:noFill/>
          </a:ln>
          <a:effectLst/>
        </c:spPr>
      </c:pivotFmt>
      <c:pivotFmt>
        <c:idx val="56"/>
        <c:spPr>
          <a:solidFill>
            <a:schemeClr val="accent1"/>
          </a:solidFill>
          <a:ln w="19050">
            <a:noFill/>
          </a:ln>
          <a:effectLst/>
        </c:spPr>
      </c:pivotFmt>
      <c:pivotFmt>
        <c:idx val="57"/>
        <c:spPr>
          <a:solidFill>
            <a:schemeClr val="accent1"/>
          </a:solidFill>
          <a:ln w="19050">
            <a:noFill/>
          </a:ln>
          <a:effectLst/>
        </c:spPr>
      </c:pivotFmt>
      <c:pivotFmt>
        <c:idx val="58"/>
        <c:spPr>
          <a:solidFill>
            <a:schemeClr val="accent1"/>
          </a:solidFill>
          <a:ln w="19050">
            <a:noFill/>
          </a:ln>
          <a:effectLst/>
        </c:spPr>
      </c:pivotFmt>
      <c:pivotFmt>
        <c:idx val="59"/>
        <c:spPr>
          <a:solidFill>
            <a:schemeClr val="accent1"/>
          </a:solidFill>
          <a:ln w="19050">
            <a:noFill/>
          </a:ln>
          <a:effectLst/>
        </c:spPr>
      </c:pivotFmt>
      <c:pivotFmt>
        <c:idx val="60"/>
        <c:spPr>
          <a:solidFill>
            <a:schemeClr val="accent1"/>
          </a:solidFill>
          <a:ln w="19050">
            <a:noFill/>
          </a:ln>
          <a:effectLst/>
        </c:spPr>
      </c:pivotFmt>
      <c:pivotFmt>
        <c:idx val="61"/>
        <c:spPr>
          <a:solidFill>
            <a:schemeClr val="accent1"/>
          </a:solidFill>
          <a:ln w="19050">
            <a:noFill/>
          </a:ln>
          <a:effectLst/>
        </c:spPr>
      </c:pivotFmt>
      <c:pivotFmt>
        <c:idx val="62"/>
        <c:spPr>
          <a:solidFill>
            <a:schemeClr val="accent1"/>
          </a:solidFill>
          <a:ln w="19050">
            <a:noFill/>
          </a:ln>
          <a:effectLst/>
        </c:spPr>
      </c:pivotFmt>
      <c:pivotFmt>
        <c:idx val="63"/>
        <c:spPr>
          <a:solidFill>
            <a:schemeClr val="accent1"/>
          </a:solidFill>
          <a:ln w="19050">
            <a:noFill/>
          </a:ln>
          <a:effectLst/>
        </c:spPr>
      </c:pivotFmt>
      <c:pivotFmt>
        <c:idx val="64"/>
        <c:spPr>
          <a:solidFill>
            <a:schemeClr val="accent1"/>
          </a:solidFill>
          <a:ln w="19050">
            <a:noFill/>
          </a:ln>
          <a:effectLst/>
        </c:spPr>
      </c:pivotFmt>
      <c:pivotFmt>
        <c:idx val="65"/>
        <c:spPr>
          <a:solidFill>
            <a:schemeClr val="accent1"/>
          </a:solidFill>
          <a:ln w="19050">
            <a:noFill/>
          </a:ln>
          <a:effectLst/>
        </c:spPr>
      </c:pivotFmt>
      <c:pivotFmt>
        <c:idx val="66"/>
        <c:spPr>
          <a:solidFill>
            <a:schemeClr val="accent1"/>
          </a:solidFill>
          <a:ln w="19050">
            <a:noFill/>
          </a:ln>
          <a:effectLst/>
        </c:spPr>
      </c:pivotFmt>
      <c:pivotFmt>
        <c:idx val="67"/>
        <c:spPr>
          <a:solidFill>
            <a:schemeClr val="accent1"/>
          </a:solidFill>
          <a:ln w="19050">
            <a:noFill/>
          </a:ln>
          <a:effectLst/>
        </c:spPr>
      </c:pivotFmt>
      <c:pivotFmt>
        <c:idx val="68"/>
        <c:spPr>
          <a:solidFill>
            <a:schemeClr val="accent1"/>
          </a:solidFill>
          <a:ln w="19050">
            <a:noFill/>
          </a:ln>
          <a:effectLst/>
        </c:spPr>
      </c:pivotFmt>
      <c:pivotFmt>
        <c:idx val="69"/>
        <c:spPr>
          <a:solidFill>
            <a:schemeClr val="accent1"/>
          </a:solidFill>
          <a:ln w="19050">
            <a:noFill/>
          </a:ln>
          <a:effectLst/>
        </c:spPr>
      </c:pivotFmt>
      <c:pivotFmt>
        <c:idx val="70"/>
        <c:spPr>
          <a:solidFill>
            <a:schemeClr val="accent1"/>
          </a:solidFill>
          <a:ln w="19050">
            <a:noFill/>
          </a:ln>
          <a:effectLst/>
        </c:spPr>
      </c:pivotFmt>
      <c:pivotFmt>
        <c:idx val="71"/>
        <c:spPr>
          <a:solidFill>
            <a:schemeClr val="accent1"/>
          </a:solidFill>
          <a:ln w="19050">
            <a:noFill/>
          </a:ln>
          <a:effectLst/>
        </c:spPr>
      </c:pivotFmt>
      <c:pivotFmt>
        <c:idx val="72"/>
        <c:spPr>
          <a:solidFill>
            <a:schemeClr val="accent1"/>
          </a:solidFill>
          <a:ln w="19050">
            <a:noFill/>
          </a:ln>
          <a:effectLst/>
        </c:spPr>
      </c:pivotFmt>
      <c:pivotFmt>
        <c:idx val="73"/>
        <c:spPr>
          <a:solidFill>
            <a:schemeClr val="accent1"/>
          </a:solidFill>
          <a:ln w="19050">
            <a:noFill/>
          </a:ln>
          <a:effectLst/>
        </c:spPr>
      </c:pivotFmt>
      <c:pivotFmt>
        <c:idx val="74"/>
        <c:spPr>
          <a:solidFill>
            <a:schemeClr val="accent1"/>
          </a:solidFill>
          <a:ln w="19050">
            <a:noFill/>
          </a:ln>
          <a:effectLst/>
        </c:spPr>
      </c:pivotFmt>
      <c:pivotFmt>
        <c:idx val="75"/>
        <c:spPr>
          <a:solidFill>
            <a:schemeClr val="accent1"/>
          </a:solidFill>
          <a:ln w="19050">
            <a:noFill/>
          </a:ln>
          <a:effectLst/>
        </c:spPr>
      </c:pivotFmt>
      <c:pivotFmt>
        <c:idx val="76"/>
        <c:spPr>
          <a:solidFill>
            <a:schemeClr val="accent1"/>
          </a:solidFill>
          <a:ln w="19050">
            <a:noFill/>
          </a:ln>
          <a:effectLst/>
        </c:spPr>
      </c:pivotFmt>
      <c:pivotFmt>
        <c:idx val="77"/>
        <c:spPr>
          <a:solidFill>
            <a:schemeClr val="accent1"/>
          </a:solidFill>
          <a:ln w="19050">
            <a:noFill/>
          </a:ln>
          <a:effectLst/>
        </c:spPr>
      </c:pivotFmt>
      <c:pivotFmt>
        <c:idx val="78"/>
        <c:spPr>
          <a:solidFill>
            <a:schemeClr val="accent1"/>
          </a:solidFill>
          <a:ln w="19050">
            <a:noFill/>
          </a:ln>
          <a:effectLst/>
        </c:spPr>
      </c:pivotFmt>
      <c:pivotFmt>
        <c:idx val="79"/>
        <c:spPr>
          <a:solidFill>
            <a:schemeClr val="accent1"/>
          </a:solidFill>
          <a:ln w="19050">
            <a:noFill/>
          </a:ln>
          <a:effectLst/>
        </c:spPr>
      </c:pivotFmt>
      <c:pivotFmt>
        <c:idx val="80"/>
        <c:spPr>
          <a:solidFill>
            <a:schemeClr val="accent1"/>
          </a:solidFill>
          <a:ln w="19050">
            <a:noFill/>
          </a:ln>
          <a:effectLst/>
        </c:spPr>
      </c:pivotFmt>
      <c:pivotFmt>
        <c:idx val="8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noFill/>
          </a:ln>
          <a:effectLst/>
        </c:spPr>
      </c:pivotFmt>
      <c:pivotFmt>
        <c:idx val="83"/>
        <c:spPr>
          <a:solidFill>
            <a:schemeClr val="accent1"/>
          </a:solidFill>
          <a:ln w="19050">
            <a:noFill/>
          </a:ln>
          <a:effectLst/>
        </c:spPr>
      </c:pivotFmt>
      <c:pivotFmt>
        <c:idx val="84"/>
        <c:spPr>
          <a:solidFill>
            <a:schemeClr val="accent1"/>
          </a:solidFill>
          <a:ln w="19050">
            <a:noFill/>
          </a:ln>
          <a:effectLst/>
        </c:spPr>
      </c:pivotFmt>
      <c:pivotFmt>
        <c:idx val="85"/>
        <c:spPr>
          <a:solidFill>
            <a:schemeClr val="accent1"/>
          </a:solidFill>
          <a:ln w="19050">
            <a:noFill/>
          </a:ln>
          <a:effectLst/>
        </c:spPr>
      </c:pivotFmt>
      <c:pivotFmt>
        <c:idx val="86"/>
        <c:spPr>
          <a:solidFill>
            <a:schemeClr val="accent1"/>
          </a:solidFill>
          <a:ln w="19050">
            <a:noFill/>
          </a:ln>
          <a:effectLst/>
        </c:spPr>
      </c:pivotFmt>
      <c:pivotFmt>
        <c:idx val="87"/>
        <c:spPr>
          <a:solidFill>
            <a:schemeClr val="accent1"/>
          </a:solidFill>
          <a:ln w="19050">
            <a:noFill/>
          </a:ln>
          <a:effectLst/>
        </c:spPr>
      </c:pivotFmt>
      <c:pivotFmt>
        <c:idx val="88"/>
        <c:spPr>
          <a:solidFill>
            <a:schemeClr val="accent1"/>
          </a:solidFill>
          <a:ln w="19050">
            <a:noFill/>
          </a:ln>
          <a:effectLst/>
        </c:spPr>
      </c:pivotFmt>
      <c:pivotFmt>
        <c:idx val="89"/>
        <c:spPr>
          <a:solidFill>
            <a:schemeClr val="accent1"/>
          </a:solidFill>
          <a:ln w="19050">
            <a:noFill/>
          </a:ln>
          <a:effectLst/>
        </c:spPr>
      </c:pivotFmt>
      <c:pivotFmt>
        <c:idx val="90"/>
        <c:spPr>
          <a:solidFill>
            <a:schemeClr val="accent1"/>
          </a:solidFill>
          <a:ln w="19050">
            <a:noFill/>
          </a:ln>
          <a:effectLst/>
        </c:spPr>
      </c:pivotFmt>
      <c:pivotFmt>
        <c:idx val="91"/>
        <c:spPr>
          <a:solidFill>
            <a:schemeClr val="accent1"/>
          </a:solidFill>
          <a:ln w="19050">
            <a:noFill/>
          </a:ln>
          <a:effectLst/>
        </c:spPr>
      </c:pivotFmt>
      <c:pivotFmt>
        <c:idx val="92"/>
        <c:spPr>
          <a:solidFill>
            <a:schemeClr val="accent1"/>
          </a:solidFill>
          <a:ln w="19050">
            <a:noFill/>
          </a:ln>
          <a:effectLst/>
        </c:spPr>
      </c:pivotFmt>
      <c:pivotFmt>
        <c:idx val="93"/>
        <c:spPr>
          <a:solidFill>
            <a:schemeClr val="accent1"/>
          </a:solidFill>
          <a:ln w="19050">
            <a:noFill/>
          </a:ln>
          <a:effectLst/>
        </c:spPr>
      </c:pivotFmt>
      <c:pivotFmt>
        <c:idx val="94"/>
        <c:spPr>
          <a:solidFill>
            <a:schemeClr val="accent1"/>
          </a:solidFill>
          <a:ln w="19050">
            <a:noFill/>
          </a:ln>
          <a:effectLst/>
        </c:spPr>
      </c:pivotFmt>
      <c:pivotFmt>
        <c:idx val="95"/>
        <c:spPr>
          <a:solidFill>
            <a:schemeClr val="accent1"/>
          </a:solidFill>
          <a:ln w="19050">
            <a:noFill/>
          </a:ln>
          <a:effectLst/>
        </c:spPr>
      </c:pivotFmt>
      <c:pivotFmt>
        <c:idx val="96"/>
        <c:spPr>
          <a:solidFill>
            <a:schemeClr val="accent1"/>
          </a:solidFill>
          <a:ln w="19050">
            <a:noFill/>
          </a:ln>
          <a:effectLst/>
        </c:spPr>
      </c:pivotFmt>
      <c:pivotFmt>
        <c:idx val="97"/>
        <c:spPr>
          <a:solidFill>
            <a:schemeClr val="accent1"/>
          </a:solidFill>
          <a:ln w="19050">
            <a:noFill/>
          </a:ln>
          <a:effectLst/>
        </c:spPr>
      </c:pivotFmt>
      <c:pivotFmt>
        <c:idx val="98"/>
        <c:spPr>
          <a:solidFill>
            <a:schemeClr val="accent1"/>
          </a:solidFill>
          <a:ln w="19050">
            <a:noFill/>
          </a:ln>
          <a:effectLst/>
        </c:spPr>
      </c:pivotFmt>
      <c:pivotFmt>
        <c:idx val="99"/>
        <c:spPr>
          <a:solidFill>
            <a:schemeClr val="accent1"/>
          </a:solidFill>
          <a:ln w="19050">
            <a:noFill/>
          </a:ln>
          <a:effectLst/>
        </c:spPr>
      </c:pivotFmt>
      <c:pivotFmt>
        <c:idx val="100"/>
        <c:spPr>
          <a:solidFill>
            <a:schemeClr val="accent1"/>
          </a:solidFill>
          <a:ln w="19050">
            <a:noFill/>
          </a:ln>
          <a:effectLst/>
        </c:spPr>
      </c:pivotFmt>
      <c:pivotFmt>
        <c:idx val="101"/>
        <c:spPr>
          <a:solidFill>
            <a:schemeClr val="accent1"/>
          </a:solidFill>
          <a:ln w="19050">
            <a:noFill/>
          </a:ln>
          <a:effectLst/>
        </c:spPr>
      </c:pivotFmt>
      <c:pivotFmt>
        <c:idx val="102"/>
        <c:spPr>
          <a:solidFill>
            <a:schemeClr val="accent1"/>
          </a:solidFill>
          <a:ln w="19050">
            <a:noFill/>
          </a:ln>
          <a:effectLst/>
        </c:spPr>
      </c:pivotFmt>
      <c:pivotFmt>
        <c:idx val="103"/>
        <c:spPr>
          <a:solidFill>
            <a:schemeClr val="accent1"/>
          </a:solidFill>
          <a:ln w="19050">
            <a:noFill/>
          </a:ln>
          <a:effectLst/>
        </c:spPr>
      </c:pivotFmt>
      <c:pivotFmt>
        <c:idx val="104"/>
        <c:spPr>
          <a:solidFill>
            <a:schemeClr val="accent1"/>
          </a:solidFill>
          <a:ln w="19050">
            <a:noFill/>
          </a:ln>
          <a:effectLst/>
        </c:spPr>
      </c:pivotFmt>
      <c:pivotFmt>
        <c:idx val="105"/>
        <c:spPr>
          <a:solidFill>
            <a:schemeClr val="accent1"/>
          </a:solidFill>
          <a:ln w="19050">
            <a:noFill/>
          </a:ln>
          <a:effectLst/>
        </c:spPr>
      </c:pivotFmt>
      <c:pivotFmt>
        <c:idx val="106"/>
        <c:spPr>
          <a:solidFill>
            <a:schemeClr val="accent1"/>
          </a:solidFill>
          <a:ln w="19050">
            <a:noFill/>
          </a:ln>
          <a:effectLst/>
        </c:spPr>
      </c:pivotFmt>
      <c:pivotFmt>
        <c:idx val="107"/>
        <c:spPr>
          <a:solidFill>
            <a:schemeClr val="accent1"/>
          </a:solidFill>
          <a:ln w="19050">
            <a:noFill/>
          </a:ln>
          <a:effectLst/>
        </c:spPr>
      </c:pivotFmt>
      <c:pivotFmt>
        <c:idx val="10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19050">
            <a:noFill/>
          </a:ln>
          <a:effectLst/>
        </c:spPr>
      </c:pivotFmt>
      <c:pivotFmt>
        <c:idx val="110"/>
        <c:spPr>
          <a:solidFill>
            <a:schemeClr val="accent1"/>
          </a:solidFill>
          <a:ln w="19050">
            <a:noFill/>
          </a:ln>
          <a:effectLst/>
        </c:spPr>
      </c:pivotFmt>
      <c:pivotFmt>
        <c:idx val="111"/>
        <c:spPr>
          <a:solidFill>
            <a:schemeClr val="accent1"/>
          </a:solidFill>
          <a:ln w="19050">
            <a:noFill/>
          </a:ln>
          <a:effectLst/>
        </c:spPr>
      </c:pivotFmt>
      <c:pivotFmt>
        <c:idx val="112"/>
        <c:spPr>
          <a:solidFill>
            <a:schemeClr val="accent1"/>
          </a:solidFill>
          <a:ln w="19050">
            <a:noFill/>
          </a:ln>
          <a:effectLst/>
        </c:spPr>
      </c:pivotFmt>
      <c:pivotFmt>
        <c:idx val="113"/>
        <c:spPr>
          <a:solidFill>
            <a:schemeClr val="accent1"/>
          </a:solidFill>
          <a:ln w="19050">
            <a:noFill/>
          </a:ln>
          <a:effectLst/>
        </c:spPr>
      </c:pivotFmt>
      <c:pivotFmt>
        <c:idx val="114"/>
        <c:spPr>
          <a:solidFill>
            <a:schemeClr val="accent1"/>
          </a:solidFill>
          <a:ln w="19050">
            <a:noFill/>
          </a:ln>
          <a:effectLst/>
        </c:spPr>
      </c:pivotFmt>
      <c:pivotFmt>
        <c:idx val="115"/>
        <c:spPr>
          <a:solidFill>
            <a:schemeClr val="accent1"/>
          </a:solidFill>
          <a:ln w="19050">
            <a:noFill/>
          </a:ln>
          <a:effectLst/>
        </c:spPr>
      </c:pivotFmt>
      <c:pivotFmt>
        <c:idx val="116"/>
        <c:spPr>
          <a:solidFill>
            <a:schemeClr val="accent1"/>
          </a:solidFill>
          <a:ln w="19050">
            <a:noFill/>
          </a:ln>
          <a:effectLst/>
        </c:spPr>
      </c:pivotFmt>
      <c:pivotFmt>
        <c:idx val="117"/>
        <c:spPr>
          <a:solidFill>
            <a:schemeClr val="accent1"/>
          </a:solidFill>
          <a:ln w="19050">
            <a:noFill/>
          </a:ln>
          <a:effectLst/>
        </c:spPr>
      </c:pivotFmt>
      <c:pivotFmt>
        <c:idx val="118"/>
        <c:spPr>
          <a:solidFill>
            <a:schemeClr val="accent1"/>
          </a:solidFill>
          <a:ln w="19050">
            <a:noFill/>
          </a:ln>
          <a:effectLst/>
        </c:spPr>
      </c:pivotFmt>
      <c:pivotFmt>
        <c:idx val="119"/>
        <c:spPr>
          <a:solidFill>
            <a:schemeClr val="accent1"/>
          </a:solidFill>
          <a:ln w="19050">
            <a:noFill/>
          </a:ln>
          <a:effectLst/>
        </c:spPr>
      </c:pivotFmt>
      <c:pivotFmt>
        <c:idx val="120"/>
        <c:spPr>
          <a:solidFill>
            <a:schemeClr val="accent1"/>
          </a:solidFill>
          <a:ln w="19050">
            <a:noFill/>
          </a:ln>
          <a:effectLst/>
        </c:spPr>
      </c:pivotFmt>
      <c:pivotFmt>
        <c:idx val="121"/>
        <c:spPr>
          <a:solidFill>
            <a:schemeClr val="accent1"/>
          </a:solidFill>
          <a:ln w="19050">
            <a:noFill/>
          </a:ln>
          <a:effectLst/>
        </c:spPr>
      </c:pivotFmt>
      <c:pivotFmt>
        <c:idx val="122"/>
        <c:spPr>
          <a:solidFill>
            <a:schemeClr val="accent1"/>
          </a:solidFill>
          <a:ln w="19050">
            <a:noFill/>
          </a:ln>
          <a:effectLst/>
        </c:spPr>
      </c:pivotFmt>
      <c:pivotFmt>
        <c:idx val="123"/>
        <c:spPr>
          <a:solidFill>
            <a:schemeClr val="accent1"/>
          </a:solidFill>
          <a:ln w="19050">
            <a:noFill/>
          </a:ln>
          <a:effectLst/>
        </c:spPr>
      </c:pivotFmt>
      <c:pivotFmt>
        <c:idx val="124"/>
        <c:spPr>
          <a:solidFill>
            <a:schemeClr val="accent1"/>
          </a:solidFill>
          <a:ln w="19050">
            <a:noFill/>
          </a:ln>
          <a:effectLst/>
        </c:spPr>
      </c:pivotFmt>
      <c:pivotFmt>
        <c:idx val="125"/>
        <c:spPr>
          <a:solidFill>
            <a:schemeClr val="accent1"/>
          </a:solidFill>
          <a:ln w="19050">
            <a:noFill/>
          </a:ln>
          <a:effectLst/>
        </c:spPr>
      </c:pivotFmt>
      <c:pivotFmt>
        <c:idx val="126"/>
        <c:spPr>
          <a:solidFill>
            <a:schemeClr val="accent1"/>
          </a:solidFill>
          <a:ln w="19050">
            <a:noFill/>
          </a:ln>
          <a:effectLst/>
        </c:spPr>
      </c:pivotFmt>
      <c:pivotFmt>
        <c:idx val="127"/>
        <c:spPr>
          <a:solidFill>
            <a:schemeClr val="accent1"/>
          </a:solidFill>
          <a:ln w="19050">
            <a:noFill/>
          </a:ln>
          <a:effectLst/>
        </c:spPr>
      </c:pivotFmt>
      <c:pivotFmt>
        <c:idx val="128"/>
        <c:spPr>
          <a:solidFill>
            <a:schemeClr val="accent1"/>
          </a:solidFill>
          <a:ln w="19050">
            <a:noFill/>
          </a:ln>
          <a:effectLst/>
        </c:spPr>
      </c:pivotFmt>
      <c:pivotFmt>
        <c:idx val="129"/>
        <c:spPr>
          <a:solidFill>
            <a:schemeClr val="accent1"/>
          </a:solidFill>
          <a:ln w="19050">
            <a:noFill/>
          </a:ln>
          <a:effectLst/>
        </c:spPr>
      </c:pivotFmt>
      <c:pivotFmt>
        <c:idx val="130"/>
        <c:spPr>
          <a:solidFill>
            <a:schemeClr val="accent1"/>
          </a:solidFill>
          <a:ln w="19050">
            <a:noFill/>
          </a:ln>
          <a:effectLst/>
        </c:spPr>
      </c:pivotFmt>
      <c:pivotFmt>
        <c:idx val="131"/>
        <c:spPr>
          <a:solidFill>
            <a:schemeClr val="accent1"/>
          </a:solidFill>
          <a:ln w="19050">
            <a:noFill/>
          </a:ln>
          <a:effectLst/>
        </c:spPr>
      </c:pivotFmt>
      <c:pivotFmt>
        <c:idx val="132"/>
        <c:spPr>
          <a:solidFill>
            <a:schemeClr val="accent1"/>
          </a:solidFill>
          <a:ln w="19050">
            <a:noFill/>
          </a:ln>
          <a:effectLst/>
        </c:spPr>
      </c:pivotFmt>
      <c:pivotFmt>
        <c:idx val="133"/>
        <c:spPr>
          <a:solidFill>
            <a:schemeClr val="accent1"/>
          </a:solidFill>
          <a:ln w="19050">
            <a:noFill/>
          </a:ln>
          <a:effectLst/>
        </c:spPr>
      </c:pivotFmt>
      <c:pivotFmt>
        <c:idx val="134"/>
        <c:spPr>
          <a:solidFill>
            <a:schemeClr val="accent1"/>
          </a:solidFill>
          <a:ln w="19050">
            <a:noFill/>
          </a:ln>
          <a:effectLst/>
        </c:spPr>
      </c:pivotFmt>
      <c:pivotFmt>
        <c:idx val="13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19050">
            <a:noFill/>
          </a:ln>
          <a:effectLst/>
        </c:spPr>
      </c:pivotFmt>
      <c:pivotFmt>
        <c:idx val="137"/>
        <c:spPr>
          <a:solidFill>
            <a:schemeClr val="accent1"/>
          </a:solidFill>
          <a:ln w="19050">
            <a:noFill/>
          </a:ln>
          <a:effectLst/>
        </c:spPr>
      </c:pivotFmt>
      <c:pivotFmt>
        <c:idx val="138"/>
        <c:spPr>
          <a:solidFill>
            <a:schemeClr val="accent1"/>
          </a:solidFill>
          <a:ln w="19050">
            <a:noFill/>
          </a:ln>
          <a:effectLst/>
        </c:spPr>
      </c:pivotFmt>
      <c:pivotFmt>
        <c:idx val="139"/>
        <c:spPr>
          <a:solidFill>
            <a:schemeClr val="accent1"/>
          </a:solidFill>
          <a:ln w="19050">
            <a:noFill/>
          </a:ln>
          <a:effectLst/>
        </c:spPr>
      </c:pivotFmt>
      <c:pivotFmt>
        <c:idx val="140"/>
        <c:spPr>
          <a:solidFill>
            <a:schemeClr val="accent1"/>
          </a:solidFill>
          <a:ln w="19050">
            <a:noFill/>
          </a:ln>
          <a:effectLst/>
        </c:spPr>
      </c:pivotFmt>
      <c:pivotFmt>
        <c:idx val="141"/>
        <c:spPr>
          <a:solidFill>
            <a:schemeClr val="accent1"/>
          </a:solidFill>
          <a:ln w="19050">
            <a:noFill/>
          </a:ln>
          <a:effectLst/>
        </c:spPr>
      </c:pivotFmt>
      <c:pivotFmt>
        <c:idx val="142"/>
        <c:spPr>
          <a:solidFill>
            <a:schemeClr val="accent1"/>
          </a:solidFill>
          <a:ln w="19050">
            <a:noFill/>
          </a:ln>
          <a:effectLst/>
        </c:spPr>
      </c:pivotFmt>
      <c:pivotFmt>
        <c:idx val="143"/>
        <c:spPr>
          <a:solidFill>
            <a:schemeClr val="accent1"/>
          </a:solidFill>
          <a:ln w="19050">
            <a:noFill/>
          </a:ln>
          <a:effectLst/>
        </c:spPr>
      </c:pivotFmt>
      <c:pivotFmt>
        <c:idx val="144"/>
        <c:spPr>
          <a:solidFill>
            <a:schemeClr val="accent1"/>
          </a:solidFill>
          <a:ln w="19050">
            <a:noFill/>
          </a:ln>
          <a:effectLst/>
        </c:spPr>
      </c:pivotFmt>
      <c:pivotFmt>
        <c:idx val="145"/>
        <c:spPr>
          <a:solidFill>
            <a:schemeClr val="accent1"/>
          </a:solidFill>
          <a:ln w="19050">
            <a:noFill/>
          </a:ln>
          <a:effectLst/>
        </c:spPr>
      </c:pivotFmt>
      <c:pivotFmt>
        <c:idx val="146"/>
        <c:spPr>
          <a:solidFill>
            <a:schemeClr val="accent1"/>
          </a:solidFill>
          <a:ln w="19050">
            <a:noFill/>
          </a:ln>
          <a:effectLst/>
        </c:spPr>
      </c:pivotFmt>
      <c:pivotFmt>
        <c:idx val="147"/>
        <c:spPr>
          <a:solidFill>
            <a:schemeClr val="accent1"/>
          </a:solidFill>
          <a:ln w="19050">
            <a:noFill/>
          </a:ln>
          <a:effectLst/>
        </c:spPr>
      </c:pivotFmt>
      <c:pivotFmt>
        <c:idx val="148"/>
        <c:spPr>
          <a:solidFill>
            <a:schemeClr val="accent1"/>
          </a:solidFill>
          <a:ln w="19050">
            <a:noFill/>
          </a:ln>
          <a:effectLst/>
        </c:spPr>
      </c:pivotFmt>
      <c:pivotFmt>
        <c:idx val="149"/>
        <c:spPr>
          <a:solidFill>
            <a:schemeClr val="accent1"/>
          </a:solidFill>
          <a:ln w="19050">
            <a:noFill/>
          </a:ln>
          <a:effectLst/>
        </c:spPr>
      </c:pivotFmt>
      <c:pivotFmt>
        <c:idx val="150"/>
        <c:spPr>
          <a:solidFill>
            <a:schemeClr val="accent1"/>
          </a:solidFill>
          <a:ln w="19050">
            <a:noFill/>
          </a:ln>
          <a:effectLst/>
        </c:spPr>
      </c:pivotFmt>
      <c:pivotFmt>
        <c:idx val="151"/>
        <c:spPr>
          <a:solidFill>
            <a:schemeClr val="accent1"/>
          </a:solidFill>
          <a:ln w="19050">
            <a:noFill/>
          </a:ln>
          <a:effectLst/>
        </c:spPr>
      </c:pivotFmt>
      <c:pivotFmt>
        <c:idx val="152"/>
        <c:spPr>
          <a:solidFill>
            <a:schemeClr val="accent1"/>
          </a:solidFill>
          <a:ln w="19050">
            <a:noFill/>
          </a:ln>
          <a:effectLst/>
        </c:spPr>
      </c:pivotFmt>
      <c:pivotFmt>
        <c:idx val="153"/>
        <c:spPr>
          <a:solidFill>
            <a:schemeClr val="accent1"/>
          </a:solidFill>
          <a:ln w="19050">
            <a:noFill/>
          </a:ln>
          <a:effectLst/>
        </c:spPr>
      </c:pivotFmt>
      <c:pivotFmt>
        <c:idx val="154"/>
        <c:spPr>
          <a:solidFill>
            <a:schemeClr val="accent1"/>
          </a:solidFill>
          <a:ln w="19050">
            <a:noFill/>
          </a:ln>
          <a:effectLst/>
        </c:spPr>
      </c:pivotFmt>
      <c:pivotFmt>
        <c:idx val="155"/>
        <c:spPr>
          <a:solidFill>
            <a:schemeClr val="accent1"/>
          </a:solidFill>
          <a:ln w="19050">
            <a:noFill/>
          </a:ln>
          <a:effectLst/>
        </c:spPr>
      </c:pivotFmt>
      <c:pivotFmt>
        <c:idx val="156"/>
        <c:spPr>
          <a:solidFill>
            <a:schemeClr val="accent1"/>
          </a:solidFill>
          <a:ln w="19050">
            <a:noFill/>
          </a:ln>
          <a:effectLst/>
        </c:spPr>
      </c:pivotFmt>
      <c:pivotFmt>
        <c:idx val="157"/>
        <c:spPr>
          <a:solidFill>
            <a:schemeClr val="accent1"/>
          </a:solidFill>
          <a:ln w="19050">
            <a:noFill/>
          </a:ln>
          <a:effectLst/>
        </c:spPr>
      </c:pivotFmt>
      <c:pivotFmt>
        <c:idx val="158"/>
        <c:spPr>
          <a:solidFill>
            <a:schemeClr val="accent1"/>
          </a:solidFill>
          <a:ln w="19050">
            <a:noFill/>
          </a:ln>
          <a:effectLst/>
        </c:spPr>
      </c:pivotFmt>
      <c:pivotFmt>
        <c:idx val="159"/>
        <c:spPr>
          <a:solidFill>
            <a:schemeClr val="accent1"/>
          </a:solidFill>
          <a:ln w="19050">
            <a:noFill/>
          </a:ln>
          <a:effectLst/>
        </c:spPr>
      </c:pivotFmt>
      <c:pivotFmt>
        <c:idx val="160"/>
        <c:spPr>
          <a:solidFill>
            <a:schemeClr val="accent1"/>
          </a:solidFill>
          <a:ln w="19050">
            <a:noFill/>
          </a:ln>
          <a:effectLst/>
        </c:spPr>
      </c:pivotFmt>
      <c:pivotFmt>
        <c:idx val="161"/>
        <c:spPr>
          <a:solidFill>
            <a:schemeClr val="accent1"/>
          </a:solidFill>
          <a:ln w="19050">
            <a:noFill/>
          </a:ln>
          <a:effectLst/>
        </c:spPr>
      </c:pivotFmt>
      <c:pivotFmt>
        <c:idx val="16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19050">
            <a:noFill/>
          </a:ln>
          <a:effectLst/>
        </c:spPr>
      </c:pivotFmt>
      <c:pivotFmt>
        <c:idx val="164"/>
        <c:spPr>
          <a:solidFill>
            <a:schemeClr val="accent1"/>
          </a:solidFill>
          <a:ln w="19050">
            <a:noFill/>
          </a:ln>
          <a:effectLst/>
        </c:spPr>
      </c:pivotFmt>
      <c:pivotFmt>
        <c:idx val="165"/>
        <c:spPr>
          <a:solidFill>
            <a:schemeClr val="accent1"/>
          </a:solidFill>
          <a:ln w="19050">
            <a:noFill/>
          </a:ln>
          <a:effectLst/>
        </c:spPr>
      </c:pivotFmt>
      <c:pivotFmt>
        <c:idx val="166"/>
        <c:spPr>
          <a:solidFill>
            <a:schemeClr val="accent1"/>
          </a:solidFill>
          <a:ln w="19050">
            <a:noFill/>
          </a:ln>
          <a:effectLst/>
        </c:spPr>
      </c:pivotFmt>
      <c:pivotFmt>
        <c:idx val="167"/>
        <c:spPr>
          <a:solidFill>
            <a:schemeClr val="accent1"/>
          </a:solidFill>
          <a:ln w="19050">
            <a:noFill/>
          </a:ln>
          <a:effectLst/>
        </c:spPr>
      </c:pivotFmt>
      <c:pivotFmt>
        <c:idx val="168"/>
        <c:spPr>
          <a:solidFill>
            <a:schemeClr val="accent1"/>
          </a:solidFill>
          <a:ln w="19050">
            <a:noFill/>
          </a:ln>
          <a:effectLst/>
        </c:spPr>
      </c:pivotFmt>
      <c:pivotFmt>
        <c:idx val="169"/>
        <c:spPr>
          <a:solidFill>
            <a:schemeClr val="accent1"/>
          </a:solidFill>
          <a:ln w="19050">
            <a:noFill/>
          </a:ln>
          <a:effectLst/>
        </c:spPr>
      </c:pivotFmt>
      <c:pivotFmt>
        <c:idx val="170"/>
        <c:spPr>
          <a:solidFill>
            <a:schemeClr val="accent1"/>
          </a:solidFill>
          <a:ln w="19050">
            <a:noFill/>
          </a:ln>
          <a:effectLst/>
        </c:spPr>
      </c:pivotFmt>
      <c:pivotFmt>
        <c:idx val="171"/>
        <c:spPr>
          <a:solidFill>
            <a:schemeClr val="accent1"/>
          </a:solidFill>
          <a:ln w="19050">
            <a:noFill/>
          </a:ln>
          <a:effectLst/>
        </c:spPr>
      </c:pivotFmt>
      <c:pivotFmt>
        <c:idx val="172"/>
        <c:spPr>
          <a:solidFill>
            <a:schemeClr val="accent1"/>
          </a:solidFill>
          <a:ln w="19050">
            <a:noFill/>
          </a:ln>
          <a:effectLst/>
        </c:spPr>
      </c:pivotFmt>
      <c:pivotFmt>
        <c:idx val="173"/>
        <c:spPr>
          <a:solidFill>
            <a:schemeClr val="accent1"/>
          </a:solidFill>
          <a:ln w="19050">
            <a:noFill/>
          </a:ln>
          <a:effectLst/>
        </c:spPr>
      </c:pivotFmt>
      <c:pivotFmt>
        <c:idx val="174"/>
        <c:spPr>
          <a:solidFill>
            <a:schemeClr val="accent1"/>
          </a:solidFill>
          <a:ln w="19050">
            <a:noFill/>
          </a:ln>
          <a:effectLst/>
        </c:spPr>
      </c:pivotFmt>
      <c:pivotFmt>
        <c:idx val="175"/>
        <c:spPr>
          <a:solidFill>
            <a:schemeClr val="accent1"/>
          </a:solidFill>
          <a:ln w="19050">
            <a:noFill/>
          </a:ln>
          <a:effectLst/>
        </c:spPr>
      </c:pivotFmt>
      <c:pivotFmt>
        <c:idx val="176"/>
        <c:spPr>
          <a:solidFill>
            <a:schemeClr val="accent1"/>
          </a:solidFill>
          <a:ln w="19050">
            <a:noFill/>
          </a:ln>
          <a:effectLst/>
        </c:spPr>
      </c:pivotFmt>
      <c:pivotFmt>
        <c:idx val="177"/>
        <c:spPr>
          <a:solidFill>
            <a:schemeClr val="accent1"/>
          </a:solidFill>
          <a:ln w="19050">
            <a:noFill/>
          </a:ln>
          <a:effectLst/>
        </c:spPr>
      </c:pivotFmt>
      <c:pivotFmt>
        <c:idx val="178"/>
        <c:spPr>
          <a:solidFill>
            <a:schemeClr val="accent1"/>
          </a:solidFill>
          <a:ln w="19050">
            <a:noFill/>
          </a:ln>
          <a:effectLst/>
        </c:spPr>
      </c:pivotFmt>
      <c:pivotFmt>
        <c:idx val="179"/>
        <c:spPr>
          <a:solidFill>
            <a:schemeClr val="accent1"/>
          </a:solidFill>
          <a:ln w="19050">
            <a:noFill/>
          </a:ln>
          <a:effectLst/>
        </c:spPr>
      </c:pivotFmt>
      <c:pivotFmt>
        <c:idx val="180"/>
        <c:spPr>
          <a:solidFill>
            <a:schemeClr val="accent1"/>
          </a:solidFill>
          <a:ln w="19050">
            <a:noFill/>
          </a:ln>
          <a:effectLst/>
        </c:spPr>
      </c:pivotFmt>
      <c:pivotFmt>
        <c:idx val="181"/>
        <c:spPr>
          <a:solidFill>
            <a:schemeClr val="accent1"/>
          </a:solidFill>
          <a:ln w="19050">
            <a:noFill/>
          </a:ln>
          <a:effectLst/>
        </c:spPr>
      </c:pivotFmt>
      <c:pivotFmt>
        <c:idx val="182"/>
        <c:spPr>
          <a:solidFill>
            <a:schemeClr val="accent1"/>
          </a:solidFill>
          <a:ln w="19050">
            <a:noFill/>
          </a:ln>
          <a:effectLst/>
        </c:spPr>
      </c:pivotFmt>
      <c:pivotFmt>
        <c:idx val="183"/>
        <c:spPr>
          <a:solidFill>
            <a:schemeClr val="accent1"/>
          </a:solidFill>
          <a:ln w="19050">
            <a:noFill/>
          </a:ln>
          <a:effectLst/>
        </c:spPr>
      </c:pivotFmt>
      <c:pivotFmt>
        <c:idx val="184"/>
        <c:spPr>
          <a:solidFill>
            <a:schemeClr val="accent1"/>
          </a:solidFill>
          <a:ln w="19050">
            <a:noFill/>
          </a:ln>
          <a:effectLst/>
        </c:spPr>
      </c:pivotFmt>
      <c:pivotFmt>
        <c:idx val="185"/>
        <c:spPr>
          <a:solidFill>
            <a:schemeClr val="accent1"/>
          </a:solidFill>
          <a:ln w="19050">
            <a:noFill/>
          </a:ln>
          <a:effectLst/>
        </c:spPr>
      </c:pivotFmt>
      <c:pivotFmt>
        <c:idx val="186"/>
        <c:spPr>
          <a:solidFill>
            <a:schemeClr val="accent1"/>
          </a:solidFill>
          <a:ln w="19050">
            <a:noFill/>
          </a:ln>
          <a:effectLst/>
        </c:spPr>
      </c:pivotFmt>
      <c:pivotFmt>
        <c:idx val="187"/>
        <c:spPr>
          <a:solidFill>
            <a:schemeClr val="accent1"/>
          </a:solidFill>
          <a:ln w="19050">
            <a:noFill/>
          </a:ln>
          <a:effectLst/>
        </c:spPr>
      </c:pivotFmt>
      <c:pivotFmt>
        <c:idx val="188"/>
        <c:spPr>
          <a:solidFill>
            <a:schemeClr val="accent1"/>
          </a:solidFill>
          <a:ln w="19050">
            <a:noFill/>
          </a:ln>
          <a:effectLst/>
        </c:spPr>
      </c:pivotFmt>
      <c:pivotFmt>
        <c:idx val="18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19050">
            <a:noFill/>
          </a:ln>
          <a:effectLst/>
        </c:spPr>
      </c:pivotFmt>
      <c:pivotFmt>
        <c:idx val="191"/>
        <c:spPr>
          <a:solidFill>
            <a:schemeClr val="accent1"/>
          </a:solidFill>
          <a:ln w="19050">
            <a:noFill/>
          </a:ln>
          <a:effectLst/>
        </c:spPr>
      </c:pivotFmt>
      <c:pivotFmt>
        <c:idx val="192"/>
        <c:spPr>
          <a:solidFill>
            <a:schemeClr val="accent1"/>
          </a:solidFill>
          <a:ln w="19050">
            <a:noFill/>
          </a:ln>
          <a:effectLst/>
        </c:spPr>
      </c:pivotFmt>
      <c:pivotFmt>
        <c:idx val="193"/>
        <c:spPr>
          <a:solidFill>
            <a:schemeClr val="accent1"/>
          </a:solidFill>
          <a:ln w="19050">
            <a:noFill/>
          </a:ln>
          <a:effectLst/>
        </c:spPr>
      </c:pivotFmt>
      <c:pivotFmt>
        <c:idx val="194"/>
        <c:spPr>
          <a:solidFill>
            <a:schemeClr val="accent1"/>
          </a:solidFill>
          <a:ln w="19050">
            <a:noFill/>
          </a:ln>
          <a:effectLst/>
        </c:spPr>
      </c:pivotFmt>
      <c:pivotFmt>
        <c:idx val="195"/>
        <c:spPr>
          <a:solidFill>
            <a:schemeClr val="accent1"/>
          </a:solidFill>
          <a:ln w="19050">
            <a:noFill/>
          </a:ln>
          <a:effectLst/>
        </c:spPr>
      </c:pivotFmt>
      <c:pivotFmt>
        <c:idx val="196"/>
        <c:spPr>
          <a:solidFill>
            <a:schemeClr val="accent1"/>
          </a:solidFill>
          <a:ln w="19050">
            <a:noFill/>
          </a:ln>
          <a:effectLst/>
        </c:spPr>
      </c:pivotFmt>
      <c:pivotFmt>
        <c:idx val="197"/>
        <c:spPr>
          <a:solidFill>
            <a:schemeClr val="accent1"/>
          </a:solidFill>
          <a:ln w="19050">
            <a:noFill/>
          </a:ln>
          <a:effectLst/>
        </c:spPr>
      </c:pivotFmt>
      <c:pivotFmt>
        <c:idx val="198"/>
        <c:spPr>
          <a:solidFill>
            <a:schemeClr val="accent1"/>
          </a:solidFill>
          <a:ln w="19050">
            <a:noFill/>
          </a:ln>
          <a:effectLst/>
        </c:spPr>
      </c:pivotFmt>
      <c:pivotFmt>
        <c:idx val="199"/>
        <c:spPr>
          <a:solidFill>
            <a:schemeClr val="accent1"/>
          </a:solidFill>
          <a:ln w="19050">
            <a:noFill/>
          </a:ln>
          <a:effectLst/>
        </c:spPr>
      </c:pivotFmt>
      <c:pivotFmt>
        <c:idx val="200"/>
        <c:spPr>
          <a:solidFill>
            <a:schemeClr val="accent1"/>
          </a:solidFill>
          <a:ln w="19050">
            <a:noFill/>
          </a:ln>
          <a:effectLst/>
        </c:spPr>
      </c:pivotFmt>
      <c:pivotFmt>
        <c:idx val="201"/>
        <c:spPr>
          <a:solidFill>
            <a:schemeClr val="accent1"/>
          </a:solidFill>
          <a:ln w="19050">
            <a:noFill/>
          </a:ln>
          <a:effectLst/>
        </c:spPr>
      </c:pivotFmt>
      <c:pivotFmt>
        <c:idx val="202"/>
        <c:spPr>
          <a:solidFill>
            <a:schemeClr val="accent1"/>
          </a:solidFill>
          <a:ln w="19050">
            <a:noFill/>
          </a:ln>
          <a:effectLst/>
        </c:spPr>
      </c:pivotFmt>
      <c:pivotFmt>
        <c:idx val="203"/>
        <c:spPr>
          <a:solidFill>
            <a:schemeClr val="accent1"/>
          </a:solidFill>
          <a:ln w="19050">
            <a:noFill/>
          </a:ln>
          <a:effectLst/>
        </c:spPr>
      </c:pivotFmt>
      <c:pivotFmt>
        <c:idx val="204"/>
        <c:spPr>
          <a:solidFill>
            <a:schemeClr val="accent1"/>
          </a:solidFill>
          <a:ln w="19050">
            <a:noFill/>
          </a:ln>
          <a:effectLst/>
        </c:spPr>
      </c:pivotFmt>
      <c:pivotFmt>
        <c:idx val="205"/>
        <c:spPr>
          <a:solidFill>
            <a:schemeClr val="accent1"/>
          </a:solidFill>
          <a:ln w="19050">
            <a:noFill/>
          </a:ln>
          <a:effectLst/>
        </c:spPr>
      </c:pivotFmt>
      <c:pivotFmt>
        <c:idx val="206"/>
        <c:spPr>
          <a:solidFill>
            <a:schemeClr val="accent1"/>
          </a:solidFill>
          <a:ln w="19050">
            <a:noFill/>
          </a:ln>
          <a:effectLst/>
        </c:spPr>
      </c:pivotFmt>
      <c:pivotFmt>
        <c:idx val="207"/>
        <c:spPr>
          <a:solidFill>
            <a:schemeClr val="accent1"/>
          </a:solidFill>
          <a:ln w="19050">
            <a:noFill/>
          </a:ln>
          <a:effectLst/>
        </c:spPr>
      </c:pivotFmt>
      <c:pivotFmt>
        <c:idx val="208"/>
        <c:spPr>
          <a:solidFill>
            <a:schemeClr val="accent1"/>
          </a:solidFill>
          <a:ln w="19050">
            <a:noFill/>
          </a:ln>
          <a:effectLst/>
        </c:spPr>
      </c:pivotFmt>
      <c:pivotFmt>
        <c:idx val="209"/>
        <c:spPr>
          <a:solidFill>
            <a:schemeClr val="accent1"/>
          </a:solidFill>
          <a:ln w="19050">
            <a:noFill/>
          </a:ln>
          <a:effectLst/>
        </c:spPr>
      </c:pivotFmt>
      <c:pivotFmt>
        <c:idx val="210"/>
        <c:spPr>
          <a:solidFill>
            <a:schemeClr val="accent1"/>
          </a:solidFill>
          <a:ln w="19050">
            <a:noFill/>
          </a:ln>
          <a:effectLst/>
        </c:spPr>
      </c:pivotFmt>
      <c:pivotFmt>
        <c:idx val="211"/>
        <c:spPr>
          <a:solidFill>
            <a:schemeClr val="accent1"/>
          </a:solidFill>
          <a:ln w="19050">
            <a:noFill/>
          </a:ln>
          <a:effectLst/>
        </c:spPr>
      </c:pivotFmt>
      <c:pivotFmt>
        <c:idx val="212"/>
        <c:spPr>
          <a:solidFill>
            <a:schemeClr val="accent1"/>
          </a:solidFill>
          <a:ln w="19050">
            <a:noFill/>
          </a:ln>
          <a:effectLst/>
        </c:spPr>
      </c:pivotFmt>
      <c:pivotFmt>
        <c:idx val="213"/>
        <c:spPr>
          <a:solidFill>
            <a:schemeClr val="accent1"/>
          </a:solidFill>
          <a:ln w="19050">
            <a:noFill/>
          </a:ln>
          <a:effectLst/>
        </c:spPr>
      </c:pivotFmt>
      <c:pivotFmt>
        <c:idx val="214"/>
        <c:spPr>
          <a:solidFill>
            <a:schemeClr val="accent1"/>
          </a:solidFill>
          <a:ln w="19050">
            <a:noFill/>
          </a:ln>
          <a:effectLst/>
        </c:spPr>
      </c:pivotFmt>
      <c:pivotFmt>
        <c:idx val="215"/>
        <c:spPr>
          <a:solidFill>
            <a:schemeClr val="accent1"/>
          </a:solidFill>
          <a:ln w="19050">
            <a:noFill/>
          </a:ln>
          <a:effectLst/>
        </c:spPr>
      </c:pivotFmt>
      <c:pivotFmt>
        <c:idx val="2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19050">
            <a:noFill/>
          </a:ln>
          <a:effectLst/>
        </c:spPr>
      </c:pivotFmt>
      <c:pivotFmt>
        <c:idx val="218"/>
        <c:spPr>
          <a:solidFill>
            <a:schemeClr val="accent1"/>
          </a:solidFill>
          <a:ln w="19050">
            <a:noFill/>
          </a:ln>
          <a:effectLst/>
        </c:spPr>
      </c:pivotFmt>
      <c:pivotFmt>
        <c:idx val="219"/>
        <c:spPr>
          <a:solidFill>
            <a:schemeClr val="accent1"/>
          </a:solidFill>
          <a:ln w="19050">
            <a:noFill/>
          </a:ln>
          <a:effectLst/>
        </c:spPr>
      </c:pivotFmt>
      <c:pivotFmt>
        <c:idx val="220"/>
        <c:spPr>
          <a:solidFill>
            <a:schemeClr val="accent1"/>
          </a:solidFill>
          <a:ln w="19050">
            <a:noFill/>
          </a:ln>
          <a:effectLst/>
        </c:spPr>
      </c:pivotFmt>
      <c:pivotFmt>
        <c:idx val="221"/>
        <c:spPr>
          <a:solidFill>
            <a:schemeClr val="accent1"/>
          </a:solidFill>
          <a:ln w="19050">
            <a:noFill/>
          </a:ln>
          <a:effectLst/>
        </c:spPr>
      </c:pivotFmt>
      <c:pivotFmt>
        <c:idx val="222"/>
        <c:spPr>
          <a:solidFill>
            <a:schemeClr val="accent1"/>
          </a:solidFill>
          <a:ln w="19050">
            <a:noFill/>
          </a:ln>
          <a:effectLst/>
        </c:spPr>
      </c:pivotFmt>
      <c:pivotFmt>
        <c:idx val="223"/>
        <c:spPr>
          <a:solidFill>
            <a:schemeClr val="accent1"/>
          </a:solidFill>
          <a:ln w="19050">
            <a:noFill/>
          </a:ln>
          <a:effectLst/>
        </c:spPr>
      </c:pivotFmt>
      <c:pivotFmt>
        <c:idx val="224"/>
        <c:spPr>
          <a:solidFill>
            <a:schemeClr val="accent1"/>
          </a:solidFill>
          <a:ln w="19050">
            <a:noFill/>
          </a:ln>
          <a:effectLst/>
        </c:spPr>
      </c:pivotFmt>
      <c:pivotFmt>
        <c:idx val="225"/>
        <c:spPr>
          <a:solidFill>
            <a:schemeClr val="accent1"/>
          </a:solidFill>
          <a:ln w="19050">
            <a:noFill/>
          </a:ln>
          <a:effectLst/>
        </c:spPr>
      </c:pivotFmt>
      <c:pivotFmt>
        <c:idx val="226"/>
        <c:spPr>
          <a:solidFill>
            <a:schemeClr val="accent1"/>
          </a:solidFill>
          <a:ln w="19050">
            <a:noFill/>
          </a:ln>
          <a:effectLst/>
        </c:spPr>
      </c:pivotFmt>
      <c:pivotFmt>
        <c:idx val="227"/>
        <c:spPr>
          <a:solidFill>
            <a:schemeClr val="accent1"/>
          </a:solidFill>
          <a:ln w="19050">
            <a:noFill/>
          </a:ln>
          <a:effectLst/>
        </c:spPr>
      </c:pivotFmt>
      <c:pivotFmt>
        <c:idx val="228"/>
        <c:spPr>
          <a:solidFill>
            <a:schemeClr val="accent1"/>
          </a:solidFill>
          <a:ln w="19050">
            <a:noFill/>
          </a:ln>
          <a:effectLst/>
        </c:spPr>
      </c:pivotFmt>
      <c:pivotFmt>
        <c:idx val="229"/>
        <c:spPr>
          <a:solidFill>
            <a:schemeClr val="accent1"/>
          </a:solidFill>
          <a:ln w="19050">
            <a:noFill/>
          </a:ln>
          <a:effectLst/>
        </c:spPr>
      </c:pivotFmt>
      <c:pivotFmt>
        <c:idx val="230"/>
        <c:spPr>
          <a:solidFill>
            <a:schemeClr val="accent1"/>
          </a:solidFill>
          <a:ln w="19050">
            <a:noFill/>
          </a:ln>
          <a:effectLst/>
        </c:spPr>
      </c:pivotFmt>
      <c:pivotFmt>
        <c:idx val="231"/>
        <c:spPr>
          <a:solidFill>
            <a:schemeClr val="accent1"/>
          </a:solidFill>
          <a:ln w="19050">
            <a:noFill/>
          </a:ln>
          <a:effectLst/>
        </c:spPr>
      </c:pivotFmt>
      <c:pivotFmt>
        <c:idx val="232"/>
        <c:spPr>
          <a:solidFill>
            <a:schemeClr val="accent1"/>
          </a:solidFill>
          <a:ln w="19050">
            <a:noFill/>
          </a:ln>
          <a:effectLst/>
        </c:spPr>
      </c:pivotFmt>
      <c:pivotFmt>
        <c:idx val="233"/>
        <c:spPr>
          <a:solidFill>
            <a:schemeClr val="accent1"/>
          </a:solidFill>
          <a:ln w="19050">
            <a:noFill/>
          </a:ln>
          <a:effectLst/>
        </c:spPr>
      </c:pivotFmt>
      <c:pivotFmt>
        <c:idx val="234"/>
        <c:spPr>
          <a:solidFill>
            <a:schemeClr val="accent1"/>
          </a:solidFill>
          <a:ln w="19050">
            <a:noFill/>
          </a:ln>
          <a:effectLst/>
        </c:spPr>
      </c:pivotFmt>
      <c:pivotFmt>
        <c:idx val="235"/>
        <c:spPr>
          <a:solidFill>
            <a:schemeClr val="accent1"/>
          </a:solidFill>
          <a:ln w="19050">
            <a:noFill/>
          </a:ln>
          <a:effectLst/>
        </c:spPr>
      </c:pivotFmt>
      <c:pivotFmt>
        <c:idx val="236"/>
        <c:spPr>
          <a:solidFill>
            <a:schemeClr val="accent1"/>
          </a:solidFill>
          <a:ln w="19050">
            <a:noFill/>
          </a:ln>
          <a:effectLst/>
        </c:spPr>
      </c:pivotFmt>
      <c:pivotFmt>
        <c:idx val="237"/>
        <c:spPr>
          <a:solidFill>
            <a:schemeClr val="accent1"/>
          </a:solidFill>
          <a:ln w="19050">
            <a:noFill/>
          </a:ln>
          <a:effectLst/>
        </c:spPr>
      </c:pivotFmt>
      <c:pivotFmt>
        <c:idx val="238"/>
        <c:spPr>
          <a:solidFill>
            <a:schemeClr val="accent1"/>
          </a:solidFill>
          <a:ln w="19050">
            <a:noFill/>
          </a:ln>
          <a:effectLst/>
        </c:spPr>
      </c:pivotFmt>
      <c:pivotFmt>
        <c:idx val="239"/>
        <c:spPr>
          <a:solidFill>
            <a:schemeClr val="accent1"/>
          </a:solidFill>
          <a:ln w="19050">
            <a:noFill/>
          </a:ln>
          <a:effectLst/>
        </c:spPr>
      </c:pivotFmt>
      <c:pivotFmt>
        <c:idx val="240"/>
        <c:spPr>
          <a:solidFill>
            <a:schemeClr val="accent1"/>
          </a:solidFill>
          <a:ln w="19050">
            <a:noFill/>
          </a:ln>
          <a:effectLst/>
        </c:spPr>
      </c:pivotFmt>
      <c:pivotFmt>
        <c:idx val="241"/>
        <c:spPr>
          <a:solidFill>
            <a:schemeClr val="accent1"/>
          </a:solidFill>
          <a:ln w="19050">
            <a:noFill/>
          </a:ln>
          <a:effectLst/>
        </c:spPr>
      </c:pivotFmt>
      <c:pivotFmt>
        <c:idx val="242"/>
        <c:spPr>
          <a:solidFill>
            <a:schemeClr val="accent1"/>
          </a:solidFill>
          <a:ln w="19050">
            <a:noFill/>
          </a:ln>
          <a:effectLst/>
        </c:spPr>
      </c:pivotFmt>
    </c:pivotFmts>
    <c:plotArea>
      <c:layout/>
      <c:pieChart>
        <c:varyColors val="1"/>
        <c:ser>
          <c:idx val="0"/>
          <c:order val="0"/>
          <c:tx>
            <c:v>Sum of Goals Scored </c:v>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C93D-407F-AC51-CA5E5799526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C93D-407F-AC51-CA5E5799526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C93D-407F-AC51-CA5E5799526B}"/>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C93D-407F-AC51-CA5E5799526B}"/>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C93D-407F-AC51-CA5E5799526B}"/>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C93D-407F-AC51-CA5E5799526B}"/>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C93D-407F-AC51-CA5E5799526B}"/>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C93D-407F-AC51-CA5E5799526B}"/>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C93D-407F-AC51-CA5E5799526B}"/>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C93D-407F-AC51-CA5E5799526B}"/>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C93D-407F-AC51-CA5E5799526B}"/>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C93D-407F-AC51-CA5E5799526B}"/>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C93D-407F-AC51-CA5E5799526B}"/>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C93D-407F-AC51-CA5E5799526B}"/>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C93D-407F-AC51-CA5E5799526B}"/>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C93D-407F-AC51-CA5E5799526B}"/>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C93D-407F-AC51-CA5E5799526B}"/>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C93D-407F-AC51-CA5E5799526B}"/>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C93D-407F-AC51-CA5E5799526B}"/>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C93D-407F-AC51-CA5E5799526B}"/>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29-C93D-407F-AC51-CA5E5799526B}"/>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2B-C93D-407F-AC51-CA5E5799526B}"/>
              </c:ext>
            </c:extLst>
          </c:dPt>
          <c:dPt>
            <c:idx val="2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2D-C93D-407F-AC51-CA5E5799526B}"/>
              </c:ext>
            </c:extLst>
          </c:dPt>
          <c:dPt>
            <c:idx val="23"/>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02F-C93D-407F-AC51-CA5E5799526B}"/>
              </c:ext>
            </c:extLst>
          </c:dPt>
          <c:dPt>
            <c:idx val="24"/>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1-C93D-407F-AC51-CA5E5799526B}"/>
              </c:ext>
            </c:extLst>
          </c:dPt>
          <c:dPt>
            <c:idx val="25"/>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3-C93D-407F-AC51-CA5E5799526B}"/>
              </c:ext>
            </c:extLst>
          </c:dPt>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Lit>
          </c:val>
          <c:extLst>
            <c:ext xmlns:c16="http://schemas.microsoft.com/office/drawing/2014/chart" uri="{C3380CC4-5D6E-409C-BE32-E72D297353CC}">
              <c16:uniqueId val="{00000034-C93D-407F-AC51-CA5E5799526B}"/>
            </c:ext>
          </c:extLst>
        </c:ser>
        <c:ser>
          <c:idx val="1"/>
          <c:order val="1"/>
          <c:tx>
            <c:v>Series2</c:v>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36-C93D-407F-AC51-CA5E5799526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38-C93D-407F-AC51-CA5E5799526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3A-C93D-407F-AC51-CA5E5799526B}"/>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3C-C93D-407F-AC51-CA5E5799526B}"/>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3E-C93D-407F-AC51-CA5E5799526B}"/>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40-C93D-407F-AC51-CA5E5799526B}"/>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42-C93D-407F-AC51-CA5E5799526B}"/>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44-C93D-407F-AC51-CA5E5799526B}"/>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46-C93D-407F-AC51-CA5E5799526B}"/>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48-C93D-407F-AC51-CA5E5799526B}"/>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4A-C93D-407F-AC51-CA5E5799526B}"/>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4C-C93D-407F-AC51-CA5E5799526B}"/>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4E-C93D-407F-AC51-CA5E5799526B}"/>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50-C93D-407F-AC51-CA5E5799526B}"/>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52-C93D-407F-AC51-CA5E5799526B}"/>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54-C93D-407F-AC51-CA5E5799526B}"/>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56-C93D-407F-AC51-CA5E5799526B}"/>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58-C93D-407F-AC51-CA5E5799526B}"/>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5A-C93D-407F-AC51-CA5E5799526B}"/>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5C-C93D-407F-AC51-CA5E5799526B}"/>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5E-C93D-407F-AC51-CA5E5799526B}"/>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60-C93D-407F-AC51-CA5E5799526B}"/>
              </c:ext>
            </c:extLst>
          </c:dPt>
          <c:dPt>
            <c:idx val="2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62-C93D-407F-AC51-CA5E5799526B}"/>
              </c:ext>
            </c:extLst>
          </c:dPt>
          <c:dPt>
            <c:idx val="23"/>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064-C93D-407F-AC51-CA5E5799526B}"/>
              </c:ext>
            </c:extLst>
          </c:dPt>
          <c:dPt>
            <c:idx val="24"/>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66-C93D-407F-AC51-CA5E5799526B}"/>
              </c:ext>
            </c:extLst>
          </c:dPt>
          <c:dPt>
            <c:idx val="25"/>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68-C93D-407F-AC51-CA5E5799526B}"/>
              </c:ext>
            </c:extLst>
          </c:dPt>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0.83</c:v>
              </c:pt>
              <c:pt idx="1">
                <c:v>0.97</c:v>
              </c:pt>
              <c:pt idx="2">
                <c:v>0</c:v>
              </c:pt>
              <c:pt idx="3">
                <c:v>6.83</c:v>
              </c:pt>
              <c:pt idx="4">
                <c:v>0.16</c:v>
              </c:pt>
              <c:pt idx="5">
                <c:v>0</c:v>
              </c:pt>
              <c:pt idx="6">
                <c:v>0.8</c:v>
              </c:pt>
              <c:pt idx="7">
                <c:v>0</c:v>
              </c:pt>
              <c:pt idx="8">
                <c:v>0</c:v>
              </c:pt>
              <c:pt idx="9">
                <c:v>0</c:v>
              </c:pt>
              <c:pt idx="10">
                <c:v>0</c:v>
              </c:pt>
              <c:pt idx="11">
                <c:v>0.77</c:v>
              </c:pt>
              <c:pt idx="12">
                <c:v>0</c:v>
              </c:pt>
              <c:pt idx="13">
                <c:v>0</c:v>
              </c:pt>
              <c:pt idx="14">
                <c:v>0.57999999999999996</c:v>
              </c:pt>
              <c:pt idx="15">
                <c:v>1.89</c:v>
              </c:pt>
              <c:pt idx="16">
                <c:v>0.4</c:v>
              </c:pt>
              <c:pt idx="17">
                <c:v>3.78</c:v>
              </c:pt>
              <c:pt idx="18">
                <c:v>0.3</c:v>
              </c:pt>
              <c:pt idx="19">
                <c:v>1.45</c:v>
              </c:pt>
              <c:pt idx="20">
                <c:v>0.32</c:v>
              </c:pt>
              <c:pt idx="21">
                <c:v>0.33</c:v>
              </c:pt>
              <c:pt idx="22">
                <c:v>0.48</c:v>
              </c:pt>
              <c:pt idx="23">
                <c:v>5.62</c:v>
              </c:pt>
              <c:pt idx="24">
                <c:v>0.6</c:v>
              </c:pt>
              <c:pt idx="25">
                <c:v>0</c:v>
              </c:pt>
            </c:numLit>
          </c:val>
          <c:extLst>
            <c:ext xmlns:c16="http://schemas.microsoft.com/office/drawing/2014/chart" uri="{C3380CC4-5D6E-409C-BE32-E72D297353CC}">
              <c16:uniqueId val="{00000069-C93D-407F-AC51-CA5E5799526B}"/>
            </c:ext>
          </c:extLst>
        </c:ser>
        <c:ser>
          <c:idx val="2"/>
          <c:order val="2"/>
          <c:tx>
            <c:v>Series3</c:v>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6B-C93D-407F-AC51-CA5E5799526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6D-C93D-407F-AC51-CA5E5799526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6F-C93D-407F-AC51-CA5E5799526B}"/>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71-C93D-407F-AC51-CA5E5799526B}"/>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73-C93D-407F-AC51-CA5E5799526B}"/>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75-C93D-407F-AC51-CA5E5799526B}"/>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77-C93D-407F-AC51-CA5E5799526B}"/>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79-C93D-407F-AC51-CA5E5799526B}"/>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7B-C93D-407F-AC51-CA5E5799526B}"/>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7D-C93D-407F-AC51-CA5E5799526B}"/>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7F-C93D-407F-AC51-CA5E5799526B}"/>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81-C93D-407F-AC51-CA5E5799526B}"/>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3-C93D-407F-AC51-CA5E5799526B}"/>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5-C93D-407F-AC51-CA5E5799526B}"/>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7-C93D-407F-AC51-CA5E5799526B}"/>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9-C93D-407F-AC51-CA5E5799526B}"/>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B-C93D-407F-AC51-CA5E5799526B}"/>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D-C93D-407F-AC51-CA5E5799526B}"/>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8F-C93D-407F-AC51-CA5E5799526B}"/>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91-C93D-407F-AC51-CA5E5799526B}"/>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93-C93D-407F-AC51-CA5E5799526B}"/>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95-C93D-407F-AC51-CA5E5799526B}"/>
              </c:ext>
            </c:extLst>
          </c:dPt>
          <c:dPt>
            <c:idx val="2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97-C93D-407F-AC51-CA5E5799526B}"/>
              </c:ext>
            </c:extLst>
          </c:dPt>
          <c:dPt>
            <c:idx val="23"/>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099-C93D-407F-AC51-CA5E5799526B}"/>
              </c:ext>
            </c:extLst>
          </c:dPt>
          <c:dPt>
            <c:idx val="24"/>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9B-C93D-407F-AC51-CA5E5799526B}"/>
              </c:ext>
            </c:extLst>
          </c:dPt>
          <c:dPt>
            <c:idx val="25"/>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9D-C93D-407F-AC51-CA5E5799526B}"/>
              </c:ext>
            </c:extLst>
          </c:dPt>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0.83</c:v>
              </c:pt>
              <c:pt idx="1">
                <c:v>0.49</c:v>
              </c:pt>
              <c:pt idx="2">
                <c:v>0</c:v>
              </c:pt>
              <c:pt idx="3">
                <c:v>0.31</c:v>
              </c:pt>
              <c:pt idx="4">
                <c:v>0.49</c:v>
              </c:pt>
              <c:pt idx="5">
                <c:v>0</c:v>
              </c:pt>
              <c:pt idx="6">
                <c:v>0.48</c:v>
              </c:pt>
              <c:pt idx="7">
                <c:v>3.83</c:v>
              </c:pt>
              <c:pt idx="8">
                <c:v>0</c:v>
              </c:pt>
              <c:pt idx="9">
                <c:v>0</c:v>
              </c:pt>
              <c:pt idx="10">
                <c:v>0</c:v>
              </c:pt>
              <c:pt idx="11">
                <c:v>0.77</c:v>
              </c:pt>
              <c:pt idx="12">
                <c:v>0</c:v>
              </c:pt>
              <c:pt idx="13">
                <c:v>0</c:v>
              </c:pt>
              <c:pt idx="14">
                <c:v>0</c:v>
              </c:pt>
              <c:pt idx="15">
                <c:v>0.38</c:v>
              </c:pt>
              <c:pt idx="16">
                <c:v>1.21</c:v>
              </c:pt>
              <c:pt idx="17">
                <c:v>0</c:v>
              </c:pt>
              <c:pt idx="18">
                <c:v>0.9</c:v>
              </c:pt>
              <c:pt idx="19">
                <c:v>0.48</c:v>
              </c:pt>
              <c:pt idx="20">
                <c:v>0.47</c:v>
              </c:pt>
              <c:pt idx="21">
                <c:v>1.17</c:v>
              </c:pt>
              <c:pt idx="22">
                <c:v>2.17</c:v>
              </c:pt>
              <c:pt idx="23">
                <c:v>0</c:v>
              </c:pt>
              <c:pt idx="24">
                <c:v>1.05</c:v>
              </c:pt>
              <c:pt idx="25">
                <c:v>0</c:v>
              </c:pt>
            </c:numLit>
          </c:val>
          <c:extLst>
            <c:ext xmlns:c16="http://schemas.microsoft.com/office/drawing/2014/chart" uri="{C3380CC4-5D6E-409C-BE32-E72D297353CC}">
              <c16:uniqueId val="{0000009E-C93D-407F-AC51-CA5E5799526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Goals Scored </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Lit>
          </c:val>
          <c:extLst>
            <c:ext xmlns:c16="http://schemas.microsoft.com/office/drawing/2014/chart" uri="{C3380CC4-5D6E-409C-BE32-E72D297353CC}">
              <c16:uniqueId val="{00000000-D21F-4FC5-8435-782CBC499883}"/>
            </c:ext>
          </c:extLst>
        </c:ser>
        <c:ser>
          <c:idx val="1"/>
          <c:order val="1"/>
          <c:tx>
            <c:v>Sum of Dribbles per 90 Min</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0.83</c:v>
              </c:pt>
              <c:pt idx="1">
                <c:v>0.97</c:v>
              </c:pt>
              <c:pt idx="2">
                <c:v>0</c:v>
              </c:pt>
              <c:pt idx="3">
                <c:v>6.83</c:v>
              </c:pt>
              <c:pt idx="4">
                <c:v>0.16</c:v>
              </c:pt>
              <c:pt idx="5">
                <c:v>0</c:v>
              </c:pt>
              <c:pt idx="6">
                <c:v>0.8</c:v>
              </c:pt>
              <c:pt idx="7">
                <c:v>0</c:v>
              </c:pt>
              <c:pt idx="8">
                <c:v>0</c:v>
              </c:pt>
              <c:pt idx="9">
                <c:v>0</c:v>
              </c:pt>
              <c:pt idx="10">
                <c:v>0</c:v>
              </c:pt>
              <c:pt idx="11">
                <c:v>0.77</c:v>
              </c:pt>
              <c:pt idx="12">
                <c:v>0</c:v>
              </c:pt>
              <c:pt idx="13">
                <c:v>0</c:v>
              </c:pt>
              <c:pt idx="14">
                <c:v>0.57999999999999996</c:v>
              </c:pt>
              <c:pt idx="15">
                <c:v>1.89</c:v>
              </c:pt>
              <c:pt idx="16">
                <c:v>0.4</c:v>
              </c:pt>
              <c:pt idx="17">
                <c:v>3.78</c:v>
              </c:pt>
              <c:pt idx="18">
                <c:v>0.3</c:v>
              </c:pt>
              <c:pt idx="19">
                <c:v>1.45</c:v>
              </c:pt>
              <c:pt idx="20">
                <c:v>0.32</c:v>
              </c:pt>
              <c:pt idx="21">
                <c:v>0.33</c:v>
              </c:pt>
              <c:pt idx="22">
                <c:v>0.48</c:v>
              </c:pt>
              <c:pt idx="23">
                <c:v>5.62</c:v>
              </c:pt>
              <c:pt idx="24">
                <c:v>0.6</c:v>
              </c:pt>
              <c:pt idx="25">
                <c:v>0</c:v>
              </c:pt>
            </c:numLit>
          </c:val>
          <c:extLst>
            <c:ext xmlns:c16="http://schemas.microsoft.com/office/drawing/2014/chart" uri="{C3380CC4-5D6E-409C-BE32-E72D297353CC}">
              <c16:uniqueId val="{00000001-D21F-4FC5-8435-782CBC499883}"/>
            </c:ext>
          </c:extLst>
        </c:ser>
        <c:dLbls>
          <c:showLegendKey val="0"/>
          <c:showVal val="0"/>
          <c:showCatName val="0"/>
          <c:showSerName val="0"/>
          <c:showPercent val="0"/>
          <c:showBubbleSize val="0"/>
        </c:dLbls>
        <c:gapWidth val="150"/>
        <c:axId val="1158142528"/>
        <c:axId val="1174119024"/>
      </c:barChart>
      <c:lineChart>
        <c:grouping val="standard"/>
        <c:varyColors val="0"/>
        <c:ser>
          <c:idx val="2"/>
          <c:order val="2"/>
          <c:tx>
            <c:v>Sum of Interceptions per 90 Min</c:v>
          </c:tx>
          <c:spPr>
            <a:ln w="31750" cap="rnd">
              <a:solidFill>
                <a:schemeClr val="accent3"/>
              </a:solidFill>
              <a:round/>
            </a:ln>
            <a:effectLst/>
          </c:spPr>
          <c:marker>
            <c:symbol val="none"/>
          </c:marker>
          <c:cat>
            <c:strLit>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Lit>
          </c:cat>
          <c:val>
            <c:numLit>
              <c:formatCode>General</c:formatCode>
              <c:ptCount val="26"/>
              <c:pt idx="0">
                <c:v>0.83</c:v>
              </c:pt>
              <c:pt idx="1">
                <c:v>0.49</c:v>
              </c:pt>
              <c:pt idx="2">
                <c:v>0</c:v>
              </c:pt>
              <c:pt idx="3">
                <c:v>0.31</c:v>
              </c:pt>
              <c:pt idx="4">
                <c:v>0.49</c:v>
              </c:pt>
              <c:pt idx="5">
                <c:v>0</c:v>
              </c:pt>
              <c:pt idx="6">
                <c:v>0.48</c:v>
              </c:pt>
              <c:pt idx="7">
                <c:v>3.83</c:v>
              </c:pt>
              <c:pt idx="8">
                <c:v>0</c:v>
              </c:pt>
              <c:pt idx="9">
                <c:v>0</c:v>
              </c:pt>
              <c:pt idx="10">
                <c:v>0</c:v>
              </c:pt>
              <c:pt idx="11">
                <c:v>0.77</c:v>
              </c:pt>
              <c:pt idx="12">
                <c:v>0</c:v>
              </c:pt>
              <c:pt idx="13">
                <c:v>0</c:v>
              </c:pt>
              <c:pt idx="14">
                <c:v>0</c:v>
              </c:pt>
              <c:pt idx="15">
                <c:v>0.38</c:v>
              </c:pt>
              <c:pt idx="16">
                <c:v>1.21</c:v>
              </c:pt>
              <c:pt idx="17">
                <c:v>0</c:v>
              </c:pt>
              <c:pt idx="18">
                <c:v>0.9</c:v>
              </c:pt>
              <c:pt idx="19">
                <c:v>0.48</c:v>
              </c:pt>
              <c:pt idx="20">
                <c:v>0.47</c:v>
              </c:pt>
              <c:pt idx="21">
                <c:v>1.17</c:v>
              </c:pt>
              <c:pt idx="22">
                <c:v>2.17</c:v>
              </c:pt>
              <c:pt idx="23">
                <c:v>0</c:v>
              </c:pt>
              <c:pt idx="24">
                <c:v>1.05</c:v>
              </c:pt>
              <c:pt idx="25">
                <c:v>0</c:v>
              </c:pt>
            </c:numLit>
          </c:val>
          <c:smooth val="0"/>
          <c:extLst>
            <c:ext xmlns:c16="http://schemas.microsoft.com/office/drawing/2014/chart" uri="{C3380CC4-5D6E-409C-BE32-E72D297353CC}">
              <c16:uniqueId val="{00000002-D21F-4FC5-8435-782CBC499883}"/>
            </c:ext>
          </c:extLst>
        </c:ser>
        <c:dLbls>
          <c:showLegendKey val="0"/>
          <c:showVal val="0"/>
          <c:showCatName val="0"/>
          <c:showSerName val="0"/>
          <c:showPercent val="0"/>
          <c:showBubbleSize val="0"/>
        </c:dLbls>
        <c:marker val="1"/>
        <c:smooth val="0"/>
        <c:axId val="1158142528"/>
        <c:axId val="1174119024"/>
      </c:lineChart>
      <c:catAx>
        <c:axId val="11581425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4119024"/>
        <c:crosses val="autoZero"/>
        <c:auto val="1"/>
        <c:lblAlgn val="ctr"/>
        <c:lblOffset val="100"/>
        <c:noMultiLvlLbl val="0"/>
      </c:catAx>
      <c:valAx>
        <c:axId val="117411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814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4</xdr:col>
      <xdr:colOff>121963</xdr:colOff>
      <xdr:row>16</xdr:row>
      <xdr:rowOff>131815</xdr:rowOff>
    </xdr:from>
    <xdr:to>
      <xdr:col>7</xdr:col>
      <xdr:colOff>113798</xdr:colOff>
      <xdr:row>31</xdr:row>
      <xdr:rowOff>21800</xdr:rowOff>
    </xdr:to>
    <mc:AlternateContent xmlns:mc="http://schemas.openxmlformats.org/markup-compatibility/2006" xmlns:a14="http://schemas.microsoft.com/office/drawing/2010/main">
      <mc:Choice Requires="a14">
        <xdr:graphicFrame macro="">
          <xdr:nvGraphicFramePr>
            <xdr:cNvPr id="9" name="Position">
              <a:extLst>
                <a:ext uri="{FF2B5EF4-FFF2-40B4-BE49-F238E27FC236}">
                  <a16:creationId xmlns:a16="http://schemas.microsoft.com/office/drawing/2014/main" id="{411FC5B4-D418-4E69-35BE-5EAFF66D1AA5}"/>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6037489" y="3161990"/>
              <a:ext cx="1829993" cy="2730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77004</xdr:colOff>
      <xdr:row>9</xdr:row>
      <xdr:rowOff>158886</xdr:rowOff>
    </xdr:from>
    <xdr:to>
      <xdr:col>7</xdr:col>
      <xdr:colOff>68840</xdr:colOff>
      <xdr:row>15</xdr:row>
      <xdr:rowOff>178247</xdr:rowOff>
    </xdr:to>
    <mc:AlternateContent xmlns:mc="http://schemas.openxmlformats.org/markup-compatibility/2006" xmlns:a14="http://schemas.microsoft.com/office/drawing/2010/main">
      <mc:Choice Requires="a14">
        <xdr:graphicFrame macro="">
          <xdr:nvGraphicFramePr>
            <xdr:cNvPr id="10" name="Club ">
              <a:extLst>
                <a:ext uri="{FF2B5EF4-FFF2-40B4-BE49-F238E27FC236}">
                  <a16:creationId xmlns:a16="http://schemas.microsoft.com/office/drawing/2014/main" id="{C7237BB6-E50C-9D8B-A768-D5F5860FE585}"/>
                </a:ext>
              </a:extLst>
            </xdr:cNvPr>
            <xdr:cNvGraphicFramePr/>
          </xdr:nvGraphicFramePr>
          <xdr:xfrm>
            <a:off x="0" y="0"/>
            <a:ext cx="0" cy="0"/>
          </xdr:xfrm>
          <a:graphic>
            <a:graphicData uri="http://schemas.microsoft.com/office/drawing/2010/slicer">
              <sle:slicer xmlns:sle="http://schemas.microsoft.com/office/drawing/2010/slicer" name="Club "/>
            </a:graphicData>
          </a:graphic>
        </xdr:graphicFrame>
      </mc:Choice>
      <mc:Fallback xmlns="">
        <xdr:sp macro="" textlink="">
          <xdr:nvSpPr>
            <xdr:cNvPr id="0" name=""/>
            <xdr:cNvSpPr>
              <a:spLocks noTextEdit="1"/>
            </xdr:cNvSpPr>
          </xdr:nvSpPr>
          <xdr:spPr>
            <a:xfrm>
              <a:off x="5992530" y="1863360"/>
              <a:ext cx="1829994" cy="1155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76606</xdr:colOff>
      <xdr:row>1</xdr:row>
      <xdr:rowOff>165235</xdr:rowOff>
    </xdr:from>
    <xdr:to>
      <xdr:col>7</xdr:col>
      <xdr:colOff>68442</xdr:colOff>
      <xdr:row>8</xdr:row>
      <xdr:rowOff>144824</xdr:rowOff>
    </xdr:to>
    <mc:AlternateContent xmlns:mc="http://schemas.openxmlformats.org/markup-compatibility/2006" xmlns:a14="http://schemas.microsoft.com/office/drawing/2010/main">
      <mc:Choice Requires="a14">
        <xdr:graphicFrame macro="">
          <xdr:nvGraphicFramePr>
            <xdr:cNvPr id="11" name="Years (Player DOB)">
              <a:extLst>
                <a:ext uri="{FF2B5EF4-FFF2-40B4-BE49-F238E27FC236}">
                  <a16:creationId xmlns:a16="http://schemas.microsoft.com/office/drawing/2014/main" id="{14A52A56-B1CD-8F48-7FA0-611C0F016D7B}"/>
                </a:ext>
              </a:extLst>
            </xdr:cNvPr>
            <xdr:cNvGraphicFramePr/>
          </xdr:nvGraphicFramePr>
          <xdr:xfrm>
            <a:off x="0" y="0"/>
            <a:ext cx="0" cy="0"/>
          </xdr:xfrm>
          <a:graphic>
            <a:graphicData uri="http://schemas.microsoft.com/office/drawing/2010/slicer">
              <sle:slicer xmlns:sle="http://schemas.microsoft.com/office/drawing/2010/slicer" name="Years (Player DOB)"/>
            </a:graphicData>
          </a:graphic>
        </xdr:graphicFrame>
      </mc:Choice>
      <mc:Fallback xmlns="">
        <xdr:sp macro="" textlink="">
          <xdr:nvSpPr>
            <xdr:cNvPr id="0" name=""/>
            <xdr:cNvSpPr>
              <a:spLocks noTextEdit="1"/>
            </xdr:cNvSpPr>
          </xdr:nvSpPr>
          <xdr:spPr>
            <a:xfrm>
              <a:off x="5992132" y="354621"/>
              <a:ext cx="1829994" cy="1305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125023</xdr:colOff>
      <xdr:row>14</xdr:row>
      <xdr:rowOff>10483</xdr:rowOff>
    </xdr:to>
    <xdr:graphicFrame macro="">
      <xdr:nvGraphicFramePr>
        <xdr:cNvPr id="2" name="Chart 1">
          <a:extLst>
            <a:ext uri="{FF2B5EF4-FFF2-40B4-BE49-F238E27FC236}">
              <a16:creationId xmlns:a16="http://schemas.microsoft.com/office/drawing/2014/main" id="{BF8685BE-68AF-422E-8EE7-A492B378F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228203</xdr:colOff>
      <xdr:row>0</xdr:row>
      <xdr:rowOff>29766</xdr:rowOff>
    </xdr:from>
    <xdr:to>
      <xdr:col>14</xdr:col>
      <xdr:colOff>398414</xdr:colOff>
      <xdr:row>14</xdr:row>
      <xdr:rowOff>11690</xdr:rowOff>
    </xdr:to>
    <xdr:graphicFrame macro="">
      <xdr:nvGraphicFramePr>
        <xdr:cNvPr id="3" name="Chart 2">
          <a:extLst>
            <a:ext uri="{FF2B5EF4-FFF2-40B4-BE49-F238E27FC236}">
              <a16:creationId xmlns:a16="http://schemas.microsoft.com/office/drawing/2014/main" id="{C05495B3-0430-4483-90E8-AE7E636F2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0</xdr:rowOff>
    </xdr:from>
    <xdr:to>
      <xdr:col>7</xdr:col>
      <xdr:colOff>138906</xdr:colOff>
      <xdr:row>29</xdr:row>
      <xdr:rowOff>165100</xdr:rowOff>
    </xdr:to>
    <xdr:graphicFrame macro="">
      <xdr:nvGraphicFramePr>
        <xdr:cNvPr id="4" name="Chart 3">
          <a:extLst>
            <a:ext uri="{FF2B5EF4-FFF2-40B4-BE49-F238E27FC236}">
              <a16:creationId xmlns:a16="http://schemas.microsoft.com/office/drawing/2014/main" id="{3C4A15A5-C5B2-43E8-8F5F-288DE8536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218280</xdr:colOff>
      <xdr:row>15</xdr:row>
      <xdr:rowOff>19843</xdr:rowOff>
    </xdr:from>
    <xdr:to>
      <xdr:col>14</xdr:col>
      <xdr:colOff>416719</xdr:colOff>
      <xdr:row>29</xdr:row>
      <xdr:rowOff>184943</xdr:rowOff>
    </xdr:to>
    <xdr:graphicFrame macro="">
      <xdr:nvGraphicFramePr>
        <xdr:cNvPr id="5" name="Chart 4">
          <a:extLst>
            <a:ext uri="{FF2B5EF4-FFF2-40B4-BE49-F238E27FC236}">
              <a16:creationId xmlns:a16="http://schemas.microsoft.com/office/drawing/2014/main" id="{A9842C64-6BBE-4259-B465-7FE4E8425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438016</xdr:colOff>
      <xdr:row>7</xdr:row>
      <xdr:rowOff>56146</xdr:rowOff>
    </xdr:from>
    <xdr:to>
      <xdr:col>17</xdr:col>
      <xdr:colOff>572857</xdr:colOff>
      <xdr:row>29</xdr:row>
      <xdr:rowOff>144883</xdr:rowOff>
    </xdr:to>
    <xdr:graphicFrame macro="">
      <xdr:nvGraphicFramePr>
        <xdr:cNvPr id="2" name="Chart 1">
          <a:extLst>
            <a:ext uri="{FF2B5EF4-FFF2-40B4-BE49-F238E27FC236}">
              <a16:creationId xmlns:a16="http://schemas.microsoft.com/office/drawing/2014/main" id="{0E97E043-0609-476C-BC0A-1B2387906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109501</xdr:colOff>
      <xdr:row>7</xdr:row>
      <xdr:rowOff>61311</xdr:rowOff>
    </xdr:from>
    <xdr:to>
      <xdr:col>31</xdr:col>
      <xdr:colOff>397919</xdr:colOff>
      <xdr:row>30</xdr:row>
      <xdr:rowOff>143522</xdr:rowOff>
    </xdr:to>
    <xdr:graphicFrame macro="">
      <xdr:nvGraphicFramePr>
        <xdr:cNvPr id="3" name="Chart 2">
          <a:extLst>
            <a:ext uri="{FF2B5EF4-FFF2-40B4-BE49-F238E27FC236}">
              <a16:creationId xmlns:a16="http://schemas.microsoft.com/office/drawing/2014/main" id="{FD0505CF-C352-4271-85FE-C62F7FFF9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269247</xdr:colOff>
      <xdr:row>31</xdr:row>
      <xdr:rowOff>82125</xdr:rowOff>
    </xdr:from>
    <xdr:to>
      <xdr:col>17</xdr:col>
      <xdr:colOff>600363</xdr:colOff>
      <xdr:row>53</xdr:row>
      <xdr:rowOff>23091</xdr:rowOff>
    </xdr:to>
    <xdr:graphicFrame macro="">
      <xdr:nvGraphicFramePr>
        <xdr:cNvPr id="4" name="Chart 3">
          <a:extLst>
            <a:ext uri="{FF2B5EF4-FFF2-40B4-BE49-F238E27FC236}">
              <a16:creationId xmlns:a16="http://schemas.microsoft.com/office/drawing/2014/main" id="{5470413F-DF37-4854-820A-8E4A442CC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91708</xdr:colOff>
      <xdr:row>30</xdr:row>
      <xdr:rowOff>174489</xdr:rowOff>
    </xdr:from>
    <xdr:to>
      <xdr:col>31</xdr:col>
      <xdr:colOff>496453</xdr:colOff>
      <xdr:row>53</xdr:row>
      <xdr:rowOff>11546</xdr:rowOff>
    </xdr:to>
    <xdr:graphicFrame macro="">
      <xdr:nvGraphicFramePr>
        <xdr:cNvPr id="5" name="Chart 4">
          <a:extLst>
            <a:ext uri="{FF2B5EF4-FFF2-40B4-BE49-F238E27FC236}">
              <a16:creationId xmlns:a16="http://schemas.microsoft.com/office/drawing/2014/main" id="{CC7E72BD-15F3-4839-83A6-C7C0FE8D2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149412</xdr:colOff>
      <xdr:row>7</xdr:row>
      <xdr:rowOff>0</xdr:rowOff>
    </xdr:from>
    <xdr:to>
      <xdr:col>6</xdr:col>
      <xdr:colOff>64856</xdr:colOff>
      <xdr:row>16</xdr:row>
      <xdr:rowOff>41263</xdr:rowOff>
    </xdr:to>
    <mc:AlternateContent xmlns:mc="http://schemas.openxmlformats.org/markup-compatibility/2006" xmlns:a14="http://schemas.microsoft.com/office/drawing/2010/main">
      <mc:Choice Requires="a14">
        <xdr:graphicFrame macro="">
          <xdr:nvGraphicFramePr>
            <xdr:cNvPr id="6" name="Position 2">
              <a:extLst>
                <a:ext uri="{FF2B5EF4-FFF2-40B4-BE49-F238E27FC236}">
                  <a16:creationId xmlns:a16="http://schemas.microsoft.com/office/drawing/2014/main" id="{D5B8BED6-3E43-4A2F-B1E4-F0AF64F51E68}"/>
                </a:ext>
              </a:extLst>
            </xdr:cNvPr>
            <xdr:cNvGraphicFramePr/>
          </xdr:nvGraphicFramePr>
          <xdr:xfrm>
            <a:off x="0" y="0"/>
            <a:ext cx="0" cy="0"/>
          </xdr:xfrm>
          <a:graphic>
            <a:graphicData uri="http://schemas.microsoft.com/office/drawing/2010/slicer">
              <sle:slicer xmlns:sle="http://schemas.microsoft.com/office/drawing/2010/slicer" name="Position 2"/>
            </a:graphicData>
          </a:graphic>
        </xdr:graphicFrame>
      </mc:Choice>
      <mc:Fallback xmlns="">
        <xdr:sp macro="" textlink="">
          <xdr:nvSpPr>
            <xdr:cNvPr id="0" name=""/>
            <xdr:cNvSpPr>
              <a:spLocks noTextEdit="1"/>
            </xdr:cNvSpPr>
          </xdr:nvSpPr>
          <xdr:spPr>
            <a:xfrm>
              <a:off x="1375619" y="1302845"/>
              <a:ext cx="2367858" cy="1716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112059</xdr:colOff>
      <xdr:row>16</xdr:row>
      <xdr:rowOff>143772</xdr:rowOff>
    </xdr:from>
    <xdr:to>
      <xdr:col>6</xdr:col>
      <xdr:colOff>11997</xdr:colOff>
      <xdr:row>32</xdr:row>
      <xdr:rowOff>11544</xdr:rowOff>
    </xdr:to>
    <mc:AlternateContent xmlns:mc="http://schemas.openxmlformats.org/markup-compatibility/2006" xmlns:a14="http://schemas.microsoft.com/office/drawing/2010/main">
      <mc:Choice Requires="a14">
        <xdr:graphicFrame macro="">
          <xdr:nvGraphicFramePr>
            <xdr:cNvPr id="7" name="Club  2">
              <a:extLst>
                <a:ext uri="{FF2B5EF4-FFF2-40B4-BE49-F238E27FC236}">
                  <a16:creationId xmlns:a16="http://schemas.microsoft.com/office/drawing/2014/main" id="{B8294823-2D14-4D9E-9E2E-3AAD108A1A75}"/>
                </a:ext>
              </a:extLst>
            </xdr:cNvPr>
            <xdr:cNvGraphicFramePr/>
          </xdr:nvGraphicFramePr>
          <xdr:xfrm>
            <a:off x="0" y="0"/>
            <a:ext cx="0" cy="0"/>
          </xdr:xfrm>
          <a:graphic>
            <a:graphicData uri="http://schemas.microsoft.com/office/drawing/2010/slicer">
              <sle:slicer xmlns:sle="http://schemas.microsoft.com/office/drawing/2010/slicer" name="Club  2"/>
            </a:graphicData>
          </a:graphic>
        </xdr:graphicFrame>
      </mc:Choice>
      <mc:Fallback xmlns="">
        <xdr:sp macro="" textlink="">
          <xdr:nvSpPr>
            <xdr:cNvPr id="0" name=""/>
            <xdr:cNvSpPr>
              <a:spLocks noTextEdit="1"/>
            </xdr:cNvSpPr>
          </xdr:nvSpPr>
          <xdr:spPr>
            <a:xfrm>
              <a:off x="1338266" y="3121703"/>
              <a:ext cx="2352352" cy="2845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104589</xdr:colOff>
      <xdr:row>32</xdr:row>
      <xdr:rowOff>69272</xdr:rowOff>
    </xdr:from>
    <xdr:to>
      <xdr:col>6</xdr:col>
      <xdr:colOff>12703</xdr:colOff>
      <xdr:row>52</xdr:row>
      <xdr:rowOff>103908</xdr:rowOff>
    </xdr:to>
    <mc:AlternateContent xmlns:mc="http://schemas.openxmlformats.org/markup-compatibility/2006" xmlns:a14="http://schemas.microsoft.com/office/drawing/2010/main">
      <mc:Choice Requires="a14">
        <xdr:graphicFrame macro="">
          <xdr:nvGraphicFramePr>
            <xdr:cNvPr id="8" name="Player DOB 1">
              <a:extLst>
                <a:ext uri="{FF2B5EF4-FFF2-40B4-BE49-F238E27FC236}">
                  <a16:creationId xmlns:a16="http://schemas.microsoft.com/office/drawing/2014/main" id="{C6F86178-2184-4839-A0B7-D01FD8A7C9A9}"/>
                </a:ext>
              </a:extLst>
            </xdr:cNvPr>
            <xdr:cNvGraphicFramePr/>
          </xdr:nvGraphicFramePr>
          <xdr:xfrm>
            <a:off x="0" y="0"/>
            <a:ext cx="0" cy="0"/>
          </xdr:xfrm>
          <a:graphic>
            <a:graphicData uri="http://schemas.microsoft.com/office/drawing/2010/slicer">
              <sle:slicer xmlns:sle="http://schemas.microsoft.com/office/drawing/2010/slicer" name="Player DOB 1"/>
            </a:graphicData>
          </a:graphic>
        </xdr:graphicFrame>
      </mc:Choice>
      <mc:Fallback xmlns="">
        <xdr:sp macro="" textlink="">
          <xdr:nvSpPr>
            <xdr:cNvPr id="0" name=""/>
            <xdr:cNvSpPr>
              <a:spLocks noTextEdit="1"/>
            </xdr:cNvSpPr>
          </xdr:nvSpPr>
          <xdr:spPr>
            <a:xfrm>
              <a:off x="1330796" y="6025134"/>
              <a:ext cx="2360528" cy="3757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2.392938310186" createdVersion="8" refreshedVersion="8" minRefreshableVersion="3" recordCount="26" xr:uid="{4D720645-4F0A-449E-A9DD-9B6528987BBA}">
  <cacheSource type="worksheet">
    <worksheetSource ref="A1:L27" sheet="FORMULA"/>
  </cacheSource>
  <cacheFields count="15">
    <cacheField name="Player Name " numFmtId="0">
      <sharedItems count="26">
        <s v="Nicolas Otamendi"/>
        <s v="Marcos Acuna"/>
        <s v="Nicolas Tagliafico"/>
        <s v="German Pezzella"/>
        <s v="Nahuel Molina"/>
        <s v="Gonzalo Montiel"/>
        <s v="Juan Foyth"/>
        <s v="Cristian Romero"/>
        <s v="Lisandro Martinez"/>
        <s v="Leandro Paredes"/>
        <s v="Rodrigo De Paul"/>
        <s v="Guido Rodriguez"/>
        <s v="Exequiel Palacios"/>
        <s v="Alexis Mac Allister"/>
        <s v="Enzo Fernandez"/>
        <s v="Alejandro Gomez"/>
        <s v="Lionel Messi"/>
        <s v="Lautaro Martinez"/>
        <s v="Paulo Dybala"/>
        <s v="Thiago Almada"/>
        <s v="Julian Alvarez"/>
        <s v="Angel Di Maria"/>
        <s v="Angel Correa"/>
        <s v="Emiliano Martinez"/>
        <s v="Franco Armani"/>
        <s v="Geronimo Rulli"/>
      </sharedItems>
    </cacheField>
    <cacheField name="Position" numFmtId="0">
      <sharedItems count="4">
        <s v="DF"/>
        <s v="MF"/>
        <s v="FW"/>
        <s v="GK"/>
      </sharedItems>
    </cacheField>
    <cacheField name="Jersey Number" numFmtId="0">
      <sharedItems containsSemiMixedTypes="0" containsString="0" containsNumber="1" containsInteger="1" minValue="1" maxValue="26"/>
    </cacheField>
    <cacheField name="Player DOB" numFmtId="14">
      <sharedItems containsSemiMixedTypes="0" containsNonDate="0" containsDate="1" containsString="0" minDate="1987-01-13T00:00:00" maxDate="2001-03-27T00:00:00" count="25">
        <d v="1989-07-13T00:00:00"/>
        <d v="1991-03-16T00:00:00"/>
        <d v="1991-05-06T00:00:00"/>
        <d v="1991-02-25T00:00:00"/>
        <d v="1998-02-11T00:00:00"/>
        <d v="1997-07-11T00:00:00"/>
        <d v="1997-09-30T00:00:00"/>
        <d v="1998-02-23T00:00:00"/>
        <d v="1997-10-09T00:00:00"/>
        <d v="1992-09-25T00:00:00"/>
        <d v="1992-06-17T00:00:00"/>
        <d v="1992-05-18T00:00:00"/>
        <d v="1998-07-01T00:00:00"/>
        <d v="1998-07-23T00:00:00"/>
        <d v="2001-03-07T00:00:00"/>
        <d v="2001-03-26T00:00:00"/>
        <d v="1987-01-13T00:00:00"/>
        <d v="1998-04-12T00:00:00"/>
        <d v="1991-04-09T00:00:00"/>
        <d v="2000-02-10T00:00:00"/>
        <d v="1989-07-16T00:00:00"/>
        <d v="1995-07-28T00:00:00"/>
        <d v="1991-05-07T00:00:00"/>
        <d v="1987-05-29T00:00:00"/>
        <d v="1991-07-15T00:00:00"/>
      </sharedItems>
      <fieldGroup par="14"/>
    </cacheField>
    <cacheField name="Club " numFmtId="0">
      <sharedItems count="18">
        <s v="Benfica"/>
        <s v="Sevilla"/>
        <s v="Lyon"/>
        <s v="Real Betis"/>
        <s v="Atletico Madrid"/>
        <s v="Villarreal"/>
        <s v="Tottenham"/>
        <s v="Manchester United"/>
        <s v="Juventus"/>
        <s v="Bayer Leverkusen"/>
        <s v="Brighton"/>
        <s v="Atlanta United"/>
        <s v="PSG"/>
        <s v="Inter"/>
        <s v="Roma"/>
        <s v="Manchester City"/>
        <s v="Aston Villa"/>
        <s v="River"/>
      </sharedItems>
    </cacheField>
    <cacheField name=" Appearances" numFmtId="0">
      <sharedItems containsSemiMixedTypes="0" containsString="0" containsNumber="1" containsInteger="1" minValue="0" maxValue="7"/>
    </cacheField>
    <cacheField name="Goals Scored " numFmtId="0">
      <sharedItems containsSemiMixedTypes="0" containsString="0" containsNumber="1" containsInteger="1" minValue="0" maxValue="7"/>
    </cacheField>
    <cacheField name="Assists Provided " numFmtId="0">
      <sharedItems containsSemiMixedTypes="0" containsString="0" containsNumber="1" containsInteger="1" minValue="0" maxValue="3"/>
    </cacheField>
    <cacheField name="Dribbles per 90 Min" numFmtId="0">
      <sharedItems containsSemiMixedTypes="0" containsString="0" containsNumber="1" minValue="0" maxValue="6.83" count="18">
        <n v="0.33"/>
        <n v="1.45"/>
        <n v="0.48"/>
        <n v="0"/>
        <n v="0.32"/>
        <n v="0.77"/>
        <n v="0.16"/>
        <n v="0.3"/>
        <n v="0.4"/>
        <n v="0.6"/>
        <n v="0.97"/>
        <n v="0.8"/>
        <n v="0.83"/>
        <n v="3.78"/>
        <n v="1.89"/>
        <n v="5.62"/>
        <n v="0.57999999999999996"/>
        <n v="6.83"/>
      </sharedItems>
    </cacheField>
    <cacheField name="Interceptions per 90 Min" numFmtId="0">
      <sharedItems containsSemiMixedTypes="0" containsString="0" containsNumber="1" minValue="0" maxValue="3.83" count="14">
        <n v="1.17"/>
        <n v="0.48"/>
        <n v="2.17"/>
        <n v="0"/>
        <n v="0.47"/>
        <n v="0.77"/>
        <n v="0.49"/>
        <n v="0.9"/>
        <n v="1.21"/>
        <n v="1.05"/>
        <n v="3.83"/>
        <n v="0.83"/>
        <n v="0.38"/>
        <n v="0.31"/>
      </sharedItems>
    </cacheField>
    <cacheField name="Tackles per 90 Min" numFmtId="0">
      <sharedItems containsSemiMixedTypes="0" containsString="0" containsNumber="1" minValue="0" maxValue="4.0199999999999996" count="18">
        <n v="1.3"/>
        <n v="2.9"/>
        <n v="1.69"/>
        <n v="0"/>
        <n v="1.42"/>
        <n v="2.31"/>
        <n v="0.82"/>
        <n v="1.5"/>
        <n v="4.0199999999999996"/>
        <n v="1.79"/>
        <n v="3.16"/>
        <n v="1.91"/>
        <n v="1.46"/>
        <n v="3.52"/>
        <n v="1.65"/>
        <n v="0.65"/>
        <n v="0.77"/>
        <n v="0.93"/>
      </sharedItems>
    </cacheField>
    <cacheField name="Total Duels Won per 90 Min" numFmtId="0">
      <sharedItems containsSemiMixedTypes="0" containsString="0" containsNumber="1" minValue="0" maxValue="9.24"/>
    </cacheField>
    <cacheField name="Months (Player DOB)" numFmtId="0" databaseField="0">
      <fieldGroup base="3">
        <rangePr groupBy="months" startDate="1987-01-13T00:00:00" endDate="2001-03-27T00:00:00"/>
        <groupItems count="14">
          <s v="&lt;13-01-1987"/>
          <s v="Jan"/>
          <s v="Feb"/>
          <s v="Mar"/>
          <s v="Apr"/>
          <s v="May"/>
          <s v="Jun"/>
          <s v="Jul"/>
          <s v="Aug"/>
          <s v="Sep"/>
          <s v="Oct"/>
          <s v="Nov"/>
          <s v="Dec"/>
          <s v="&gt;27-03-2001"/>
        </groupItems>
      </fieldGroup>
    </cacheField>
    <cacheField name="Quarters (Player DOB)" numFmtId="0" databaseField="0">
      <fieldGroup base="3">
        <rangePr groupBy="quarters" startDate="1987-01-13T00:00:00" endDate="2001-03-27T00:00:00"/>
        <groupItems count="6">
          <s v="&lt;13-01-1987"/>
          <s v="Qtr1"/>
          <s v="Qtr2"/>
          <s v="Qtr3"/>
          <s v="Qtr4"/>
          <s v="&gt;27-03-2001"/>
        </groupItems>
      </fieldGroup>
    </cacheField>
    <cacheField name="Years (Player DOB)" numFmtId="0" databaseField="0">
      <fieldGroup base="3">
        <rangePr groupBy="years" startDate="1987-01-13T00:00:00" endDate="2001-03-27T00:00:00"/>
        <groupItems count="17">
          <s v="&lt;13-01-1987"/>
          <s v="1987"/>
          <s v="1988"/>
          <s v="1989"/>
          <s v="1990"/>
          <s v="1991"/>
          <s v="1992"/>
          <s v="1993"/>
          <s v="1994"/>
          <s v="1995"/>
          <s v="1996"/>
          <s v="1997"/>
          <s v="1998"/>
          <s v="1999"/>
          <s v="2000"/>
          <s v="2001"/>
          <s v="&gt;27-03-2001"/>
        </groupItems>
      </fieldGroup>
    </cacheField>
  </cacheFields>
  <extLst>
    <ext xmlns:x14="http://schemas.microsoft.com/office/spreadsheetml/2009/9/main" uri="{725AE2AE-9491-48be-B2B4-4EB974FC3084}">
      <x14:pivotCacheDefinition pivotCacheId="19069225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2.568180092596" createdVersion="8" refreshedVersion="8" minRefreshableVersion="3" recordCount="26" xr:uid="{2A3D4E5D-B258-439C-89E4-5BA6C65806F0}">
  <cacheSource type="worksheet">
    <worksheetSource ref="A1:N27" sheet="FORMULA"/>
  </cacheSource>
  <cacheFields count="14">
    <cacheField name="Player Name " numFmtId="0">
      <sharedItems count="26">
        <s v="Nicolas Otamendi"/>
        <s v="Marcos Acuna"/>
        <s v="Nicolas Tagliafico"/>
        <s v="German Pezzella"/>
        <s v="Nahuel Molina"/>
        <s v="Gonzalo Montiel"/>
        <s v="Juan Foyth"/>
        <s v="Cristian Romero"/>
        <s v="Lisandro Martinez"/>
        <s v="Leandro Paredes"/>
        <s v="Rodrigo De Paul"/>
        <s v="Guido Rodriguez"/>
        <s v="Exequiel Palacios"/>
        <s v="Alexis Mac Allister"/>
        <s v="Enzo Fernandez"/>
        <s v="Alejandro Gomez"/>
        <s v="Lionel Messi"/>
        <s v="Lautaro Martinez"/>
        <s v="Paulo Dybala"/>
        <s v="Thiago Almada"/>
        <s v="Julian Alvarez"/>
        <s v="Angel Di Maria"/>
        <s v="Angel Correa"/>
        <s v="Emiliano Martinez"/>
        <s v="Franco Armani"/>
        <s v="Geronimo Rulli"/>
      </sharedItems>
    </cacheField>
    <cacheField name="Position" numFmtId="0">
      <sharedItems count="4">
        <s v="DF"/>
        <s v="MF"/>
        <s v="FW"/>
        <s v="GK"/>
      </sharedItems>
    </cacheField>
    <cacheField name="Jersey Number" numFmtId="0">
      <sharedItems containsSemiMixedTypes="0" containsString="0" containsNumber="1" containsInteger="1" minValue="1" maxValue="26"/>
    </cacheField>
    <cacheField name="Player DOB" numFmtId="14">
      <sharedItems containsSemiMixedTypes="0" containsNonDate="0" containsDate="1" containsString="0" minDate="1987-01-13T00:00:00" maxDate="2001-03-27T00:00:00" count="25">
        <d v="1989-07-13T00:00:00"/>
        <d v="1991-03-16T00:00:00"/>
        <d v="1991-05-06T00:00:00"/>
        <d v="1991-02-25T00:00:00"/>
        <d v="1998-02-11T00:00:00"/>
        <d v="1997-07-11T00:00:00"/>
        <d v="1997-09-30T00:00:00"/>
        <d v="1998-02-23T00:00:00"/>
        <d v="1997-10-09T00:00:00"/>
        <d v="1992-09-25T00:00:00"/>
        <d v="1992-06-17T00:00:00"/>
        <d v="1992-05-18T00:00:00"/>
        <d v="1998-07-01T00:00:00"/>
        <d v="1998-07-23T00:00:00"/>
        <d v="2001-03-07T00:00:00"/>
        <d v="2001-03-26T00:00:00"/>
        <d v="1987-01-13T00:00:00"/>
        <d v="1998-04-12T00:00:00"/>
        <d v="1991-04-09T00:00:00"/>
        <d v="2000-02-10T00:00:00"/>
        <d v="1989-07-16T00:00:00"/>
        <d v="1995-07-28T00:00:00"/>
        <d v="1991-05-07T00:00:00"/>
        <d v="1987-05-29T00:00:00"/>
        <d v="1991-07-15T00:00:00"/>
      </sharedItems>
    </cacheField>
    <cacheField name="Club " numFmtId="0">
      <sharedItems count="18">
        <s v="Benfica"/>
        <s v="Sevilla"/>
        <s v="Lyon"/>
        <s v="Real Betis"/>
        <s v="Atletico Madrid"/>
        <s v="Villarreal"/>
        <s v="Tottenham"/>
        <s v="Manchester United"/>
        <s v="Juventus"/>
        <s v="Bayer Leverkusen"/>
        <s v="Brighton"/>
        <s v="Atlanta United"/>
        <s v="PSG"/>
        <s v="Inter"/>
        <s v="Roma"/>
        <s v="Manchester City"/>
        <s v="Aston Villa"/>
        <s v="River"/>
      </sharedItems>
    </cacheField>
    <cacheField name=" Appearances" numFmtId="0">
      <sharedItems containsSemiMixedTypes="0" containsString="0" containsNumber="1" containsInteger="1" minValue="0" maxValue="7"/>
    </cacheField>
    <cacheField name="Goals Scored " numFmtId="0">
      <sharedItems containsSemiMixedTypes="0" containsString="0" containsNumber="1" containsInteger="1" minValue="0" maxValue="7"/>
    </cacheField>
    <cacheField name="Assists Provided " numFmtId="0">
      <sharedItems containsSemiMixedTypes="0" containsString="0" containsNumber="1" containsInteger="1" minValue="0" maxValue="3"/>
    </cacheField>
    <cacheField name="Dribbles per 90 Min" numFmtId="0">
      <sharedItems containsSemiMixedTypes="0" containsString="0" containsNumber="1" minValue="0" maxValue="6.83"/>
    </cacheField>
    <cacheField name="Interceptions per 90 Min" numFmtId="0">
      <sharedItems containsSemiMixedTypes="0" containsString="0" containsNumber="1" minValue="0" maxValue="3.83"/>
    </cacheField>
    <cacheField name="Tackles per 90 Min" numFmtId="0">
      <sharedItems containsSemiMixedTypes="0" containsString="0" containsNumber="1" minValue="0" maxValue="4.0199999999999996"/>
    </cacheField>
    <cacheField name="Total Duels Won per 90 Min" numFmtId="0">
      <sharedItems containsSemiMixedTypes="0" containsString="0" containsNumber="1" minValue="0" maxValue="9.24"/>
    </cacheField>
    <cacheField name="SUM" numFmtId="0">
      <sharedItems containsSemiMixedTypes="0" containsString="0" containsNumber="1" minValue="0" maxValue="27.82"/>
    </cacheField>
    <cacheField name="AVERAGE" numFmtId="0">
      <sharedItems containsSemiMixedTypes="0" containsString="0" containsNumber="1" minValue="0" maxValue="6.9550000000000001"/>
    </cacheField>
  </cacheFields>
  <extLst>
    <ext xmlns:x14="http://schemas.microsoft.com/office/spreadsheetml/2009/9/main" uri="{725AE2AE-9491-48be-B2B4-4EB974FC3084}">
      <x14:pivotCacheDefinition pivotCacheId="395402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19"/>
    <x v="0"/>
    <x v="0"/>
    <n v="7"/>
    <n v="0"/>
    <n v="1"/>
    <x v="0"/>
    <x v="0"/>
    <x v="0"/>
    <n v="7.17"/>
  </r>
  <r>
    <x v="1"/>
    <x v="0"/>
    <n v="8"/>
    <x v="1"/>
    <x v="1"/>
    <n v="6"/>
    <n v="0"/>
    <n v="0"/>
    <x v="1"/>
    <x v="1"/>
    <x v="1"/>
    <n v="7.97"/>
  </r>
  <r>
    <x v="2"/>
    <x v="0"/>
    <n v="3"/>
    <x v="2"/>
    <x v="2"/>
    <n v="6"/>
    <n v="0"/>
    <n v="0"/>
    <x v="2"/>
    <x v="2"/>
    <x v="2"/>
    <n v="5.07"/>
  </r>
  <r>
    <x v="3"/>
    <x v="0"/>
    <n v="6"/>
    <x v="3"/>
    <x v="3"/>
    <n v="3"/>
    <n v="0"/>
    <n v="0"/>
    <x v="3"/>
    <x v="3"/>
    <x v="3"/>
    <n v="3.16"/>
  </r>
  <r>
    <x v="4"/>
    <x v="0"/>
    <n v="26"/>
    <x v="4"/>
    <x v="4"/>
    <n v="7"/>
    <n v="1"/>
    <n v="1"/>
    <x v="4"/>
    <x v="4"/>
    <x v="4"/>
    <n v="1.58"/>
  </r>
  <r>
    <x v="5"/>
    <x v="0"/>
    <n v="4"/>
    <x v="5"/>
    <x v="1"/>
    <n v="4"/>
    <n v="0"/>
    <n v="0"/>
    <x v="5"/>
    <x v="5"/>
    <x v="5"/>
    <n v="5.39"/>
  </r>
  <r>
    <x v="6"/>
    <x v="0"/>
    <n v="2"/>
    <x v="6"/>
    <x v="5"/>
    <n v="1"/>
    <n v="0"/>
    <n v="0"/>
    <x v="3"/>
    <x v="3"/>
    <x v="3"/>
    <n v="0"/>
  </r>
  <r>
    <x v="7"/>
    <x v="0"/>
    <n v="13"/>
    <x v="7"/>
    <x v="6"/>
    <n v="7"/>
    <n v="0"/>
    <n v="0"/>
    <x v="6"/>
    <x v="6"/>
    <x v="6"/>
    <n v="5.09"/>
  </r>
  <r>
    <x v="8"/>
    <x v="0"/>
    <n v="25"/>
    <x v="8"/>
    <x v="7"/>
    <n v="5"/>
    <n v="0"/>
    <n v="0"/>
    <x v="7"/>
    <x v="7"/>
    <x v="7"/>
    <n v="4.1900000000000004"/>
  </r>
  <r>
    <x v="9"/>
    <x v="1"/>
    <n v="5"/>
    <x v="9"/>
    <x v="8"/>
    <n v="5"/>
    <n v="0"/>
    <n v="0"/>
    <x v="8"/>
    <x v="8"/>
    <x v="8"/>
    <n v="9.24"/>
  </r>
  <r>
    <x v="10"/>
    <x v="1"/>
    <n v="7"/>
    <x v="10"/>
    <x v="4"/>
    <n v="7"/>
    <n v="0"/>
    <n v="0"/>
    <x v="9"/>
    <x v="9"/>
    <x v="9"/>
    <n v="4.6399999999999997"/>
  </r>
  <r>
    <x v="11"/>
    <x v="1"/>
    <n v="18"/>
    <x v="11"/>
    <x v="3"/>
    <n v="1"/>
    <n v="0"/>
    <n v="0"/>
    <x v="3"/>
    <x v="3"/>
    <x v="10"/>
    <n v="6.32"/>
  </r>
  <r>
    <x v="12"/>
    <x v="1"/>
    <n v="14"/>
    <x v="12"/>
    <x v="9"/>
    <n v="3"/>
    <n v="0"/>
    <n v="0"/>
    <x v="3"/>
    <x v="10"/>
    <x v="11"/>
    <n v="7.66"/>
  </r>
  <r>
    <x v="13"/>
    <x v="1"/>
    <n v="20"/>
    <x v="13"/>
    <x v="10"/>
    <n v="6"/>
    <n v="1"/>
    <n v="1"/>
    <x v="10"/>
    <x v="6"/>
    <x v="12"/>
    <n v="5.85"/>
  </r>
  <r>
    <x v="14"/>
    <x v="1"/>
    <n v="24"/>
    <x v="14"/>
    <x v="0"/>
    <n v="7"/>
    <n v="1"/>
    <n v="1"/>
    <x v="11"/>
    <x v="1"/>
    <x v="13"/>
    <n v="7.83"/>
  </r>
  <r>
    <x v="15"/>
    <x v="1"/>
    <n v="17"/>
    <x v="15"/>
    <x v="11"/>
    <n v="2"/>
    <n v="0"/>
    <n v="0"/>
    <x v="12"/>
    <x v="11"/>
    <x v="14"/>
    <n v="8.26"/>
  </r>
  <r>
    <x v="16"/>
    <x v="2"/>
    <n v="10"/>
    <x v="16"/>
    <x v="12"/>
    <n v="7"/>
    <n v="7"/>
    <n v="3"/>
    <x v="13"/>
    <x v="3"/>
    <x v="15"/>
    <n v="6.39"/>
  </r>
  <r>
    <x v="17"/>
    <x v="2"/>
    <n v="22"/>
    <x v="17"/>
    <x v="13"/>
    <n v="6"/>
    <n v="0"/>
    <n v="0"/>
    <x v="14"/>
    <x v="12"/>
    <x v="3"/>
    <n v="6.81"/>
  </r>
  <r>
    <x v="18"/>
    <x v="2"/>
    <n v="21"/>
    <x v="18"/>
    <x v="14"/>
    <n v="2"/>
    <n v="0"/>
    <n v="0"/>
    <x v="15"/>
    <x v="3"/>
    <x v="3"/>
    <n v="0"/>
  </r>
  <r>
    <x v="19"/>
    <x v="2"/>
    <n v="16"/>
    <x v="15"/>
    <x v="13"/>
    <n v="1"/>
    <n v="0"/>
    <n v="0"/>
    <x v="3"/>
    <x v="3"/>
    <x v="3"/>
    <n v="0"/>
  </r>
  <r>
    <x v="20"/>
    <x v="2"/>
    <n v="9"/>
    <x v="19"/>
    <x v="15"/>
    <n v="7"/>
    <n v="4"/>
    <n v="0"/>
    <x v="16"/>
    <x v="3"/>
    <x v="16"/>
    <n v="1.93"/>
  </r>
  <r>
    <x v="21"/>
    <x v="2"/>
    <n v="11"/>
    <x v="20"/>
    <x v="8"/>
    <n v="5"/>
    <n v="1"/>
    <n v="1"/>
    <x v="17"/>
    <x v="13"/>
    <x v="17"/>
    <n v="7.14"/>
  </r>
  <r>
    <x v="22"/>
    <x v="2"/>
    <n v="15"/>
    <x v="21"/>
    <x v="4"/>
    <n v="1"/>
    <n v="0"/>
    <n v="0"/>
    <x v="3"/>
    <x v="3"/>
    <x v="3"/>
    <n v="0"/>
  </r>
  <r>
    <x v="23"/>
    <x v="3"/>
    <n v="23"/>
    <x v="22"/>
    <x v="16"/>
    <n v="7"/>
    <n v="0"/>
    <n v="0"/>
    <x v="3"/>
    <x v="3"/>
    <x v="3"/>
    <n v="0.65"/>
  </r>
  <r>
    <x v="24"/>
    <x v="3"/>
    <n v="1"/>
    <x v="23"/>
    <x v="17"/>
    <n v="0"/>
    <n v="0"/>
    <n v="0"/>
    <x v="3"/>
    <x v="3"/>
    <x v="3"/>
    <n v="0"/>
  </r>
  <r>
    <x v="25"/>
    <x v="3"/>
    <n v="12"/>
    <x v="24"/>
    <x v="5"/>
    <n v="0"/>
    <n v="0"/>
    <n v="0"/>
    <x v="3"/>
    <x v="3"/>
    <x v="3"/>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19"/>
    <x v="0"/>
    <x v="0"/>
    <n v="7"/>
    <n v="0"/>
    <n v="1"/>
    <n v="0.33"/>
    <n v="1.17"/>
    <n v="1.3"/>
    <n v="7.17"/>
    <n v="17.97"/>
    <n v="4.4924999999999997"/>
  </r>
  <r>
    <x v="1"/>
    <x v="0"/>
    <n v="8"/>
    <x v="1"/>
    <x v="1"/>
    <n v="6"/>
    <n v="0"/>
    <n v="0"/>
    <n v="1.45"/>
    <n v="0.48"/>
    <n v="2.9"/>
    <n v="7.97"/>
    <n v="18.8"/>
    <n v="4.7"/>
  </r>
  <r>
    <x v="2"/>
    <x v="0"/>
    <n v="3"/>
    <x v="2"/>
    <x v="2"/>
    <n v="6"/>
    <n v="0"/>
    <n v="0"/>
    <n v="0.48"/>
    <n v="2.17"/>
    <n v="1.69"/>
    <n v="5.07"/>
    <n v="15.41"/>
    <n v="3.8525"/>
  </r>
  <r>
    <x v="3"/>
    <x v="0"/>
    <n v="6"/>
    <x v="3"/>
    <x v="3"/>
    <n v="3"/>
    <n v="0"/>
    <n v="0"/>
    <n v="0"/>
    <n v="0"/>
    <n v="0"/>
    <n v="3.16"/>
    <n v="6.16"/>
    <n v="1.54"/>
  </r>
  <r>
    <x v="4"/>
    <x v="0"/>
    <n v="26"/>
    <x v="4"/>
    <x v="4"/>
    <n v="7"/>
    <n v="1"/>
    <n v="1"/>
    <n v="0.32"/>
    <n v="0.47"/>
    <n v="1.42"/>
    <n v="1.58"/>
    <n v="12.790000000000001"/>
    <n v="3.1975000000000002"/>
  </r>
  <r>
    <x v="5"/>
    <x v="0"/>
    <n v="4"/>
    <x v="5"/>
    <x v="1"/>
    <n v="4"/>
    <n v="0"/>
    <n v="0"/>
    <n v="0.77"/>
    <n v="0.77"/>
    <n v="2.31"/>
    <n v="5.39"/>
    <n v="13.239999999999998"/>
    <n v="3.3099999999999996"/>
  </r>
  <r>
    <x v="6"/>
    <x v="0"/>
    <n v="2"/>
    <x v="6"/>
    <x v="5"/>
    <n v="1"/>
    <n v="0"/>
    <n v="0"/>
    <n v="0"/>
    <n v="0"/>
    <n v="0"/>
    <n v="0"/>
    <n v="1"/>
    <n v="0.25"/>
  </r>
  <r>
    <x v="7"/>
    <x v="0"/>
    <n v="13"/>
    <x v="7"/>
    <x v="6"/>
    <n v="7"/>
    <n v="0"/>
    <n v="0"/>
    <n v="0.16"/>
    <n v="0.49"/>
    <n v="0.82"/>
    <n v="5.09"/>
    <n v="13.56"/>
    <n v="3.39"/>
  </r>
  <r>
    <x v="8"/>
    <x v="0"/>
    <n v="25"/>
    <x v="8"/>
    <x v="7"/>
    <n v="5"/>
    <n v="0"/>
    <n v="0"/>
    <n v="0.3"/>
    <n v="0.9"/>
    <n v="1.5"/>
    <n v="4.1900000000000004"/>
    <n v="11.89"/>
    <n v="2.9725000000000001"/>
  </r>
  <r>
    <x v="9"/>
    <x v="1"/>
    <n v="5"/>
    <x v="9"/>
    <x v="8"/>
    <n v="5"/>
    <n v="0"/>
    <n v="0"/>
    <n v="0.4"/>
    <n v="1.21"/>
    <n v="4.0199999999999996"/>
    <n v="9.24"/>
    <n v="19.869999999999997"/>
    <n v="4.9674999999999994"/>
  </r>
  <r>
    <x v="10"/>
    <x v="1"/>
    <n v="7"/>
    <x v="10"/>
    <x v="4"/>
    <n v="7"/>
    <n v="0"/>
    <n v="0"/>
    <n v="0.6"/>
    <n v="1.05"/>
    <n v="1.79"/>
    <n v="4.6399999999999997"/>
    <n v="15.080000000000002"/>
    <n v="3.7700000000000005"/>
  </r>
  <r>
    <x v="11"/>
    <x v="1"/>
    <n v="18"/>
    <x v="11"/>
    <x v="3"/>
    <n v="1"/>
    <n v="0"/>
    <n v="0"/>
    <n v="0"/>
    <n v="0"/>
    <n v="3.16"/>
    <n v="6.32"/>
    <n v="10.48"/>
    <n v="2.62"/>
  </r>
  <r>
    <x v="12"/>
    <x v="1"/>
    <n v="14"/>
    <x v="12"/>
    <x v="9"/>
    <n v="3"/>
    <n v="0"/>
    <n v="0"/>
    <n v="0"/>
    <n v="3.83"/>
    <n v="1.91"/>
    <n v="7.66"/>
    <n v="16.399999999999999"/>
    <n v="4.0999999999999996"/>
  </r>
  <r>
    <x v="13"/>
    <x v="1"/>
    <n v="20"/>
    <x v="13"/>
    <x v="10"/>
    <n v="6"/>
    <n v="1"/>
    <n v="1"/>
    <n v="0.97"/>
    <n v="0.49"/>
    <n v="1.46"/>
    <n v="5.85"/>
    <n v="16.770000000000003"/>
    <n v="4.1925000000000008"/>
  </r>
  <r>
    <x v="14"/>
    <x v="1"/>
    <n v="24"/>
    <x v="14"/>
    <x v="0"/>
    <n v="7"/>
    <n v="1"/>
    <n v="1"/>
    <n v="0.8"/>
    <n v="0.48"/>
    <n v="3.52"/>
    <n v="7.83"/>
    <n v="21.630000000000003"/>
    <n v="5.4075000000000006"/>
  </r>
  <r>
    <x v="15"/>
    <x v="1"/>
    <n v="17"/>
    <x v="15"/>
    <x v="11"/>
    <n v="2"/>
    <n v="0"/>
    <n v="0"/>
    <n v="0.83"/>
    <n v="0.83"/>
    <n v="1.65"/>
    <n v="8.26"/>
    <n v="13.57"/>
    <n v="3.3925000000000001"/>
  </r>
  <r>
    <x v="16"/>
    <x v="2"/>
    <n v="10"/>
    <x v="16"/>
    <x v="12"/>
    <n v="7"/>
    <n v="7"/>
    <n v="3"/>
    <n v="3.78"/>
    <n v="0"/>
    <n v="0.65"/>
    <n v="6.39"/>
    <n v="27.82"/>
    <n v="6.9550000000000001"/>
  </r>
  <r>
    <x v="17"/>
    <x v="2"/>
    <n v="22"/>
    <x v="17"/>
    <x v="13"/>
    <n v="6"/>
    <n v="0"/>
    <n v="0"/>
    <n v="1.89"/>
    <n v="0.38"/>
    <n v="0"/>
    <n v="6.81"/>
    <n v="15.079999999999998"/>
    <n v="3.7699999999999996"/>
  </r>
  <r>
    <x v="18"/>
    <x v="2"/>
    <n v="21"/>
    <x v="18"/>
    <x v="14"/>
    <n v="2"/>
    <n v="0"/>
    <n v="0"/>
    <n v="5.62"/>
    <n v="0"/>
    <n v="0"/>
    <n v="0"/>
    <n v="7.62"/>
    <n v="1.905"/>
  </r>
  <r>
    <x v="19"/>
    <x v="2"/>
    <n v="16"/>
    <x v="15"/>
    <x v="13"/>
    <n v="1"/>
    <n v="0"/>
    <n v="0"/>
    <n v="0"/>
    <n v="0"/>
    <n v="0"/>
    <n v="0"/>
    <n v="1"/>
    <n v="0.25"/>
  </r>
  <r>
    <x v="20"/>
    <x v="2"/>
    <n v="9"/>
    <x v="19"/>
    <x v="15"/>
    <n v="7"/>
    <n v="4"/>
    <n v="0"/>
    <n v="0.57999999999999996"/>
    <n v="0"/>
    <n v="0.77"/>
    <n v="1.93"/>
    <n v="14.28"/>
    <n v="3.57"/>
  </r>
  <r>
    <x v="21"/>
    <x v="2"/>
    <n v="11"/>
    <x v="20"/>
    <x v="8"/>
    <n v="5"/>
    <n v="1"/>
    <n v="1"/>
    <n v="6.83"/>
    <n v="0.31"/>
    <n v="0.93"/>
    <n v="7.14"/>
    <n v="22.21"/>
    <n v="5.5525000000000002"/>
  </r>
  <r>
    <x v="22"/>
    <x v="2"/>
    <n v="15"/>
    <x v="21"/>
    <x v="4"/>
    <n v="1"/>
    <n v="0"/>
    <n v="0"/>
    <n v="0"/>
    <n v="0"/>
    <n v="0"/>
    <n v="0"/>
    <n v="1"/>
    <n v="0.25"/>
  </r>
  <r>
    <x v="23"/>
    <x v="3"/>
    <n v="23"/>
    <x v="22"/>
    <x v="16"/>
    <n v="7"/>
    <n v="0"/>
    <n v="0"/>
    <n v="0"/>
    <n v="0"/>
    <n v="0"/>
    <n v="0.65"/>
    <n v="7.65"/>
    <n v="1.9125000000000001"/>
  </r>
  <r>
    <x v="24"/>
    <x v="3"/>
    <n v="1"/>
    <x v="23"/>
    <x v="17"/>
    <n v="0"/>
    <n v="0"/>
    <n v="0"/>
    <n v="0"/>
    <n v="0"/>
    <n v="0"/>
    <n v="0"/>
    <n v="0"/>
    <n v="0"/>
  </r>
  <r>
    <x v="25"/>
    <x v="3"/>
    <n v="12"/>
    <x v="24"/>
    <x v="5"/>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A10533-957A-4784-A806-E1F5F46F43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30" firstHeaderRow="0" firstDataRow="1" firstDataCol="1"/>
  <pivotFields count="15">
    <pivotField axis="axisRow"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items count="5">
        <item x="0"/>
        <item x="2"/>
        <item x="3"/>
        <item x="1"/>
        <item t="default"/>
      </items>
    </pivotField>
    <pivotField showAll="0"/>
    <pivotField numFmtId="14" showAll="0">
      <items count="26">
        <item x="16"/>
        <item x="23"/>
        <item x="0"/>
        <item x="20"/>
        <item x="3"/>
        <item x="1"/>
        <item x="18"/>
        <item x="2"/>
        <item x="22"/>
        <item x="24"/>
        <item x="11"/>
        <item x="10"/>
        <item x="9"/>
        <item x="21"/>
        <item x="5"/>
        <item x="6"/>
        <item x="8"/>
        <item x="4"/>
        <item x="7"/>
        <item x="17"/>
        <item x="12"/>
        <item x="13"/>
        <item x="19"/>
        <item x="14"/>
        <item x="15"/>
        <item t="default"/>
      </items>
    </pivotField>
    <pivotField showAll="0">
      <items count="19">
        <item x="16"/>
        <item x="11"/>
        <item x="4"/>
        <item x="9"/>
        <item x="0"/>
        <item x="10"/>
        <item x="13"/>
        <item x="8"/>
        <item x="2"/>
        <item x="15"/>
        <item x="7"/>
        <item x="12"/>
        <item x="3"/>
        <item x="17"/>
        <item x="14"/>
        <item x="1"/>
        <item x="6"/>
        <item x="5"/>
        <item t="default"/>
      </items>
    </pivotField>
    <pivotField showAll="0"/>
    <pivotField dataField="1" showAll="0"/>
    <pivotField showAll="0"/>
    <pivotField dataField="1" showAll="0">
      <items count="19">
        <item x="3"/>
        <item x="6"/>
        <item x="7"/>
        <item x="4"/>
        <item x="0"/>
        <item x="8"/>
        <item x="2"/>
        <item x="16"/>
        <item x="9"/>
        <item x="5"/>
        <item x="11"/>
        <item x="12"/>
        <item x="10"/>
        <item x="1"/>
        <item x="14"/>
        <item x="13"/>
        <item x="15"/>
        <item x="17"/>
        <item t="default"/>
      </items>
    </pivotField>
    <pivotField dataField="1" showAll="0">
      <items count="15">
        <item x="3"/>
        <item x="13"/>
        <item x="12"/>
        <item x="4"/>
        <item x="1"/>
        <item x="6"/>
        <item x="5"/>
        <item x="11"/>
        <item x="7"/>
        <item x="9"/>
        <item x="0"/>
        <item x="8"/>
        <item x="2"/>
        <item x="10"/>
        <item t="default"/>
      </items>
    </pivotField>
    <pivotField showAll="0">
      <items count="19">
        <item x="3"/>
        <item x="15"/>
        <item x="16"/>
        <item x="6"/>
        <item x="17"/>
        <item x="0"/>
        <item x="4"/>
        <item x="12"/>
        <item x="7"/>
        <item x="14"/>
        <item x="2"/>
        <item x="9"/>
        <item x="11"/>
        <item x="5"/>
        <item x="1"/>
        <item x="10"/>
        <item x="13"/>
        <item x="8"/>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Sum of Goals Scored " fld="6" baseField="0" baseItem="0"/>
    <dataField name="Sum of Dribbles per 90 Min" fld="8" baseField="0" baseItem="0"/>
    <dataField name="Sum of Interceptions per 90 Min" fld="9" baseField="0" baseItem="0"/>
  </dataFields>
  <chartFormats count="90">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2"/>
          </reference>
        </references>
      </pivotArea>
    </chartFormat>
    <chartFormat chart="18" format="84" series="1">
      <pivotArea type="data" outline="0" fieldPosition="0">
        <references count="1">
          <reference field="4294967294" count="1" selected="0">
            <x v="0"/>
          </reference>
        </references>
      </pivotArea>
    </chartFormat>
    <chartFormat chart="18" format="85">
      <pivotArea type="data" outline="0" fieldPosition="0">
        <references count="2">
          <reference field="4294967294" count="1" selected="0">
            <x v="0"/>
          </reference>
          <reference field="0" count="1" selected="0">
            <x v="0"/>
          </reference>
        </references>
      </pivotArea>
    </chartFormat>
    <chartFormat chart="18" format="86">
      <pivotArea type="data" outline="0" fieldPosition="0">
        <references count="2">
          <reference field="4294967294" count="1" selected="0">
            <x v="0"/>
          </reference>
          <reference field="0" count="1" selected="0">
            <x v="1"/>
          </reference>
        </references>
      </pivotArea>
    </chartFormat>
    <chartFormat chart="18" format="87">
      <pivotArea type="data" outline="0" fieldPosition="0">
        <references count="2">
          <reference field="4294967294" count="1" selected="0">
            <x v="0"/>
          </reference>
          <reference field="0" count="1" selected="0">
            <x v="2"/>
          </reference>
        </references>
      </pivotArea>
    </chartFormat>
    <chartFormat chart="18" format="88">
      <pivotArea type="data" outline="0" fieldPosition="0">
        <references count="2">
          <reference field="4294967294" count="1" selected="0">
            <x v="0"/>
          </reference>
          <reference field="0" count="1" selected="0">
            <x v="3"/>
          </reference>
        </references>
      </pivotArea>
    </chartFormat>
    <chartFormat chart="18" format="89">
      <pivotArea type="data" outline="0" fieldPosition="0">
        <references count="2">
          <reference field="4294967294" count="1" selected="0">
            <x v="0"/>
          </reference>
          <reference field="0" count="1" selected="0">
            <x v="4"/>
          </reference>
        </references>
      </pivotArea>
    </chartFormat>
    <chartFormat chart="18" format="90">
      <pivotArea type="data" outline="0" fieldPosition="0">
        <references count="2">
          <reference field="4294967294" count="1" selected="0">
            <x v="0"/>
          </reference>
          <reference field="0" count="1" selected="0">
            <x v="5"/>
          </reference>
        </references>
      </pivotArea>
    </chartFormat>
    <chartFormat chart="18" format="91">
      <pivotArea type="data" outline="0" fieldPosition="0">
        <references count="2">
          <reference field="4294967294" count="1" selected="0">
            <x v="0"/>
          </reference>
          <reference field="0" count="1" selected="0">
            <x v="6"/>
          </reference>
        </references>
      </pivotArea>
    </chartFormat>
    <chartFormat chart="18" format="92">
      <pivotArea type="data" outline="0" fieldPosition="0">
        <references count="2">
          <reference field="4294967294" count="1" selected="0">
            <x v="0"/>
          </reference>
          <reference field="0" count="1" selected="0">
            <x v="7"/>
          </reference>
        </references>
      </pivotArea>
    </chartFormat>
    <chartFormat chart="18" format="93">
      <pivotArea type="data" outline="0" fieldPosition="0">
        <references count="2">
          <reference field="4294967294" count="1" selected="0">
            <x v="0"/>
          </reference>
          <reference field="0" count="1" selected="0">
            <x v="8"/>
          </reference>
        </references>
      </pivotArea>
    </chartFormat>
    <chartFormat chart="18" format="94">
      <pivotArea type="data" outline="0" fieldPosition="0">
        <references count="2">
          <reference field="4294967294" count="1" selected="0">
            <x v="0"/>
          </reference>
          <reference field="0" count="1" selected="0">
            <x v="9"/>
          </reference>
        </references>
      </pivotArea>
    </chartFormat>
    <chartFormat chart="18" format="95">
      <pivotArea type="data" outline="0" fieldPosition="0">
        <references count="2">
          <reference field="4294967294" count="1" selected="0">
            <x v="0"/>
          </reference>
          <reference field="0" count="1" selected="0">
            <x v="10"/>
          </reference>
        </references>
      </pivotArea>
    </chartFormat>
    <chartFormat chart="18" format="96">
      <pivotArea type="data" outline="0" fieldPosition="0">
        <references count="2">
          <reference field="4294967294" count="1" selected="0">
            <x v="0"/>
          </reference>
          <reference field="0" count="1" selected="0">
            <x v="11"/>
          </reference>
        </references>
      </pivotArea>
    </chartFormat>
    <chartFormat chart="18" format="97">
      <pivotArea type="data" outline="0" fieldPosition="0">
        <references count="2">
          <reference field="4294967294" count="1" selected="0">
            <x v="0"/>
          </reference>
          <reference field="0" count="1" selected="0">
            <x v="12"/>
          </reference>
        </references>
      </pivotArea>
    </chartFormat>
    <chartFormat chart="18" format="98">
      <pivotArea type="data" outline="0" fieldPosition="0">
        <references count="2">
          <reference field="4294967294" count="1" selected="0">
            <x v="0"/>
          </reference>
          <reference field="0" count="1" selected="0">
            <x v="13"/>
          </reference>
        </references>
      </pivotArea>
    </chartFormat>
    <chartFormat chart="18" format="99">
      <pivotArea type="data" outline="0" fieldPosition="0">
        <references count="2">
          <reference field="4294967294" count="1" selected="0">
            <x v="0"/>
          </reference>
          <reference field="0" count="1" selected="0">
            <x v="14"/>
          </reference>
        </references>
      </pivotArea>
    </chartFormat>
    <chartFormat chart="18" format="100">
      <pivotArea type="data" outline="0" fieldPosition="0">
        <references count="2">
          <reference field="4294967294" count="1" selected="0">
            <x v="0"/>
          </reference>
          <reference field="0" count="1" selected="0">
            <x v="15"/>
          </reference>
        </references>
      </pivotArea>
    </chartFormat>
    <chartFormat chart="18" format="101">
      <pivotArea type="data" outline="0" fieldPosition="0">
        <references count="2">
          <reference field="4294967294" count="1" selected="0">
            <x v="0"/>
          </reference>
          <reference field="0" count="1" selected="0">
            <x v="16"/>
          </reference>
        </references>
      </pivotArea>
    </chartFormat>
    <chartFormat chart="18" format="102">
      <pivotArea type="data" outline="0" fieldPosition="0">
        <references count="2">
          <reference field="4294967294" count="1" selected="0">
            <x v="0"/>
          </reference>
          <reference field="0" count="1" selected="0">
            <x v="17"/>
          </reference>
        </references>
      </pivotArea>
    </chartFormat>
    <chartFormat chart="18" format="103">
      <pivotArea type="data" outline="0" fieldPosition="0">
        <references count="2">
          <reference field="4294967294" count="1" selected="0">
            <x v="0"/>
          </reference>
          <reference field="0" count="1" selected="0">
            <x v="18"/>
          </reference>
        </references>
      </pivotArea>
    </chartFormat>
    <chartFormat chart="18" format="104">
      <pivotArea type="data" outline="0" fieldPosition="0">
        <references count="2">
          <reference field="4294967294" count="1" selected="0">
            <x v="0"/>
          </reference>
          <reference field="0" count="1" selected="0">
            <x v="19"/>
          </reference>
        </references>
      </pivotArea>
    </chartFormat>
    <chartFormat chart="18" format="105">
      <pivotArea type="data" outline="0" fieldPosition="0">
        <references count="2">
          <reference field="4294967294" count="1" selected="0">
            <x v="0"/>
          </reference>
          <reference field="0" count="1" selected="0">
            <x v="20"/>
          </reference>
        </references>
      </pivotArea>
    </chartFormat>
    <chartFormat chart="18" format="106">
      <pivotArea type="data" outline="0" fieldPosition="0">
        <references count="2">
          <reference field="4294967294" count="1" selected="0">
            <x v="0"/>
          </reference>
          <reference field="0" count="1" selected="0">
            <x v="21"/>
          </reference>
        </references>
      </pivotArea>
    </chartFormat>
    <chartFormat chart="18" format="107">
      <pivotArea type="data" outline="0" fieldPosition="0">
        <references count="2">
          <reference field="4294967294" count="1" selected="0">
            <x v="0"/>
          </reference>
          <reference field="0" count="1" selected="0">
            <x v="22"/>
          </reference>
        </references>
      </pivotArea>
    </chartFormat>
    <chartFormat chart="18" format="108">
      <pivotArea type="data" outline="0" fieldPosition="0">
        <references count="2">
          <reference field="4294967294" count="1" selected="0">
            <x v="0"/>
          </reference>
          <reference field="0" count="1" selected="0">
            <x v="23"/>
          </reference>
        </references>
      </pivotArea>
    </chartFormat>
    <chartFormat chart="18" format="109">
      <pivotArea type="data" outline="0" fieldPosition="0">
        <references count="2">
          <reference field="4294967294" count="1" selected="0">
            <x v="0"/>
          </reference>
          <reference field="0" count="1" selected="0">
            <x v="24"/>
          </reference>
        </references>
      </pivotArea>
    </chartFormat>
    <chartFormat chart="18" format="110">
      <pivotArea type="data" outline="0" fieldPosition="0">
        <references count="2">
          <reference field="4294967294" count="1" selected="0">
            <x v="0"/>
          </reference>
          <reference field="0" count="1" selected="0">
            <x v="25"/>
          </reference>
        </references>
      </pivotArea>
    </chartFormat>
    <chartFormat chart="18" format="111" series="1">
      <pivotArea type="data" outline="0" fieldPosition="0">
        <references count="1">
          <reference field="4294967294" count="1" selected="0">
            <x v="1"/>
          </reference>
        </references>
      </pivotArea>
    </chartFormat>
    <chartFormat chart="18" format="112">
      <pivotArea type="data" outline="0" fieldPosition="0">
        <references count="2">
          <reference field="4294967294" count="1" selected="0">
            <x v="1"/>
          </reference>
          <reference field="0" count="1" selected="0">
            <x v="0"/>
          </reference>
        </references>
      </pivotArea>
    </chartFormat>
    <chartFormat chart="18" format="113">
      <pivotArea type="data" outline="0" fieldPosition="0">
        <references count="2">
          <reference field="4294967294" count="1" selected="0">
            <x v="1"/>
          </reference>
          <reference field="0" count="1" selected="0">
            <x v="1"/>
          </reference>
        </references>
      </pivotArea>
    </chartFormat>
    <chartFormat chart="18" format="114">
      <pivotArea type="data" outline="0" fieldPosition="0">
        <references count="2">
          <reference field="4294967294" count="1" selected="0">
            <x v="1"/>
          </reference>
          <reference field="0" count="1" selected="0">
            <x v="2"/>
          </reference>
        </references>
      </pivotArea>
    </chartFormat>
    <chartFormat chart="18" format="115">
      <pivotArea type="data" outline="0" fieldPosition="0">
        <references count="2">
          <reference field="4294967294" count="1" selected="0">
            <x v="1"/>
          </reference>
          <reference field="0" count="1" selected="0">
            <x v="3"/>
          </reference>
        </references>
      </pivotArea>
    </chartFormat>
    <chartFormat chart="18" format="116">
      <pivotArea type="data" outline="0" fieldPosition="0">
        <references count="2">
          <reference field="4294967294" count="1" selected="0">
            <x v="1"/>
          </reference>
          <reference field="0" count="1" selected="0">
            <x v="4"/>
          </reference>
        </references>
      </pivotArea>
    </chartFormat>
    <chartFormat chart="18" format="117">
      <pivotArea type="data" outline="0" fieldPosition="0">
        <references count="2">
          <reference field="4294967294" count="1" selected="0">
            <x v="1"/>
          </reference>
          <reference field="0" count="1" selected="0">
            <x v="5"/>
          </reference>
        </references>
      </pivotArea>
    </chartFormat>
    <chartFormat chart="18" format="118">
      <pivotArea type="data" outline="0" fieldPosition="0">
        <references count="2">
          <reference field="4294967294" count="1" selected="0">
            <x v="1"/>
          </reference>
          <reference field="0" count="1" selected="0">
            <x v="6"/>
          </reference>
        </references>
      </pivotArea>
    </chartFormat>
    <chartFormat chart="18" format="119">
      <pivotArea type="data" outline="0" fieldPosition="0">
        <references count="2">
          <reference field="4294967294" count="1" selected="0">
            <x v="1"/>
          </reference>
          <reference field="0" count="1" selected="0">
            <x v="7"/>
          </reference>
        </references>
      </pivotArea>
    </chartFormat>
    <chartFormat chart="18" format="120">
      <pivotArea type="data" outline="0" fieldPosition="0">
        <references count="2">
          <reference field="4294967294" count="1" selected="0">
            <x v="1"/>
          </reference>
          <reference field="0" count="1" selected="0">
            <x v="8"/>
          </reference>
        </references>
      </pivotArea>
    </chartFormat>
    <chartFormat chart="18" format="121">
      <pivotArea type="data" outline="0" fieldPosition="0">
        <references count="2">
          <reference field="4294967294" count="1" selected="0">
            <x v="1"/>
          </reference>
          <reference field="0" count="1" selected="0">
            <x v="9"/>
          </reference>
        </references>
      </pivotArea>
    </chartFormat>
    <chartFormat chart="18" format="122">
      <pivotArea type="data" outline="0" fieldPosition="0">
        <references count="2">
          <reference field="4294967294" count="1" selected="0">
            <x v="1"/>
          </reference>
          <reference field="0" count="1" selected="0">
            <x v="10"/>
          </reference>
        </references>
      </pivotArea>
    </chartFormat>
    <chartFormat chart="18" format="123">
      <pivotArea type="data" outline="0" fieldPosition="0">
        <references count="2">
          <reference field="4294967294" count="1" selected="0">
            <x v="1"/>
          </reference>
          <reference field="0" count="1" selected="0">
            <x v="11"/>
          </reference>
        </references>
      </pivotArea>
    </chartFormat>
    <chartFormat chart="18" format="124">
      <pivotArea type="data" outline="0" fieldPosition="0">
        <references count="2">
          <reference field="4294967294" count="1" selected="0">
            <x v="1"/>
          </reference>
          <reference field="0" count="1" selected="0">
            <x v="12"/>
          </reference>
        </references>
      </pivotArea>
    </chartFormat>
    <chartFormat chart="18" format="125">
      <pivotArea type="data" outline="0" fieldPosition="0">
        <references count="2">
          <reference field="4294967294" count="1" selected="0">
            <x v="1"/>
          </reference>
          <reference field="0" count="1" selected="0">
            <x v="13"/>
          </reference>
        </references>
      </pivotArea>
    </chartFormat>
    <chartFormat chart="18" format="126">
      <pivotArea type="data" outline="0" fieldPosition="0">
        <references count="2">
          <reference field="4294967294" count="1" selected="0">
            <x v="1"/>
          </reference>
          <reference field="0" count="1" selected="0">
            <x v="14"/>
          </reference>
        </references>
      </pivotArea>
    </chartFormat>
    <chartFormat chart="18" format="127">
      <pivotArea type="data" outline="0" fieldPosition="0">
        <references count="2">
          <reference field="4294967294" count="1" selected="0">
            <x v="1"/>
          </reference>
          <reference field="0" count="1" selected="0">
            <x v="15"/>
          </reference>
        </references>
      </pivotArea>
    </chartFormat>
    <chartFormat chart="18" format="128">
      <pivotArea type="data" outline="0" fieldPosition="0">
        <references count="2">
          <reference field="4294967294" count="1" selected="0">
            <x v="1"/>
          </reference>
          <reference field="0" count="1" selected="0">
            <x v="16"/>
          </reference>
        </references>
      </pivotArea>
    </chartFormat>
    <chartFormat chart="18" format="129">
      <pivotArea type="data" outline="0" fieldPosition="0">
        <references count="2">
          <reference field="4294967294" count="1" selected="0">
            <x v="1"/>
          </reference>
          <reference field="0" count="1" selected="0">
            <x v="17"/>
          </reference>
        </references>
      </pivotArea>
    </chartFormat>
    <chartFormat chart="18" format="130">
      <pivotArea type="data" outline="0" fieldPosition="0">
        <references count="2">
          <reference field="4294967294" count="1" selected="0">
            <x v="1"/>
          </reference>
          <reference field="0" count="1" selected="0">
            <x v="18"/>
          </reference>
        </references>
      </pivotArea>
    </chartFormat>
    <chartFormat chart="18" format="131">
      <pivotArea type="data" outline="0" fieldPosition="0">
        <references count="2">
          <reference field="4294967294" count="1" selected="0">
            <x v="1"/>
          </reference>
          <reference field="0" count="1" selected="0">
            <x v="19"/>
          </reference>
        </references>
      </pivotArea>
    </chartFormat>
    <chartFormat chart="18" format="132">
      <pivotArea type="data" outline="0" fieldPosition="0">
        <references count="2">
          <reference field="4294967294" count="1" selected="0">
            <x v="1"/>
          </reference>
          <reference field="0" count="1" selected="0">
            <x v="20"/>
          </reference>
        </references>
      </pivotArea>
    </chartFormat>
    <chartFormat chart="18" format="133">
      <pivotArea type="data" outline="0" fieldPosition="0">
        <references count="2">
          <reference field="4294967294" count="1" selected="0">
            <x v="1"/>
          </reference>
          <reference field="0" count="1" selected="0">
            <x v="21"/>
          </reference>
        </references>
      </pivotArea>
    </chartFormat>
    <chartFormat chart="18" format="134">
      <pivotArea type="data" outline="0" fieldPosition="0">
        <references count="2">
          <reference field="4294967294" count="1" selected="0">
            <x v="1"/>
          </reference>
          <reference field="0" count="1" selected="0">
            <x v="22"/>
          </reference>
        </references>
      </pivotArea>
    </chartFormat>
    <chartFormat chart="18" format="135">
      <pivotArea type="data" outline="0" fieldPosition="0">
        <references count="2">
          <reference field="4294967294" count="1" selected="0">
            <x v="1"/>
          </reference>
          <reference field="0" count="1" selected="0">
            <x v="23"/>
          </reference>
        </references>
      </pivotArea>
    </chartFormat>
    <chartFormat chart="18" format="136">
      <pivotArea type="data" outline="0" fieldPosition="0">
        <references count="2">
          <reference field="4294967294" count="1" selected="0">
            <x v="1"/>
          </reference>
          <reference field="0" count="1" selected="0">
            <x v="24"/>
          </reference>
        </references>
      </pivotArea>
    </chartFormat>
    <chartFormat chart="18" format="137">
      <pivotArea type="data" outline="0" fieldPosition="0">
        <references count="2">
          <reference field="4294967294" count="1" selected="0">
            <x v="1"/>
          </reference>
          <reference field="0" count="1" selected="0">
            <x v="25"/>
          </reference>
        </references>
      </pivotArea>
    </chartFormat>
    <chartFormat chart="18" format="138" series="1">
      <pivotArea type="data" outline="0" fieldPosition="0">
        <references count="1">
          <reference field="4294967294" count="1" selected="0">
            <x v="2"/>
          </reference>
        </references>
      </pivotArea>
    </chartFormat>
    <chartFormat chart="18" format="139">
      <pivotArea type="data" outline="0" fieldPosition="0">
        <references count="2">
          <reference field="4294967294" count="1" selected="0">
            <x v="2"/>
          </reference>
          <reference field="0" count="1" selected="0">
            <x v="0"/>
          </reference>
        </references>
      </pivotArea>
    </chartFormat>
    <chartFormat chart="18" format="140">
      <pivotArea type="data" outline="0" fieldPosition="0">
        <references count="2">
          <reference field="4294967294" count="1" selected="0">
            <x v="2"/>
          </reference>
          <reference field="0" count="1" selected="0">
            <x v="1"/>
          </reference>
        </references>
      </pivotArea>
    </chartFormat>
    <chartFormat chart="18" format="141">
      <pivotArea type="data" outline="0" fieldPosition="0">
        <references count="2">
          <reference field="4294967294" count="1" selected="0">
            <x v="2"/>
          </reference>
          <reference field="0" count="1" selected="0">
            <x v="2"/>
          </reference>
        </references>
      </pivotArea>
    </chartFormat>
    <chartFormat chart="18" format="142">
      <pivotArea type="data" outline="0" fieldPosition="0">
        <references count="2">
          <reference field="4294967294" count="1" selected="0">
            <x v="2"/>
          </reference>
          <reference field="0" count="1" selected="0">
            <x v="3"/>
          </reference>
        </references>
      </pivotArea>
    </chartFormat>
    <chartFormat chart="18" format="143">
      <pivotArea type="data" outline="0" fieldPosition="0">
        <references count="2">
          <reference field="4294967294" count="1" selected="0">
            <x v="2"/>
          </reference>
          <reference field="0" count="1" selected="0">
            <x v="4"/>
          </reference>
        </references>
      </pivotArea>
    </chartFormat>
    <chartFormat chart="18" format="144">
      <pivotArea type="data" outline="0" fieldPosition="0">
        <references count="2">
          <reference field="4294967294" count="1" selected="0">
            <x v="2"/>
          </reference>
          <reference field="0" count="1" selected="0">
            <x v="5"/>
          </reference>
        </references>
      </pivotArea>
    </chartFormat>
    <chartFormat chart="18" format="145">
      <pivotArea type="data" outline="0" fieldPosition="0">
        <references count="2">
          <reference field="4294967294" count="1" selected="0">
            <x v="2"/>
          </reference>
          <reference field="0" count="1" selected="0">
            <x v="6"/>
          </reference>
        </references>
      </pivotArea>
    </chartFormat>
    <chartFormat chart="18" format="146">
      <pivotArea type="data" outline="0" fieldPosition="0">
        <references count="2">
          <reference field="4294967294" count="1" selected="0">
            <x v="2"/>
          </reference>
          <reference field="0" count="1" selected="0">
            <x v="7"/>
          </reference>
        </references>
      </pivotArea>
    </chartFormat>
    <chartFormat chart="18" format="147">
      <pivotArea type="data" outline="0" fieldPosition="0">
        <references count="2">
          <reference field="4294967294" count="1" selected="0">
            <x v="2"/>
          </reference>
          <reference field="0" count="1" selected="0">
            <x v="8"/>
          </reference>
        </references>
      </pivotArea>
    </chartFormat>
    <chartFormat chart="18" format="148">
      <pivotArea type="data" outline="0" fieldPosition="0">
        <references count="2">
          <reference field="4294967294" count="1" selected="0">
            <x v="2"/>
          </reference>
          <reference field="0" count="1" selected="0">
            <x v="9"/>
          </reference>
        </references>
      </pivotArea>
    </chartFormat>
    <chartFormat chart="18" format="149">
      <pivotArea type="data" outline="0" fieldPosition="0">
        <references count="2">
          <reference field="4294967294" count="1" selected="0">
            <x v="2"/>
          </reference>
          <reference field="0" count="1" selected="0">
            <x v="10"/>
          </reference>
        </references>
      </pivotArea>
    </chartFormat>
    <chartFormat chart="18" format="150">
      <pivotArea type="data" outline="0" fieldPosition="0">
        <references count="2">
          <reference field="4294967294" count="1" selected="0">
            <x v="2"/>
          </reference>
          <reference field="0" count="1" selected="0">
            <x v="11"/>
          </reference>
        </references>
      </pivotArea>
    </chartFormat>
    <chartFormat chart="18" format="151">
      <pivotArea type="data" outline="0" fieldPosition="0">
        <references count="2">
          <reference field="4294967294" count="1" selected="0">
            <x v="2"/>
          </reference>
          <reference field="0" count="1" selected="0">
            <x v="12"/>
          </reference>
        </references>
      </pivotArea>
    </chartFormat>
    <chartFormat chart="18" format="152">
      <pivotArea type="data" outline="0" fieldPosition="0">
        <references count="2">
          <reference field="4294967294" count="1" selected="0">
            <x v="2"/>
          </reference>
          <reference field="0" count="1" selected="0">
            <x v="13"/>
          </reference>
        </references>
      </pivotArea>
    </chartFormat>
    <chartFormat chart="18" format="153">
      <pivotArea type="data" outline="0" fieldPosition="0">
        <references count="2">
          <reference field="4294967294" count="1" selected="0">
            <x v="2"/>
          </reference>
          <reference field="0" count="1" selected="0">
            <x v="14"/>
          </reference>
        </references>
      </pivotArea>
    </chartFormat>
    <chartFormat chart="18" format="154">
      <pivotArea type="data" outline="0" fieldPosition="0">
        <references count="2">
          <reference field="4294967294" count="1" selected="0">
            <x v="2"/>
          </reference>
          <reference field="0" count="1" selected="0">
            <x v="15"/>
          </reference>
        </references>
      </pivotArea>
    </chartFormat>
    <chartFormat chart="18" format="155">
      <pivotArea type="data" outline="0" fieldPosition="0">
        <references count="2">
          <reference field="4294967294" count="1" selected="0">
            <x v="2"/>
          </reference>
          <reference field="0" count="1" selected="0">
            <x v="16"/>
          </reference>
        </references>
      </pivotArea>
    </chartFormat>
    <chartFormat chart="18" format="156">
      <pivotArea type="data" outline="0" fieldPosition="0">
        <references count="2">
          <reference field="4294967294" count="1" selected="0">
            <x v="2"/>
          </reference>
          <reference field="0" count="1" selected="0">
            <x v="17"/>
          </reference>
        </references>
      </pivotArea>
    </chartFormat>
    <chartFormat chart="18" format="157">
      <pivotArea type="data" outline="0" fieldPosition="0">
        <references count="2">
          <reference field="4294967294" count="1" selected="0">
            <x v="2"/>
          </reference>
          <reference field="0" count="1" selected="0">
            <x v="18"/>
          </reference>
        </references>
      </pivotArea>
    </chartFormat>
    <chartFormat chart="18" format="158">
      <pivotArea type="data" outline="0" fieldPosition="0">
        <references count="2">
          <reference field="4294967294" count="1" selected="0">
            <x v="2"/>
          </reference>
          <reference field="0" count="1" selected="0">
            <x v="19"/>
          </reference>
        </references>
      </pivotArea>
    </chartFormat>
    <chartFormat chart="18" format="159">
      <pivotArea type="data" outline="0" fieldPosition="0">
        <references count="2">
          <reference field="4294967294" count="1" selected="0">
            <x v="2"/>
          </reference>
          <reference field="0" count="1" selected="0">
            <x v="20"/>
          </reference>
        </references>
      </pivotArea>
    </chartFormat>
    <chartFormat chart="18" format="160">
      <pivotArea type="data" outline="0" fieldPosition="0">
        <references count="2">
          <reference field="4294967294" count="1" selected="0">
            <x v="2"/>
          </reference>
          <reference field="0" count="1" selected="0">
            <x v="21"/>
          </reference>
        </references>
      </pivotArea>
    </chartFormat>
    <chartFormat chart="18" format="161">
      <pivotArea type="data" outline="0" fieldPosition="0">
        <references count="2">
          <reference field="4294967294" count="1" selected="0">
            <x v="2"/>
          </reference>
          <reference field="0" count="1" selected="0">
            <x v="22"/>
          </reference>
        </references>
      </pivotArea>
    </chartFormat>
    <chartFormat chart="18" format="162">
      <pivotArea type="data" outline="0" fieldPosition="0">
        <references count="2">
          <reference field="4294967294" count="1" selected="0">
            <x v="2"/>
          </reference>
          <reference field="0" count="1" selected="0">
            <x v="23"/>
          </reference>
        </references>
      </pivotArea>
    </chartFormat>
    <chartFormat chart="18" format="163">
      <pivotArea type="data" outline="0" fieldPosition="0">
        <references count="2">
          <reference field="4294967294" count="1" selected="0">
            <x v="2"/>
          </reference>
          <reference field="0" count="1" selected="0">
            <x v="24"/>
          </reference>
        </references>
      </pivotArea>
    </chartFormat>
    <chartFormat chart="18" format="164">
      <pivotArea type="data" outline="0" fieldPosition="0">
        <references count="2">
          <reference field="4294967294" count="1" selected="0">
            <x v="2"/>
          </reference>
          <reference field="0" count="1" selected="0">
            <x v="25"/>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89870F97-91E9-4FC9-9027-E35E0740CF9A}" sourceName="Position">
  <pivotTables>
    <pivotTable tabId="4" name="PivotTable1"/>
  </pivotTables>
  <data>
    <tabular pivotCacheId="1906922589">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 xr10:uid="{CDA0E2DA-330D-44CB-BB94-73227C3A039C}" sourceName="Club ">
  <pivotTables>
    <pivotTable tabId="4" name="PivotTable1"/>
  </pivotTables>
  <data>
    <tabular pivotCacheId="1906922589">
      <items count="18">
        <i x="16" s="1"/>
        <i x="11" s="1"/>
        <i x="4" s="1"/>
        <i x="9" s="1"/>
        <i x="0" s="1"/>
        <i x="10" s="1"/>
        <i x="13" s="1"/>
        <i x="8" s="1"/>
        <i x="2" s="1"/>
        <i x="15" s="1"/>
        <i x="7" s="1"/>
        <i x="12" s="1"/>
        <i x="3" s="1"/>
        <i x="17" s="1"/>
        <i x="14" s="1"/>
        <i x="1"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Player_DOB" xr10:uid="{2C8E195B-56F3-46D2-A7DF-A63AC9EC98A4}" sourceName="Years (Player DOB)">
  <pivotTables>
    <pivotTable tabId="4" name="PivotTable1"/>
  </pivotTables>
  <data>
    <tabular pivotCacheId="1906922589">
      <items count="17">
        <i x="1" s="1"/>
        <i x="3" s="1"/>
        <i x="5" s="1"/>
        <i x="6" s="1"/>
        <i x="9" s="1"/>
        <i x="11" s="1"/>
        <i x="12" s="1"/>
        <i x="14" s="1"/>
        <i x="15" s="1"/>
        <i x="0" s="1" nd="1"/>
        <i x="16" s="1" nd="1"/>
        <i x="2" s="1" nd="1"/>
        <i x="4" s="1" nd="1"/>
        <i x="7" s="1" nd="1"/>
        <i x="8" s="1" nd="1"/>
        <i x="1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1" xr10:uid="{5AB73D6D-A0E4-4DB1-9CCB-15538582DB5B}" sourceName="Position">
  <data>
    <tabular pivotCacheId="395402626">
      <items count="4">
        <i x="0" s="1"/>
        <i x="2"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1" xr10:uid="{01B49A08-8205-4F85-8A2F-C7AF73F4F97D}" sourceName="Club ">
  <data>
    <tabular pivotCacheId="395402626">
      <items count="18">
        <i x="16" s="1"/>
        <i x="11" s="1"/>
        <i x="4" s="1"/>
        <i x="9" s="1"/>
        <i x="0" s="1"/>
        <i x="10" s="1"/>
        <i x="13" s="1"/>
        <i x="8" s="1"/>
        <i x="2" s="1"/>
        <i x="15" s="1"/>
        <i x="7" s="1"/>
        <i x="12" s="1"/>
        <i x="3" s="1"/>
        <i x="17" s="1"/>
        <i x="14" s="1"/>
        <i x="1" s="1"/>
        <i x="6"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DOB" xr10:uid="{0D1F831B-8AA8-483B-AA08-027F71F05858}" sourceName="Player DOB">
  <data>
    <tabular pivotCacheId="395402626">
      <items count="25">
        <i x="16" s="1"/>
        <i x="23" s="1"/>
        <i x="0" s="1"/>
        <i x="20" s="1"/>
        <i x="3" s="1"/>
        <i x="1" s="1"/>
        <i x="18" s="1"/>
        <i x="2" s="1"/>
        <i x="22" s="1"/>
        <i x="24" s="1"/>
        <i x="11" s="1"/>
        <i x="10" s="1"/>
        <i x="9" s="1"/>
        <i x="21" s="1"/>
        <i x="5" s="1"/>
        <i x="6" s="1"/>
        <i x="8" s="1"/>
        <i x="4" s="1"/>
        <i x="7" s="1"/>
        <i x="17" s="1"/>
        <i x="12" s="1"/>
        <i x="13" s="1"/>
        <i x="19" s="1"/>
        <i x="1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3725610A-A596-4F01-B7F4-396A5A308B36}" cache="Slicer_Position" caption="Position" rowHeight="251883"/>
  <slicer name="Club " xr10:uid="{F7B4CC58-E41B-4700-A8C6-5EFBA6E5E901}" cache="Slicer_Club" caption="Club " rowHeight="251883"/>
  <slicer name="Years (Player DOB)" xr10:uid="{10E73588-E620-4287-B8BE-1838963DA3E8}" cache="Slicer_Years__Player_DOB" caption="Years (Player DOB)"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2" xr10:uid="{9C0A4D6D-6639-4595-BBDD-3B5F94CF74BD}" cache="Slicer_Position1" caption="Position" rowHeight="251883"/>
  <slicer name="Club  2" xr10:uid="{0B74C963-F09B-4F80-982F-55721BA36310}" cache="Slicer_Club1" caption="Club " rowHeight="251883"/>
  <slicer name="Player DOB 1" xr10:uid="{E9A0BC05-72E4-4B42-A0F1-8AF7D36EF94B}" cache="Slicer_Player_DOB" caption="Player DOB"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02360-37C3-46A2-9163-75DD9A921193}">
  <dimension ref="B2:M32"/>
  <sheetViews>
    <sheetView showGridLines="0" topLeftCell="B4" zoomScale="66" workbookViewId="0">
      <selection activeCell="E26" sqref="E26"/>
    </sheetView>
  </sheetViews>
  <sheetFormatPr defaultColWidth="8.88671875" defaultRowHeight="14.4" x14ac:dyDescent="0.3"/>
  <cols>
    <col min="1" max="1" width="5.109375" style="2" customWidth="1"/>
    <col min="2" max="2" width="17.5546875" style="2" bestFit="1" customWidth="1"/>
    <col min="3" max="3" width="9.5546875" style="2" customWidth="1"/>
    <col min="4" max="4" width="10.109375" style="2" customWidth="1"/>
    <col min="5" max="5" width="12.5546875" style="2" customWidth="1"/>
    <col min="6" max="6" width="17.6640625" style="2" customWidth="1"/>
    <col min="7" max="7" width="14.33203125" style="2" bestFit="1" customWidth="1"/>
    <col min="8" max="8" width="10" style="2" customWidth="1"/>
    <col min="9" max="9" width="12.44140625" style="2" customWidth="1"/>
    <col min="10" max="10" width="12.33203125" style="2" customWidth="1"/>
    <col min="11" max="11" width="14.88671875" style="2" customWidth="1"/>
    <col min="12" max="12" width="13.44140625" style="2" bestFit="1" customWidth="1"/>
    <col min="13" max="13" width="17.33203125" style="2" customWidth="1"/>
    <col min="14" max="16384" width="8.88671875" style="2"/>
  </cols>
  <sheetData>
    <row r="2" spans="2:13" ht="18.600000000000001" thickBot="1" x14ac:dyDescent="0.35">
      <c r="B2" s="1" t="s">
        <v>0</v>
      </c>
      <c r="C2" s="1"/>
      <c r="D2" s="1"/>
      <c r="E2" s="1"/>
      <c r="F2" s="1"/>
      <c r="G2" s="1"/>
      <c r="H2" s="1"/>
      <c r="I2" s="1"/>
      <c r="J2" s="1"/>
      <c r="K2" s="1"/>
      <c r="L2" s="1"/>
      <c r="M2" s="1"/>
    </row>
    <row r="4" spans="2:13" ht="18.600000000000001" thickBot="1" x14ac:dyDescent="0.35">
      <c r="B4" s="1" t="s">
        <v>1</v>
      </c>
      <c r="C4" s="1"/>
      <c r="D4" s="1"/>
      <c r="E4" s="1"/>
      <c r="F4" s="1"/>
      <c r="G4" s="1"/>
      <c r="H4" s="1"/>
      <c r="I4" s="1"/>
      <c r="J4" s="1"/>
      <c r="K4" s="1"/>
      <c r="L4" s="1"/>
      <c r="M4" s="1"/>
    </row>
    <row r="6" spans="2:13" ht="33.75" customHeight="1" x14ac:dyDescent="0.3">
      <c r="B6" s="10" t="s">
        <v>2</v>
      </c>
      <c r="C6" s="10" t="s">
        <v>3</v>
      </c>
      <c r="D6" s="11" t="s">
        <v>4</v>
      </c>
      <c r="E6" s="10" t="s">
        <v>5</v>
      </c>
      <c r="F6" s="10" t="s">
        <v>6</v>
      </c>
      <c r="G6" s="11" t="s">
        <v>7</v>
      </c>
      <c r="H6" s="11" t="s">
        <v>8</v>
      </c>
      <c r="I6" s="11" t="s">
        <v>9</v>
      </c>
      <c r="J6" s="11" t="s">
        <v>10</v>
      </c>
      <c r="K6" s="11" t="s">
        <v>11</v>
      </c>
      <c r="L6" s="11" t="s">
        <v>12</v>
      </c>
      <c r="M6" s="11" t="s">
        <v>13</v>
      </c>
    </row>
    <row r="7" spans="2:13" x14ac:dyDescent="0.3">
      <c r="B7" s="12" t="s">
        <v>14</v>
      </c>
      <c r="C7" s="12" t="s">
        <v>15</v>
      </c>
      <c r="D7" s="12">
        <v>19</v>
      </c>
      <c r="E7" s="12">
        <v>32702</v>
      </c>
      <c r="F7" s="12" t="s">
        <v>16</v>
      </c>
      <c r="G7" s="12">
        <v>7</v>
      </c>
      <c r="H7" s="12">
        <v>0</v>
      </c>
      <c r="I7" s="12">
        <v>1</v>
      </c>
      <c r="J7" s="12">
        <v>0.33</v>
      </c>
      <c r="K7" s="12">
        <v>1.17</v>
      </c>
      <c r="L7" s="12">
        <v>1.3</v>
      </c>
      <c r="M7" s="12">
        <v>7.17</v>
      </c>
    </row>
    <row r="8" spans="2:13" x14ac:dyDescent="0.3">
      <c r="B8" s="12" t="s">
        <v>17</v>
      </c>
      <c r="C8" s="12" t="s">
        <v>15</v>
      </c>
      <c r="D8" s="12">
        <v>8</v>
      </c>
      <c r="E8" s="12">
        <v>33313</v>
      </c>
      <c r="F8" s="12" t="s">
        <v>18</v>
      </c>
      <c r="G8" s="12">
        <v>6</v>
      </c>
      <c r="H8" s="12">
        <v>0</v>
      </c>
      <c r="I8" s="12">
        <v>0</v>
      </c>
      <c r="J8" s="12">
        <v>1.45</v>
      </c>
      <c r="K8" s="12">
        <v>0.48</v>
      </c>
      <c r="L8" s="12">
        <v>2.9</v>
      </c>
      <c r="M8" s="12">
        <v>7.97</v>
      </c>
    </row>
    <row r="9" spans="2:13" x14ac:dyDescent="0.3">
      <c r="B9" s="12" t="s">
        <v>19</v>
      </c>
      <c r="C9" s="12" t="s">
        <v>15</v>
      </c>
      <c r="D9" s="12">
        <v>3</v>
      </c>
      <c r="E9" s="12">
        <v>33364</v>
      </c>
      <c r="F9" s="12" t="s">
        <v>20</v>
      </c>
      <c r="G9" s="12">
        <v>6</v>
      </c>
      <c r="H9" s="12">
        <v>0</v>
      </c>
      <c r="I9" s="12">
        <v>0</v>
      </c>
      <c r="J9" s="12">
        <v>0.48</v>
      </c>
      <c r="K9" s="12">
        <v>2.17</v>
      </c>
      <c r="L9" s="12">
        <v>1.69</v>
      </c>
      <c r="M9" s="12">
        <v>5.07</v>
      </c>
    </row>
    <row r="10" spans="2:13" x14ac:dyDescent="0.3">
      <c r="B10" s="12" t="s">
        <v>21</v>
      </c>
      <c r="C10" s="12" t="s">
        <v>15</v>
      </c>
      <c r="D10" s="12">
        <v>6</v>
      </c>
      <c r="E10" s="12">
        <v>33294</v>
      </c>
      <c r="F10" s="12" t="s">
        <v>22</v>
      </c>
      <c r="G10" s="12">
        <v>3</v>
      </c>
      <c r="H10" s="12">
        <v>0</v>
      </c>
      <c r="I10" s="12">
        <v>0</v>
      </c>
      <c r="J10" s="12">
        <v>0</v>
      </c>
      <c r="K10" s="12">
        <v>0</v>
      </c>
      <c r="L10" s="12">
        <v>0</v>
      </c>
      <c r="M10" s="12">
        <v>3.16</v>
      </c>
    </row>
    <row r="11" spans="2:13" x14ac:dyDescent="0.3">
      <c r="B11" s="12" t="s">
        <v>23</v>
      </c>
      <c r="C11" s="12" t="s">
        <v>15</v>
      </c>
      <c r="D11" s="12">
        <v>26</v>
      </c>
      <c r="E11" s="12">
        <v>35837</v>
      </c>
      <c r="F11" s="12" t="s">
        <v>24</v>
      </c>
      <c r="G11" s="12">
        <v>7</v>
      </c>
      <c r="H11" s="12">
        <v>1</v>
      </c>
      <c r="I11" s="12">
        <v>1</v>
      </c>
      <c r="J11" s="12">
        <v>0.32</v>
      </c>
      <c r="K11" s="12">
        <v>0.47</v>
      </c>
      <c r="L11" s="12">
        <v>1.42</v>
      </c>
      <c r="M11" s="12">
        <v>1.58</v>
      </c>
    </row>
    <row r="12" spans="2:13" x14ac:dyDescent="0.3">
      <c r="B12" s="12" t="s">
        <v>25</v>
      </c>
      <c r="C12" s="12" t="s">
        <v>15</v>
      </c>
      <c r="D12" s="12">
        <v>4</v>
      </c>
      <c r="E12" s="12">
        <v>35622</v>
      </c>
      <c r="F12" s="12" t="s">
        <v>18</v>
      </c>
      <c r="G12" s="12">
        <v>4</v>
      </c>
      <c r="H12" s="12">
        <v>0</v>
      </c>
      <c r="I12" s="12">
        <v>0</v>
      </c>
      <c r="J12" s="12">
        <v>0.77</v>
      </c>
      <c r="K12" s="12">
        <v>0.77</v>
      </c>
      <c r="L12" s="12">
        <v>2.31</v>
      </c>
      <c r="M12" s="12">
        <v>5.39</v>
      </c>
    </row>
    <row r="13" spans="2:13" x14ac:dyDescent="0.3">
      <c r="B13" s="12" t="s">
        <v>26</v>
      </c>
      <c r="C13" s="12" t="s">
        <v>15</v>
      </c>
      <c r="D13" s="12">
        <v>2</v>
      </c>
      <c r="E13" s="12">
        <v>35703</v>
      </c>
      <c r="F13" s="12" t="s">
        <v>27</v>
      </c>
      <c r="G13" s="12">
        <v>1</v>
      </c>
      <c r="H13" s="12">
        <v>0</v>
      </c>
      <c r="I13" s="12">
        <v>0</v>
      </c>
      <c r="J13" s="12">
        <v>0</v>
      </c>
      <c r="K13" s="12">
        <v>0</v>
      </c>
      <c r="L13" s="12">
        <v>0</v>
      </c>
      <c r="M13" s="12">
        <v>0</v>
      </c>
    </row>
    <row r="14" spans="2:13" x14ac:dyDescent="0.3">
      <c r="B14" s="12" t="s">
        <v>28</v>
      </c>
      <c r="C14" s="12" t="s">
        <v>15</v>
      </c>
      <c r="D14" s="12">
        <v>13</v>
      </c>
      <c r="E14" s="12">
        <v>35849</v>
      </c>
      <c r="F14" s="12" t="s">
        <v>29</v>
      </c>
      <c r="G14" s="12">
        <v>7</v>
      </c>
      <c r="H14" s="12">
        <v>0</v>
      </c>
      <c r="I14" s="12">
        <v>0</v>
      </c>
      <c r="J14" s="12">
        <v>0.16</v>
      </c>
      <c r="K14" s="12">
        <v>0.49</v>
      </c>
      <c r="L14" s="12">
        <v>0.82</v>
      </c>
      <c r="M14" s="12">
        <v>5.09</v>
      </c>
    </row>
    <row r="15" spans="2:13" x14ac:dyDescent="0.3">
      <c r="B15" s="12" t="s">
        <v>30</v>
      </c>
      <c r="C15" s="12" t="s">
        <v>15</v>
      </c>
      <c r="D15" s="12">
        <v>25</v>
      </c>
      <c r="E15" s="12">
        <v>35712</v>
      </c>
      <c r="F15" s="12" t="s">
        <v>31</v>
      </c>
      <c r="G15" s="12">
        <v>5</v>
      </c>
      <c r="H15" s="12">
        <v>0</v>
      </c>
      <c r="I15" s="12">
        <v>0</v>
      </c>
      <c r="J15" s="12">
        <v>0.3</v>
      </c>
      <c r="K15" s="12">
        <v>0.9</v>
      </c>
      <c r="L15" s="12">
        <v>1.5</v>
      </c>
      <c r="M15" s="12">
        <v>4.1900000000000004</v>
      </c>
    </row>
    <row r="16" spans="2:13" x14ac:dyDescent="0.3">
      <c r="B16" s="12" t="s">
        <v>32</v>
      </c>
      <c r="C16" s="12" t="s">
        <v>33</v>
      </c>
      <c r="D16" s="12">
        <v>5</v>
      </c>
      <c r="E16" s="12">
        <v>33872</v>
      </c>
      <c r="F16" s="12" t="s">
        <v>34</v>
      </c>
      <c r="G16" s="12">
        <v>5</v>
      </c>
      <c r="H16" s="12">
        <v>0</v>
      </c>
      <c r="I16" s="12">
        <v>0</v>
      </c>
      <c r="J16" s="12">
        <v>0.4</v>
      </c>
      <c r="K16" s="12">
        <v>1.21</v>
      </c>
      <c r="L16" s="12">
        <v>4.0199999999999996</v>
      </c>
      <c r="M16" s="12">
        <v>9.24</v>
      </c>
    </row>
    <row r="17" spans="2:13" x14ac:dyDescent="0.3">
      <c r="B17" s="12" t="s">
        <v>35</v>
      </c>
      <c r="C17" s="12" t="s">
        <v>33</v>
      </c>
      <c r="D17" s="12">
        <v>7</v>
      </c>
      <c r="E17" s="12">
        <v>33772</v>
      </c>
      <c r="F17" s="12" t="s">
        <v>24</v>
      </c>
      <c r="G17" s="12">
        <v>7</v>
      </c>
      <c r="H17" s="12">
        <v>0</v>
      </c>
      <c r="I17" s="12">
        <v>0</v>
      </c>
      <c r="J17" s="12">
        <v>0.6</v>
      </c>
      <c r="K17" s="12">
        <v>1.05</v>
      </c>
      <c r="L17" s="12">
        <v>1.79</v>
      </c>
      <c r="M17" s="12">
        <v>4.6399999999999997</v>
      </c>
    </row>
    <row r="18" spans="2:13" x14ac:dyDescent="0.3">
      <c r="B18" s="12" t="s">
        <v>36</v>
      </c>
      <c r="C18" s="12" t="s">
        <v>33</v>
      </c>
      <c r="D18" s="12">
        <v>18</v>
      </c>
      <c r="E18" s="12">
        <v>33742</v>
      </c>
      <c r="F18" s="12" t="s">
        <v>22</v>
      </c>
      <c r="G18" s="12">
        <v>1</v>
      </c>
      <c r="H18" s="12">
        <v>0</v>
      </c>
      <c r="I18" s="12">
        <v>0</v>
      </c>
      <c r="J18" s="12">
        <v>0</v>
      </c>
      <c r="K18" s="12">
        <v>0</v>
      </c>
      <c r="L18" s="12">
        <v>3.16</v>
      </c>
      <c r="M18" s="12">
        <v>6.32</v>
      </c>
    </row>
    <row r="19" spans="2:13" x14ac:dyDescent="0.3">
      <c r="B19" s="12" t="s">
        <v>37</v>
      </c>
      <c r="C19" s="12" t="s">
        <v>33</v>
      </c>
      <c r="D19" s="12">
        <v>14</v>
      </c>
      <c r="E19" s="12">
        <v>35977</v>
      </c>
      <c r="F19" s="12" t="s">
        <v>38</v>
      </c>
      <c r="G19" s="12">
        <v>3</v>
      </c>
      <c r="H19" s="12">
        <v>0</v>
      </c>
      <c r="I19" s="12">
        <v>0</v>
      </c>
      <c r="J19" s="12">
        <v>0</v>
      </c>
      <c r="K19" s="12">
        <v>3.83</v>
      </c>
      <c r="L19" s="12">
        <v>1.91</v>
      </c>
      <c r="M19" s="12">
        <v>7.66</v>
      </c>
    </row>
    <row r="20" spans="2:13" x14ac:dyDescent="0.3">
      <c r="B20" s="12" t="s">
        <v>39</v>
      </c>
      <c r="C20" s="12" t="s">
        <v>33</v>
      </c>
      <c r="D20" s="12">
        <v>20</v>
      </c>
      <c r="E20" s="12">
        <v>35999</v>
      </c>
      <c r="F20" s="12" t="s">
        <v>40</v>
      </c>
      <c r="G20" s="12">
        <v>6</v>
      </c>
      <c r="H20" s="12">
        <v>1</v>
      </c>
      <c r="I20" s="12">
        <v>1</v>
      </c>
      <c r="J20" s="12">
        <v>0.97</v>
      </c>
      <c r="K20" s="12">
        <v>0.49</v>
      </c>
      <c r="L20" s="12">
        <v>1.46</v>
      </c>
      <c r="M20" s="12">
        <v>5.85</v>
      </c>
    </row>
    <row r="21" spans="2:13" x14ac:dyDescent="0.3">
      <c r="B21" s="12" t="s">
        <v>41</v>
      </c>
      <c r="C21" s="12" t="s">
        <v>33</v>
      </c>
      <c r="D21" s="12">
        <v>24</v>
      </c>
      <c r="E21" s="12">
        <v>36957</v>
      </c>
      <c r="F21" s="12" t="s">
        <v>16</v>
      </c>
      <c r="G21" s="12">
        <v>7</v>
      </c>
      <c r="H21" s="12">
        <v>1</v>
      </c>
      <c r="I21" s="12">
        <v>1</v>
      </c>
      <c r="J21" s="12">
        <v>0.8</v>
      </c>
      <c r="K21" s="12">
        <v>0.48</v>
      </c>
      <c r="L21" s="12">
        <v>3.52</v>
      </c>
      <c r="M21" s="12">
        <v>7.83</v>
      </c>
    </row>
    <row r="22" spans="2:13" x14ac:dyDescent="0.3">
      <c r="B22" s="12" t="s">
        <v>42</v>
      </c>
      <c r="C22" s="12" t="s">
        <v>33</v>
      </c>
      <c r="D22" s="12">
        <v>17</v>
      </c>
      <c r="E22" s="12">
        <v>36976</v>
      </c>
      <c r="F22" s="12" t="s">
        <v>43</v>
      </c>
      <c r="G22" s="12">
        <v>2</v>
      </c>
      <c r="H22" s="12">
        <v>0</v>
      </c>
      <c r="I22" s="12">
        <v>0</v>
      </c>
      <c r="J22" s="12">
        <v>0.83</v>
      </c>
      <c r="K22" s="12">
        <v>0.83</v>
      </c>
      <c r="L22" s="12">
        <v>1.65</v>
      </c>
      <c r="M22" s="12">
        <v>8.26</v>
      </c>
    </row>
    <row r="23" spans="2:13" x14ac:dyDescent="0.3">
      <c r="B23" s="12" t="s">
        <v>44</v>
      </c>
      <c r="C23" s="12" t="s">
        <v>45</v>
      </c>
      <c r="D23" s="12">
        <v>10</v>
      </c>
      <c r="E23" s="12">
        <v>31790</v>
      </c>
      <c r="F23" s="12" t="s">
        <v>46</v>
      </c>
      <c r="G23" s="12">
        <v>7</v>
      </c>
      <c r="H23" s="12">
        <v>7</v>
      </c>
      <c r="I23" s="12">
        <v>3</v>
      </c>
      <c r="J23" s="12">
        <v>3.78</v>
      </c>
      <c r="K23" s="12">
        <v>0</v>
      </c>
      <c r="L23" s="12">
        <v>0.65</v>
      </c>
      <c r="M23" s="12">
        <v>6.39</v>
      </c>
    </row>
    <row r="24" spans="2:13" x14ac:dyDescent="0.3">
      <c r="B24" s="12" t="s">
        <v>47</v>
      </c>
      <c r="C24" s="12" t="s">
        <v>45</v>
      </c>
      <c r="D24" s="12">
        <v>22</v>
      </c>
      <c r="E24" s="12">
        <v>35897</v>
      </c>
      <c r="F24" s="12" t="s">
        <v>48</v>
      </c>
      <c r="G24" s="12">
        <v>6</v>
      </c>
      <c r="H24" s="12">
        <v>0</v>
      </c>
      <c r="I24" s="12">
        <v>0</v>
      </c>
      <c r="J24" s="12">
        <v>1.89</v>
      </c>
      <c r="K24" s="12">
        <v>0.38</v>
      </c>
      <c r="L24" s="12">
        <v>0</v>
      </c>
      <c r="M24" s="12">
        <v>6.81</v>
      </c>
    </row>
    <row r="25" spans="2:13" x14ac:dyDescent="0.3">
      <c r="B25" s="12" t="s">
        <v>49</v>
      </c>
      <c r="C25" s="12" t="s">
        <v>45</v>
      </c>
      <c r="D25" s="12">
        <v>21</v>
      </c>
      <c r="E25" s="12">
        <v>33337</v>
      </c>
      <c r="F25" s="12" t="s">
        <v>50</v>
      </c>
      <c r="G25" s="12">
        <v>2</v>
      </c>
      <c r="H25" s="12">
        <v>0</v>
      </c>
      <c r="I25" s="12">
        <v>0</v>
      </c>
      <c r="J25" s="12">
        <v>5.62</v>
      </c>
      <c r="K25" s="12">
        <v>0</v>
      </c>
      <c r="L25" s="12">
        <v>0</v>
      </c>
      <c r="M25" s="12">
        <v>0</v>
      </c>
    </row>
    <row r="26" spans="2:13" x14ac:dyDescent="0.3">
      <c r="B26" s="12" t="s">
        <v>51</v>
      </c>
      <c r="C26" s="12" t="s">
        <v>45</v>
      </c>
      <c r="D26" s="12">
        <v>16</v>
      </c>
      <c r="E26" s="12">
        <v>36976</v>
      </c>
      <c r="F26" s="12" t="s">
        <v>48</v>
      </c>
      <c r="G26" s="12">
        <v>1</v>
      </c>
      <c r="H26" s="12">
        <v>0</v>
      </c>
      <c r="I26" s="12">
        <v>0</v>
      </c>
      <c r="J26" s="12">
        <v>0</v>
      </c>
      <c r="K26" s="12">
        <v>0</v>
      </c>
      <c r="L26" s="12">
        <v>0</v>
      </c>
      <c r="M26" s="12">
        <v>0</v>
      </c>
    </row>
    <row r="27" spans="2:13" x14ac:dyDescent="0.3">
      <c r="B27" s="12" t="s">
        <v>52</v>
      </c>
      <c r="C27" s="12" t="s">
        <v>45</v>
      </c>
      <c r="D27" s="12">
        <v>9</v>
      </c>
      <c r="E27" s="12">
        <v>36566</v>
      </c>
      <c r="F27" s="12" t="s">
        <v>53</v>
      </c>
      <c r="G27" s="12">
        <v>7</v>
      </c>
      <c r="H27" s="12">
        <v>4</v>
      </c>
      <c r="I27" s="12">
        <v>0</v>
      </c>
      <c r="J27" s="12">
        <v>0.57999999999999996</v>
      </c>
      <c r="K27" s="12">
        <v>0</v>
      </c>
      <c r="L27" s="12">
        <v>0.77</v>
      </c>
      <c r="M27" s="12">
        <v>1.93</v>
      </c>
    </row>
    <row r="28" spans="2:13" x14ac:dyDescent="0.3">
      <c r="B28" s="12" t="s">
        <v>54</v>
      </c>
      <c r="C28" s="12" t="s">
        <v>45</v>
      </c>
      <c r="D28" s="12">
        <v>11</v>
      </c>
      <c r="E28" s="12">
        <v>32705</v>
      </c>
      <c r="F28" s="12" t="s">
        <v>34</v>
      </c>
      <c r="G28" s="12">
        <v>5</v>
      </c>
      <c r="H28" s="12">
        <v>1</v>
      </c>
      <c r="I28" s="12">
        <v>1</v>
      </c>
      <c r="J28" s="12">
        <v>6.83</v>
      </c>
      <c r="K28" s="12">
        <v>0.31</v>
      </c>
      <c r="L28" s="12">
        <v>0.93</v>
      </c>
      <c r="M28" s="12">
        <v>7.14</v>
      </c>
    </row>
    <row r="29" spans="2:13" x14ac:dyDescent="0.3">
      <c r="B29" s="12" t="s">
        <v>55</v>
      </c>
      <c r="C29" s="12" t="s">
        <v>45</v>
      </c>
      <c r="D29" s="12">
        <v>15</v>
      </c>
      <c r="E29" s="12">
        <v>34908</v>
      </c>
      <c r="F29" s="12" t="s">
        <v>24</v>
      </c>
      <c r="G29" s="12">
        <v>1</v>
      </c>
      <c r="H29" s="12">
        <v>0</v>
      </c>
      <c r="I29" s="12">
        <v>0</v>
      </c>
      <c r="J29" s="12">
        <v>0</v>
      </c>
      <c r="K29" s="12">
        <v>0</v>
      </c>
      <c r="L29" s="12">
        <v>0</v>
      </c>
      <c r="M29" s="12">
        <v>0</v>
      </c>
    </row>
    <row r="30" spans="2:13" x14ac:dyDescent="0.3">
      <c r="B30" s="12" t="s">
        <v>56</v>
      </c>
      <c r="C30" s="12" t="s">
        <v>57</v>
      </c>
      <c r="D30" s="12">
        <v>23</v>
      </c>
      <c r="E30" s="12">
        <v>33365</v>
      </c>
      <c r="F30" s="12" t="s">
        <v>58</v>
      </c>
      <c r="G30" s="12">
        <v>7</v>
      </c>
      <c r="H30" s="12">
        <v>0</v>
      </c>
      <c r="I30" s="12">
        <v>0</v>
      </c>
      <c r="J30" s="12">
        <v>0</v>
      </c>
      <c r="K30" s="12">
        <v>0</v>
      </c>
      <c r="L30" s="12">
        <v>0</v>
      </c>
      <c r="M30" s="12">
        <v>0.65</v>
      </c>
    </row>
    <row r="31" spans="2:13" x14ac:dyDescent="0.3">
      <c r="B31" s="12" t="s">
        <v>59</v>
      </c>
      <c r="C31" s="12" t="s">
        <v>57</v>
      </c>
      <c r="D31" s="12">
        <v>1</v>
      </c>
      <c r="E31" s="12">
        <v>31926</v>
      </c>
      <c r="F31" s="12" t="s">
        <v>60</v>
      </c>
      <c r="G31" s="12">
        <v>0</v>
      </c>
      <c r="H31" s="12">
        <v>0</v>
      </c>
      <c r="I31" s="12">
        <v>0</v>
      </c>
      <c r="J31" s="12">
        <v>0</v>
      </c>
      <c r="K31" s="12">
        <v>0</v>
      </c>
      <c r="L31" s="12">
        <v>0</v>
      </c>
      <c r="M31" s="12">
        <v>0</v>
      </c>
    </row>
    <row r="32" spans="2:13" x14ac:dyDescent="0.3">
      <c r="B32" s="12" t="s">
        <v>61</v>
      </c>
      <c r="C32" s="12" t="s">
        <v>57</v>
      </c>
      <c r="D32" s="12">
        <v>12</v>
      </c>
      <c r="E32" s="12">
        <v>33434</v>
      </c>
      <c r="F32" s="12" t="s">
        <v>27</v>
      </c>
      <c r="G32" s="12">
        <v>0</v>
      </c>
      <c r="H32" s="12">
        <v>0</v>
      </c>
      <c r="I32" s="12">
        <v>0</v>
      </c>
      <c r="J32" s="12">
        <v>0</v>
      </c>
      <c r="K32" s="12">
        <v>0</v>
      </c>
      <c r="L32" s="12">
        <v>0</v>
      </c>
      <c r="M32" s="1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6C1CA-BD52-4AE3-B489-C0075771F671}">
  <dimension ref="A1:N27"/>
  <sheetViews>
    <sheetView zoomScale="86" workbookViewId="0">
      <selection activeCell="E17" sqref="E17"/>
    </sheetView>
  </sheetViews>
  <sheetFormatPr defaultRowHeight="14.4" x14ac:dyDescent="0.3"/>
  <cols>
    <col min="1" max="1" width="16" bestFit="1" customWidth="1"/>
    <col min="2" max="2" width="8.21875" bestFit="1" customWidth="1"/>
    <col min="3" max="3" width="8.33203125" bestFit="1" customWidth="1"/>
    <col min="4" max="4" width="11" bestFit="1" customWidth="1"/>
    <col min="5" max="5" width="16.77734375" bestFit="1" customWidth="1"/>
    <col min="6" max="6" width="12.77734375" customWidth="1"/>
    <col min="7" max="7" width="11.21875" customWidth="1"/>
    <col min="8" max="8" width="7.77734375" bestFit="1" customWidth="1"/>
    <col min="9" max="9" width="8.44140625" bestFit="1" customWidth="1"/>
    <col min="10" max="10" width="8.33203125" bestFit="1" customWidth="1"/>
    <col min="11" max="11" width="7.5546875" bestFit="1" customWidth="1"/>
    <col min="14" max="14" width="10.109375" customWidth="1"/>
  </cols>
  <sheetData>
    <row r="1" spans="1:14" ht="78" x14ac:dyDescent="0.3">
      <c r="A1" s="3" t="s">
        <v>2</v>
      </c>
      <c r="B1" s="3" t="s">
        <v>3</v>
      </c>
      <c r="C1" s="4" t="s">
        <v>4</v>
      </c>
      <c r="D1" s="3" t="s">
        <v>5</v>
      </c>
      <c r="E1" s="3" t="s">
        <v>6</v>
      </c>
      <c r="F1" s="4" t="s">
        <v>7</v>
      </c>
      <c r="G1" s="4" t="s">
        <v>8</v>
      </c>
      <c r="H1" s="4" t="s">
        <v>9</v>
      </c>
      <c r="I1" s="4" t="s">
        <v>10</v>
      </c>
      <c r="J1" s="4" t="s">
        <v>11</v>
      </c>
      <c r="K1" s="4" t="s">
        <v>12</v>
      </c>
      <c r="L1" s="4" t="s">
        <v>13</v>
      </c>
      <c r="M1" s="7" t="s">
        <v>62</v>
      </c>
      <c r="N1" s="7" t="s">
        <v>68</v>
      </c>
    </row>
    <row r="2" spans="1:14" x14ac:dyDescent="0.3">
      <c r="A2" s="5" t="s">
        <v>14</v>
      </c>
      <c r="B2" s="5" t="s">
        <v>15</v>
      </c>
      <c r="C2" s="5">
        <v>19</v>
      </c>
      <c r="D2" s="6">
        <v>32702</v>
      </c>
      <c r="E2" s="5" t="s">
        <v>16</v>
      </c>
      <c r="F2" s="5">
        <v>7</v>
      </c>
      <c r="G2" s="5">
        <v>0</v>
      </c>
      <c r="H2" s="5">
        <v>1</v>
      </c>
      <c r="I2" s="5">
        <v>0.33</v>
      </c>
      <c r="J2" s="5">
        <v>1.17</v>
      </c>
      <c r="K2" s="5">
        <v>1.3</v>
      </c>
      <c r="L2" s="5">
        <v>7.17</v>
      </c>
      <c r="M2">
        <f>SUM(F2:L2)</f>
        <v>17.97</v>
      </c>
      <c r="N2">
        <f>AVERAGE(F2:M2)</f>
        <v>4.4924999999999997</v>
      </c>
    </row>
    <row r="3" spans="1:14" x14ac:dyDescent="0.3">
      <c r="A3" s="5" t="s">
        <v>17</v>
      </c>
      <c r="B3" s="5" t="s">
        <v>15</v>
      </c>
      <c r="C3" s="5">
        <v>8</v>
      </c>
      <c r="D3" s="6">
        <v>33313</v>
      </c>
      <c r="E3" s="5" t="s">
        <v>18</v>
      </c>
      <c r="F3" s="5">
        <v>6</v>
      </c>
      <c r="G3" s="5">
        <v>0</v>
      </c>
      <c r="H3" s="5">
        <v>0</v>
      </c>
      <c r="I3" s="5">
        <v>1.45</v>
      </c>
      <c r="J3" s="5">
        <v>0.48</v>
      </c>
      <c r="K3" s="5">
        <v>2.9</v>
      </c>
      <c r="L3" s="5">
        <v>7.97</v>
      </c>
      <c r="M3">
        <f t="shared" ref="M3:M27" si="0">SUM(F3:L3)</f>
        <v>18.8</v>
      </c>
      <c r="N3">
        <f t="shared" ref="N3:N27" si="1">AVERAGE(F3:M3)</f>
        <v>4.7</v>
      </c>
    </row>
    <row r="4" spans="1:14" x14ac:dyDescent="0.3">
      <c r="A4" s="5" t="s">
        <v>19</v>
      </c>
      <c r="B4" s="5" t="s">
        <v>15</v>
      </c>
      <c r="C4" s="5">
        <v>3</v>
      </c>
      <c r="D4" s="6">
        <v>33364</v>
      </c>
      <c r="E4" s="5" t="s">
        <v>20</v>
      </c>
      <c r="F4" s="5">
        <v>6</v>
      </c>
      <c r="G4" s="5">
        <v>0</v>
      </c>
      <c r="H4" s="5">
        <v>0</v>
      </c>
      <c r="I4" s="5">
        <v>0.48</v>
      </c>
      <c r="J4" s="5">
        <v>2.17</v>
      </c>
      <c r="K4" s="5">
        <v>1.69</v>
      </c>
      <c r="L4" s="5">
        <v>5.07</v>
      </c>
      <c r="M4">
        <f t="shared" si="0"/>
        <v>15.41</v>
      </c>
      <c r="N4">
        <f t="shared" si="1"/>
        <v>3.8525</v>
      </c>
    </row>
    <row r="5" spans="1:14" x14ac:dyDescent="0.3">
      <c r="A5" s="5" t="s">
        <v>21</v>
      </c>
      <c r="B5" s="5" t="s">
        <v>15</v>
      </c>
      <c r="C5" s="5">
        <v>6</v>
      </c>
      <c r="D5" s="6">
        <v>33294</v>
      </c>
      <c r="E5" s="5" t="s">
        <v>22</v>
      </c>
      <c r="F5" s="5">
        <v>3</v>
      </c>
      <c r="G5" s="5">
        <v>0</v>
      </c>
      <c r="H5" s="5">
        <v>0</v>
      </c>
      <c r="I5" s="5">
        <v>0</v>
      </c>
      <c r="J5" s="5">
        <v>0</v>
      </c>
      <c r="K5" s="5">
        <v>0</v>
      </c>
      <c r="L5" s="5">
        <v>3.16</v>
      </c>
      <c r="M5">
        <f t="shared" si="0"/>
        <v>6.16</v>
      </c>
      <c r="N5">
        <f t="shared" si="1"/>
        <v>1.54</v>
      </c>
    </row>
    <row r="6" spans="1:14" x14ac:dyDescent="0.3">
      <c r="A6" s="5" t="s">
        <v>23</v>
      </c>
      <c r="B6" s="5" t="s">
        <v>15</v>
      </c>
      <c r="C6" s="5">
        <v>26</v>
      </c>
      <c r="D6" s="6">
        <v>35837</v>
      </c>
      <c r="E6" s="5" t="s">
        <v>24</v>
      </c>
      <c r="F6" s="5">
        <v>7</v>
      </c>
      <c r="G6" s="5">
        <v>1</v>
      </c>
      <c r="H6" s="5">
        <v>1</v>
      </c>
      <c r="I6" s="5">
        <v>0.32</v>
      </c>
      <c r="J6" s="5">
        <v>0.47</v>
      </c>
      <c r="K6" s="5">
        <v>1.42</v>
      </c>
      <c r="L6" s="5">
        <v>1.58</v>
      </c>
      <c r="M6">
        <f t="shared" si="0"/>
        <v>12.790000000000001</v>
      </c>
      <c r="N6">
        <f t="shared" si="1"/>
        <v>3.1975000000000002</v>
      </c>
    </row>
    <row r="7" spans="1:14" x14ac:dyDescent="0.3">
      <c r="A7" s="5" t="s">
        <v>25</v>
      </c>
      <c r="B7" s="5" t="s">
        <v>15</v>
      </c>
      <c r="C7" s="5">
        <v>4</v>
      </c>
      <c r="D7" s="6">
        <v>35622</v>
      </c>
      <c r="E7" s="5" t="s">
        <v>18</v>
      </c>
      <c r="F7" s="5">
        <v>4</v>
      </c>
      <c r="G7" s="5">
        <v>0</v>
      </c>
      <c r="H7" s="5">
        <v>0</v>
      </c>
      <c r="I7" s="5">
        <v>0.77</v>
      </c>
      <c r="J7" s="5">
        <v>0.77</v>
      </c>
      <c r="K7" s="5">
        <v>2.31</v>
      </c>
      <c r="L7" s="5">
        <v>5.39</v>
      </c>
      <c r="M7">
        <f t="shared" si="0"/>
        <v>13.239999999999998</v>
      </c>
      <c r="N7">
        <f t="shared" si="1"/>
        <v>3.3099999999999996</v>
      </c>
    </row>
    <row r="8" spans="1:14" x14ac:dyDescent="0.3">
      <c r="A8" s="5" t="s">
        <v>26</v>
      </c>
      <c r="B8" s="5" t="s">
        <v>15</v>
      </c>
      <c r="C8" s="5">
        <v>2</v>
      </c>
      <c r="D8" s="6">
        <v>35703</v>
      </c>
      <c r="E8" s="5" t="s">
        <v>27</v>
      </c>
      <c r="F8" s="5">
        <v>1</v>
      </c>
      <c r="G8" s="5">
        <v>0</v>
      </c>
      <c r="H8" s="5">
        <v>0</v>
      </c>
      <c r="I8" s="5">
        <v>0</v>
      </c>
      <c r="J8" s="5">
        <v>0</v>
      </c>
      <c r="K8" s="5">
        <v>0</v>
      </c>
      <c r="L8" s="5">
        <v>0</v>
      </c>
      <c r="M8">
        <f t="shared" si="0"/>
        <v>1</v>
      </c>
      <c r="N8">
        <f t="shared" si="1"/>
        <v>0.25</v>
      </c>
    </row>
    <row r="9" spans="1:14" x14ac:dyDescent="0.3">
      <c r="A9" s="5" t="s">
        <v>28</v>
      </c>
      <c r="B9" s="5" t="s">
        <v>15</v>
      </c>
      <c r="C9" s="5">
        <v>13</v>
      </c>
      <c r="D9" s="6">
        <v>35849</v>
      </c>
      <c r="E9" s="5" t="s">
        <v>29</v>
      </c>
      <c r="F9" s="5">
        <v>7</v>
      </c>
      <c r="G9" s="5">
        <v>0</v>
      </c>
      <c r="H9" s="5">
        <v>0</v>
      </c>
      <c r="I9" s="5">
        <v>0.16</v>
      </c>
      <c r="J9" s="5">
        <v>0.49</v>
      </c>
      <c r="K9" s="5">
        <v>0.82</v>
      </c>
      <c r="L9" s="5">
        <v>5.09</v>
      </c>
      <c r="M9">
        <f t="shared" si="0"/>
        <v>13.56</v>
      </c>
      <c r="N9">
        <f t="shared" si="1"/>
        <v>3.39</v>
      </c>
    </row>
    <row r="10" spans="1:14" x14ac:dyDescent="0.3">
      <c r="A10" s="5" t="s">
        <v>30</v>
      </c>
      <c r="B10" s="5" t="s">
        <v>15</v>
      </c>
      <c r="C10" s="5">
        <v>25</v>
      </c>
      <c r="D10" s="6">
        <v>35712</v>
      </c>
      <c r="E10" s="5" t="s">
        <v>31</v>
      </c>
      <c r="F10" s="5">
        <v>5</v>
      </c>
      <c r="G10" s="5">
        <v>0</v>
      </c>
      <c r="H10" s="5">
        <v>0</v>
      </c>
      <c r="I10" s="5">
        <v>0.3</v>
      </c>
      <c r="J10" s="5">
        <v>0.9</v>
      </c>
      <c r="K10" s="5">
        <v>1.5</v>
      </c>
      <c r="L10" s="5">
        <v>4.1900000000000004</v>
      </c>
      <c r="M10">
        <f t="shared" si="0"/>
        <v>11.89</v>
      </c>
      <c r="N10">
        <f t="shared" si="1"/>
        <v>2.9725000000000001</v>
      </c>
    </row>
    <row r="11" spans="1:14" x14ac:dyDescent="0.3">
      <c r="A11" s="5" t="s">
        <v>32</v>
      </c>
      <c r="B11" s="5" t="s">
        <v>33</v>
      </c>
      <c r="C11" s="5">
        <v>5</v>
      </c>
      <c r="D11" s="6">
        <v>33872</v>
      </c>
      <c r="E11" s="5" t="s">
        <v>34</v>
      </c>
      <c r="F11" s="5">
        <v>5</v>
      </c>
      <c r="G11" s="5">
        <v>0</v>
      </c>
      <c r="H11" s="5">
        <v>0</v>
      </c>
      <c r="I11" s="5">
        <v>0.4</v>
      </c>
      <c r="J11" s="5">
        <v>1.21</v>
      </c>
      <c r="K11" s="5">
        <v>4.0199999999999996</v>
      </c>
      <c r="L11" s="5">
        <v>9.24</v>
      </c>
      <c r="M11">
        <f t="shared" si="0"/>
        <v>19.869999999999997</v>
      </c>
      <c r="N11">
        <f t="shared" si="1"/>
        <v>4.9674999999999994</v>
      </c>
    </row>
    <row r="12" spans="1:14" x14ac:dyDescent="0.3">
      <c r="A12" s="5" t="s">
        <v>35</v>
      </c>
      <c r="B12" s="5" t="s">
        <v>33</v>
      </c>
      <c r="C12" s="5">
        <v>7</v>
      </c>
      <c r="D12" s="6">
        <v>33772</v>
      </c>
      <c r="E12" s="5" t="s">
        <v>24</v>
      </c>
      <c r="F12" s="5">
        <v>7</v>
      </c>
      <c r="G12" s="5">
        <v>0</v>
      </c>
      <c r="H12" s="5">
        <v>0</v>
      </c>
      <c r="I12" s="5">
        <v>0.6</v>
      </c>
      <c r="J12" s="5">
        <v>1.05</v>
      </c>
      <c r="K12" s="5">
        <v>1.79</v>
      </c>
      <c r="L12" s="5">
        <v>4.6399999999999997</v>
      </c>
      <c r="M12">
        <f t="shared" si="0"/>
        <v>15.080000000000002</v>
      </c>
      <c r="N12">
        <f t="shared" si="1"/>
        <v>3.7700000000000005</v>
      </c>
    </row>
    <row r="13" spans="1:14" x14ac:dyDescent="0.3">
      <c r="A13" s="5" t="s">
        <v>36</v>
      </c>
      <c r="B13" s="5" t="s">
        <v>33</v>
      </c>
      <c r="C13" s="5">
        <v>18</v>
      </c>
      <c r="D13" s="6">
        <v>33742</v>
      </c>
      <c r="E13" s="5" t="s">
        <v>22</v>
      </c>
      <c r="F13" s="5">
        <v>1</v>
      </c>
      <c r="G13" s="5">
        <v>0</v>
      </c>
      <c r="H13" s="5">
        <v>0</v>
      </c>
      <c r="I13" s="5">
        <v>0</v>
      </c>
      <c r="J13" s="5">
        <v>0</v>
      </c>
      <c r="K13" s="5">
        <v>3.16</v>
      </c>
      <c r="L13" s="5">
        <v>6.32</v>
      </c>
      <c r="M13">
        <f t="shared" si="0"/>
        <v>10.48</v>
      </c>
      <c r="N13">
        <f t="shared" si="1"/>
        <v>2.62</v>
      </c>
    </row>
    <row r="14" spans="1:14" x14ac:dyDescent="0.3">
      <c r="A14" s="5" t="s">
        <v>37</v>
      </c>
      <c r="B14" s="5" t="s">
        <v>33</v>
      </c>
      <c r="C14" s="5">
        <v>14</v>
      </c>
      <c r="D14" s="6">
        <v>35977</v>
      </c>
      <c r="E14" s="5" t="s">
        <v>38</v>
      </c>
      <c r="F14" s="5">
        <v>3</v>
      </c>
      <c r="G14" s="5">
        <v>0</v>
      </c>
      <c r="H14" s="5">
        <v>0</v>
      </c>
      <c r="I14" s="5">
        <v>0</v>
      </c>
      <c r="J14" s="5">
        <v>3.83</v>
      </c>
      <c r="K14" s="5">
        <v>1.91</v>
      </c>
      <c r="L14" s="5">
        <v>7.66</v>
      </c>
      <c r="M14">
        <f t="shared" si="0"/>
        <v>16.399999999999999</v>
      </c>
      <c r="N14">
        <f t="shared" si="1"/>
        <v>4.0999999999999996</v>
      </c>
    </row>
    <row r="15" spans="1:14" x14ac:dyDescent="0.3">
      <c r="A15" s="5" t="s">
        <v>39</v>
      </c>
      <c r="B15" s="5" t="s">
        <v>33</v>
      </c>
      <c r="C15" s="5">
        <v>20</v>
      </c>
      <c r="D15" s="6">
        <v>35999</v>
      </c>
      <c r="E15" s="5" t="s">
        <v>40</v>
      </c>
      <c r="F15" s="5">
        <v>6</v>
      </c>
      <c r="G15" s="5">
        <v>1</v>
      </c>
      <c r="H15" s="5">
        <v>1</v>
      </c>
      <c r="I15" s="5">
        <v>0.97</v>
      </c>
      <c r="J15" s="5">
        <v>0.49</v>
      </c>
      <c r="K15" s="5">
        <v>1.46</v>
      </c>
      <c r="L15" s="5">
        <v>5.85</v>
      </c>
      <c r="M15">
        <f t="shared" si="0"/>
        <v>16.770000000000003</v>
      </c>
      <c r="N15">
        <f t="shared" si="1"/>
        <v>4.1925000000000008</v>
      </c>
    </row>
    <row r="16" spans="1:14" x14ac:dyDescent="0.3">
      <c r="A16" s="5" t="s">
        <v>41</v>
      </c>
      <c r="B16" s="5" t="s">
        <v>33</v>
      </c>
      <c r="C16" s="5">
        <v>24</v>
      </c>
      <c r="D16" s="6">
        <v>36957</v>
      </c>
      <c r="E16" s="5" t="s">
        <v>16</v>
      </c>
      <c r="F16" s="5">
        <v>7</v>
      </c>
      <c r="G16" s="5">
        <v>1</v>
      </c>
      <c r="H16" s="5">
        <v>1</v>
      </c>
      <c r="I16" s="5">
        <v>0.8</v>
      </c>
      <c r="J16" s="5">
        <v>0.48</v>
      </c>
      <c r="K16" s="5">
        <v>3.52</v>
      </c>
      <c r="L16" s="5">
        <v>7.83</v>
      </c>
      <c r="M16">
        <f t="shared" si="0"/>
        <v>21.630000000000003</v>
      </c>
      <c r="N16">
        <f t="shared" si="1"/>
        <v>5.4075000000000006</v>
      </c>
    </row>
    <row r="17" spans="1:14" x14ac:dyDescent="0.3">
      <c r="A17" s="5" t="s">
        <v>42</v>
      </c>
      <c r="B17" s="5" t="s">
        <v>33</v>
      </c>
      <c r="C17" s="5">
        <v>17</v>
      </c>
      <c r="D17" s="6">
        <v>36976</v>
      </c>
      <c r="E17" s="5" t="s">
        <v>43</v>
      </c>
      <c r="F17" s="5">
        <v>2</v>
      </c>
      <c r="G17" s="5">
        <v>0</v>
      </c>
      <c r="H17" s="5">
        <v>0</v>
      </c>
      <c r="I17" s="5">
        <v>0.83</v>
      </c>
      <c r="J17" s="5">
        <v>0.83</v>
      </c>
      <c r="K17" s="5">
        <v>1.65</v>
      </c>
      <c r="L17" s="5">
        <v>8.26</v>
      </c>
      <c r="M17">
        <f t="shared" si="0"/>
        <v>13.57</v>
      </c>
      <c r="N17">
        <f t="shared" si="1"/>
        <v>3.3925000000000001</v>
      </c>
    </row>
    <row r="18" spans="1:14" x14ac:dyDescent="0.3">
      <c r="A18" s="5" t="s">
        <v>44</v>
      </c>
      <c r="B18" s="5" t="s">
        <v>45</v>
      </c>
      <c r="C18" s="5">
        <v>10</v>
      </c>
      <c r="D18" s="6">
        <v>31790</v>
      </c>
      <c r="E18" s="5" t="s">
        <v>46</v>
      </c>
      <c r="F18" s="5">
        <v>7</v>
      </c>
      <c r="G18" s="5">
        <v>7</v>
      </c>
      <c r="H18" s="5">
        <v>3</v>
      </c>
      <c r="I18" s="5">
        <v>3.78</v>
      </c>
      <c r="J18" s="5">
        <v>0</v>
      </c>
      <c r="K18" s="5">
        <v>0.65</v>
      </c>
      <c r="L18" s="5">
        <v>6.39</v>
      </c>
      <c r="M18">
        <f t="shared" si="0"/>
        <v>27.82</v>
      </c>
      <c r="N18">
        <f t="shared" si="1"/>
        <v>6.9550000000000001</v>
      </c>
    </row>
    <row r="19" spans="1:14" x14ac:dyDescent="0.3">
      <c r="A19" s="5" t="s">
        <v>47</v>
      </c>
      <c r="B19" s="5" t="s">
        <v>45</v>
      </c>
      <c r="C19" s="5">
        <v>22</v>
      </c>
      <c r="D19" s="6">
        <v>35897</v>
      </c>
      <c r="E19" s="5" t="s">
        <v>48</v>
      </c>
      <c r="F19" s="5">
        <v>6</v>
      </c>
      <c r="G19" s="5">
        <v>0</v>
      </c>
      <c r="H19" s="5">
        <v>0</v>
      </c>
      <c r="I19" s="5">
        <v>1.89</v>
      </c>
      <c r="J19" s="5">
        <v>0.38</v>
      </c>
      <c r="K19" s="5">
        <v>0</v>
      </c>
      <c r="L19" s="5">
        <v>6.81</v>
      </c>
      <c r="M19">
        <f t="shared" si="0"/>
        <v>15.079999999999998</v>
      </c>
      <c r="N19">
        <f t="shared" si="1"/>
        <v>3.7699999999999996</v>
      </c>
    </row>
    <row r="20" spans="1:14" x14ac:dyDescent="0.3">
      <c r="A20" s="5" t="s">
        <v>49</v>
      </c>
      <c r="B20" s="5" t="s">
        <v>45</v>
      </c>
      <c r="C20" s="5">
        <v>21</v>
      </c>
      <c r="D20" s="6">
        <v>33337</v>
      </c>
      <c r="E20" s="5" t="s">
        <v>50</v>
      </c>
      <c r="F20" s="5">
        <v>2</v>
      </c>
      <c r="G20" s="5">
        <v>0</v>
      </c>
      <c r="H20" s="5">
        <v>0</v>
      </c>
      <c r="I20" s="5">
        <v>5.62</v>
      </c>
      <c r="J20" s="5">
        <v>0</v>
      </c>
      <c r="K20" s="5">
        <v>0</v>
      </c>
      <c r="L20" s="5">
        <v>0</v>
      </c>
      <c r="M20">
        <f t="shared" si="0"/>
        <v>7.62</v>
      </c>
      <c r="N20">
        <f t="shared" si="1"/>
        <v>1.905</v>
      </c>
    </row>
    <row r="21" spans="1:14" x14ac:dyDescent="0.3">
      <c r="A21" s="5" t="s">
        <v>51</v>
      </c>
      <c r="B21" s="5" t="s">
        <v>45</v>
      </c>
      <c r="C21" s="5">
        <v>16</v>
      </c>
      <c r="D21" s="6">
        <v>36976</v>
      </c>
      <c r="E21" s="5" t="s">
        <v>48</v>
      </c>
      <c r="F21" s="5">
        <v>1</v>
      </c>
      <c r="G21" s="5">
        <v>0</v>
      </c>
      <c r="H21" s="5">
        <v>0</v>
      </c>
      <c r="I21" s="5">
        <v>0</v>
      </c>
      <c r="J21" s="5">
        <v>0</v>
      </c>
      <c r="K21" s="5">
        <v>0</v>
      </c>
      <c r="L21" s="5">
        <v>0</v>
      </c>
      <c r="M21">
        <f t="shared" si="0"/>
        <v>1</v>
      </c>
      <c r="N21">
        <f t="shared" si="1"/>
        <v>0.25</v>
      </c>
    </row>
    <row r="22" spans="1:14" x14ac:dyDescent="0.3">
      <c r="A22" s="5" t="s">
        <v>52</v>
      </c>
      <c r="B22" s="5" t="s">
        <v>45</v>
      </c>
      <c r="C22" s="5">
        <v>9</v>
      </c>
      <c r="D22" s="6">
        <v>36566</v>
      </c>
      <c r="E22" s="5" t="s">
        <v>53</v>
      </c>
      <c r="F22" s="5">
        <v>7</v>
      </c>
      <c r="G22" s="5">
        <v>4</v>
      </c>
      <c r="H22" s="5">
        <v>0</v>
      </c>
      <c r="I22" s="5">
        <v>0.57999999999999996</v>
      </c>
      <c r="J22" s="5">
        <v>0</v>
      </c>
      <c r="K22" s="5">
        <v>0.77</v>
      </c>
      <c r="L22" s="5">
        <v>1.93</v>
      </c>
      <c r="M22">
        <f t="shared" si="0"/>
        <v>14.28</v>
      </c>
      <c r="N22">
        <f t="shared" si="1"/>
        <v>3.57</v>
      </c>
    </row>
    <row r="23" spans="1:14" x14ac:dyDescent="0.3">
      <c r="A23" s="5" t="s">
        <v>54</v>
      </c>
      <c r="B23" s="5" t="s">
        <v>45</v>
      </c>
      <c r="C23" s="5">
        <v>11</v>
      </c>
      <c r="D23" s="6">
        <v>32705</v>
      </c>
      <c r="E23" s="5" t="s">
        <v>34</v>
      </c>
      <c r="F23" s="5">
        <v>5</v>
      </c>
      <c r="G23" s="5">
        <v>1</v>
      </c>
      <c r="H23" s="5">
        <v>1</v>
      </c>
      <c r="I23" s="5">
        <v>6.83</v>
      </c>
      <c r="J23" s="5">
        <v>0.31</v>
      </c>
      <c r="K23" s="5">
        <v>0.93</v>
      </c>
      <c r="L23" s="5">
        <v>7.14</v>
      </c>
      <c r="M23">
        <f t="shared" si="0"/>
        <v>22.21</v>
      </c>
      <c r="N23">
        <f t="shared" si="1"/>
        <v>5.5525000000000002</v>
      </c>
    </row>
    <row r="24" spans="1:14" x14ac:dyDescent="0.3">
      <c r="A24" s="5" t="s">
        <v>55</v>
      </c>
      <c r="B24" s="5" t="s">
        <v>45</v>
      </c>
      <c r="C24" s="5">
        <v>15</v>
      </c>
      <c r="D24" s="6">
        <v>34908</v>
      </c>
      <c r="E24" s="5" t="s">
        <v>24</v>
      </c>
      <c r="F24" s="5">
        <v>1</v>
      </c>
      <c r="G24" s="5">
        <v>0</v>
      </c>
      <c r="H24" s="5">
        <v>0</v>
      </c>
      <c r="I24" s="5">
        <v>0</v>
      </c>
      <c r="J24" s="5">
        <v>0</v>
      </c>
      <c r="K24" s="5">
        <v>0</v>
      </c>
      <c r="L24" s="5">
        <v>0</v>
      </c>
      <c r="M24">
        <f t="shared" si="0"/>
        <v>1</v>
      </c>
      <c r="N24">
        <f t="shared" si="1"/>
        <v>0.25</v>
      </c>
    </row>
    <row r="25" spans="1:14" x14ac:dyDescent="0.3">
      <c r="A25" s="5" t="s">
        <v>56</v>
      </c>
      <c r="B25" s="5" t="s">
        <v>57</v>
      </c>
      <c r="C25" s="5">
        <v>23</v>
      </c>
      <c r="D25" s="6">
        <v>33365</v>
      </c>
      <c r="E25" s="5" t="s">
        <v>58</v>
      </c>
      <c r="F25" s="5">
        <v>7</v>
      </c>
      <c r="G25" s="5">
        <v>0</v>
      </c>
      <c r="H25" s="5">
        <v>0</v>
      </c>
      <c r="I25" s="5">
        <v>0</v>
      </c>
      <c r="J25" s="5">
        <v>0</v>
      </c>
      <c r="K25" s="5">
        <v>0</v>
      </c>
      <c r="L25" s="5">
        <v>0.65</v>
      </c>
      <c r="M25">
        <f t="shared" si="0"/>
        <v>7.65</v>
      </c>
      <c r="N25">
        <f t="shared" si="1"/>
        <v>1.9125000000000001</v>
      </c>
    </row>
    <row r="26" spans="1:14" x14ac:dyDescent="0.3">
      <c r="A26" s="5" t="s">
        <v>59</v>
      </c>
      <c r="B26" s="5" t="s">
        <v>57</v>
      </c>
      <c r="C26" s="5">
        <v>1</v>
      </c>
      <c r="D26" s="6">
        <v>31926</v>
      </c>
      <c r="E26" s="5" t="s">
        <v>60</v>
      </c>
      <c r="F26" s="5">
        <v>0</v>
      </c>
      <c r="G26" s="5">
        <v>0</v>
      </c>
      <c r="H26" s="5">
        <v>0</v>
      </c>
      <c r="I26" s="5">
        <v>0</v>
      </c>
      <c r="J26" s="5">
        <v>0</v>
      </c>
      <c r="K26" s="5">
        <v>0</v>
      </c>
      <c r="L26" s="5">
        <v>0</v>
      </c>
      <c r="M26">
        <f t="shared" si="0"/>
        <v>0</v>
      </c>
      <c r="N26">
        <f t="shared" si="1"/>
        <v>0</v>
      </c>
    </row>
    <row r="27" spans="1:14" x14ac:dyDescent="0.3">
      <c r="A27" s="5" t="s">
        <v>61</v>
      </c>
      <c r="B27" s="5" t="s">
        <v>57</v>
      </c>
      <c r="C27" s="5">
        <v>12</v>
      </c>
      <c r="D27" s="6">
        <v>33434</v>
      </c>
      <c r="E27" s="5" t="s">
        <v>27</v>
      </c>
      <c r="F27" s="5">
        <v>0</v>
      </c>
      <c r="G27" s="5">
        <v>0</v>
      </c>
      <c r="H27" s="5">
        <v>0</v>
      </c>
      <c r="I27" s="5">
        <v>0</v>
      </c>
      <c r="J27" s="5">
        <v>0</v>
      </c>
      <c r="K27" s="5">
        <v>0</v>
      </c>
      <c r="L27" s="5">
        <v>0</v>
      </c>
      <c r="M27">
        <f t="shared" si="0"/>
        <v>0</v>
      </c>
      <c r="N27">
        <f t="shared" si="1"/>
        <v>0</v>
      </c>
    </row>
  </sheetData>
  <conditionalFormatting sqref="A1:N2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3711F-372F-4787-A9E1-9D35D0ABE438}">
  <dimension ref="A3:D30"/>
  <sheetViews>
    <sheetView topLeftCell="A5" zoomScale="57" workbookViewId="0">
      <selection activeCell="B20" sqref="B20"/>
    </sheetView>
  </sheetViews>
  <sheetFormatPr defaultRowHeight="14.4" x14ac:dyDescent="0.3"/>
  <cols>
    <col min="1" max="1" width="15.44140625" bestFit="1" customWidth="1"/>
    <col min="2" max="2" width="18.44140625" bestFit="1" customWidth="1"/>
    <col min="3" max="3" width="23.21875" bestFit="1" customWidth="1"/>
    <col min="4" max="4" width="27.44140625" bestFit="1" customWidth="1"/>
  </cols>
  <sheetData>
    <row r="3" spans="1:4" x14ac:dyDescent="0.3">
      <c r="A3" s="8" t="s">
        <v>64</v>
      </c>
      <c r="B3" t="s">
        <v>63</v>
      </c>
      <c r="C3" t="s">
        <v>66</v>
      </c>
      <c r="D3" t="s">
        <v>67</v>
      </c>
    </row>
    <row r="4" spans="1:4" x14ac:dyDescent="0.3">
      <c r="A4" s="9" t="s">
        <v>42</v>
      </c>
      <c r="B4">
        <v>0</v>
      </c>
      <c r="C4">
        <v>0.83</v>
      </c>
      <c r="D4">
        <v>0.83</v>
      </c>
    </row>
    <row r="5" spans="1:4" x14ac:dyDescent="0.3">
      <c r="A5" s="9" t="s">
        <v>39</v>
      </c>
      <c r="B5">
        <v>1</v>
      </c>
      <c r="C5">
        <v>0.97</v>
      </c>
      <c r="D5">
        <v>0.49</v>
      </c>
    </row>
    <row r="6" spans="1:4" x14ac:dyDescent="0.3">
      <c r="A6" s="9" t="s">
        <v>55</v>
      </c>
      <c r="B6">
        <v>0</v>
      </c>
      <c r="C6">
        <v>0</v>
      </c>
      <c r="D6">
        <v>0</v>
      </c>
    </row>
    <row r="7" spans="1:4" x14ac:dyDescent="0.3">
      <c r="A7" s="9" t="s">
        <v>54</v>
      </c>
      <c r="B7">
        <v>1</v>
      </c>
      <c r="C7">
        <v>6.83</v>
      </c>
      <c r="D7">
        <v>0.31</v>
      </c>
    </row>
    <row r="8" spans="1:4" x14ac:dyDescent="0.3">
      <c r="A8" s="9" t="s">
        <v>28</v>
      </c>
      <c r="B8">
        <v>0</v>
      </c>
      <c r="C8">
        <v>0.16</v>
      </c>
      <c r="D8">
        <v>0.49</v>
      </c>
    </row>
    <row r="9" spans="1:4" x14ac:dyDescent="0.3">
      <c r="A9" s="9" t="s">
        <v>56</v>
      </c>
      <c r="B9">
        <v>0</v>
      </c>
      <c r="C9">
        <v>0</v>
      </c>
      <c r="D9">
        <v>0</v>
      </c>
    </row>
    <row r="10" spans="1:4" x14ac:dyDescent="0.3">
      <c r="A10" s="9" t="s">
        <v>41</v>
      </c>
      <c r="B10">
        <v>1</v>
      </c>
      <c r="C10">
        <v>0.8</v>
      </c>
      <c r="D10">
        <v>0.48</v>
      </c>
    </row>
    <row r="11" spans="1:4" x14ac:dyDescent="0.3">
      <c r="A11" s="9" t="s">
        <v>37</v>
      </c>
      <c r="B11">
        <v>0</v>
      </c>
      <c r="C11">
        <v>0</v>
      </c>
      <c r="D11">
        <v>3.83</v>
      </c>
    </row>
    <row r="12" spans="1:4" x14ac:dyDescent="0.3">
      <c r="A12" s="9" t="s">
        <v>59</v>
      </c>
      <c r="B12">
        <v>0</v>
      </c>
      <c r="C12">
        <v>0</v>
      </c>
      <c r="D12">
        <v>0</v>
      </c>
    </row>
    <row r="13" spans="1:4" x14ac:dyDescent="0.3">
      <c r="A13" s="9" t="s">
        <v>21</v>
      </c>
      <c r="B13">
        <v>0</v>
      </c>
      <c r="C13">
        <v>0</v>
      </c>
      <c r="D13">
        <v>0</v>
      </c>
    </row>
    <row r="14" spans="1:4" x14ac:dyDescent="0.3">
      <c r="A14" s="9" t="s">
        <v>61</v>
      </c>
      <c r="B14">
        <v>0</v>
      </c>
      <c r="C14">
        <v>0</v>
      </c>
      <c r="D14">
        <v>0</v>
      </c>
    </row>
    <row r="15" spans="1:4" x14ac:dyDescent="0.3">
      <c r="A15" s="9" t="s">
        <v>25</v>
      </c>
      <c r="B15">
        <v>0</v>
      </c>
      <c r="C15">
        <v>0.77</v>
      </c>
      <c r="D15">
        <v>0.77</v>
      </c>
    </row>
    <row r="16" spans="1:4" x14ac:dyDescent="0.3">
      <c r="A16" s="9" t="s">
        <v>36</v>
      </c>
      <c r="B16">
        <v>0</v>
      </c>
      <c r="C16">
        <v>0</v>
      </c>
      <c r="D16">
        <v>0</v>
      </c>
    </row>
    <row r="17" spans="1:4" x14ac:dyDescent="0.3">
      <c r="A17" s="9" t="s">
        <v>26</v>
      </c>
      <c r="B17">
        <v>0</v>
      </c>
      <c r="C17">
        <v>0</v>
      </c>
      <c r="D17">
        <v>0</v>
      </c>
    </row>
    <row r="18" spans="1:4" x14ac:dyDescent="0.3">
      <c r="A18" s="9" t="s">
        <v>52</v>
      </c>
      <c r="B18">
        <v>4</v>
      </c>
      <c r="C18">
        <v>0.57999999999999996</v>
      </c>
      <c r="D18">
        <v>0</v>
      </c>
    </row>
    <row r="19" spans="1:4" x14ac:dyDescent="0.3">
      <c r="A19" s="9" t="s">
        <v>47</v>
      </c>
      <c r="B19">
        <v>0</v>
      </c>
      <c r="C19">
        <v>1.89</v>
      </c>
      <c r="D19">
        <v>0.38</v>
      </c>
    </row>
    <row r="20" spans="1:4" x14ac:dyDescent="0.3">
      <c r="A20" s="9" t="s">
        <v>32</v>
      </c>
      <c r="B20">
        <v>0</v>
      </c>
      <c r="C20">
        <v>0.4</v>
      </c>
      <c r="D20">
        <v>1.21</v>
      </c>
    </row>
    <row r="21" spans="1:4" x14ac:dyDescent="0.3">
      <c r="A21" s="9" t="s">
        <v>44</v>
      </c>
      <c r="B21">
        <v>7</v>
      </c>
      <c r="C21">
        <v>3.78</v>
      </c>
      <c r="D21">
        <v>0</v>
      </c>
    </row>
    <row r="22" spans="1:4" x14ac:dyDescent="0.3">
      <c r="A22" s="9" t="s">
        <v>30</v>
      </c>
      <c r="B22">
        <v>0</v>
      </c>
      <c r="C22">
        <v>0.3</v>
      </c>
      <c r="D22">
        <v>0.9</v>
      </c>
    </row>
    <row r="23" spans="1:4" x14ac:dyDescent="0.3">
      <c r="A23" s="9" t="s">
        <v>17</v>
      </c>
      <c r="B23">
        <v>0</v>
      </c>
      <c r="C23">
        <v>1.45</v>
      </c>
      <c r="D23">
        <v>0.48</v>
      </c>
    </row>
    <row r="24" spans="1:4" x14ac:dyDescent="0.3">
      <c r="A24" s="9" t="s">
        <v>23</v>
      </c>
      <c r="B24">
        <v>1</v>
      </c>
      <c r="C24">
        <v>0.32</v>
      </c>
      <c r="D24">
        <v>0.47</v>
      </c>
    </row>
    <row r="25" spans="1:4" x14ac:dyDescent="0.3">
      <c r="A25" s="9" t="s">
        <v>14</v>
      </c>
      <c r="B25">
        <v>0</v>
      </c>
      <c r="C25">
        <v>0.33</v>
      </c>
      <c r="D25">
        <v>1.17</v>
      </c>
    </row>
    <row r="26" spans="1:4" x14ac:dyDescent="0.3">
      <c r="A26" s="9" t="s">
        <v>19</v>
      </c>
      <c r="B26">
        <v>0</v>
      </c>
      <c r="C26">
        <v>0.48</v>
      </c>
      <c r="D26">
        <v>2.17</v>
      </c>
    </row>
    <row r="27" spans="1:4" x14ac:dyDescent="0.3">
      <c r="A27" s="9" t="s">
        <v>49</v>
      </c>
      <c r="B27">
        <v>0</v>
      </c>
      <c r="C27">
        <v>5.62</v>
      </c>
      <c r="D27">
        <v>0</v>
      </c>
    </row>
    <row r="28" spans="1:4" x14ac:dyDescent="0.3">
      <c r="A28" s="9" t="s">
        <v>35</v>
      </c>
      <c r="B28">
        <v>0</v>
      </c>
      <c r="C28">
        <v>0.6</v>
      </c>
      <c r="D28">
        <v>1.05</v>
      </c>
    </row>
    <row r="29" spans="1:4" x14ac:dyDescent="0.3">
      <c r="A29" s="9" t="s">
        <v>51</v>
      </c>
      <c r="B29">
        <v>0</v>
      </c>
      <c r="C29">
        <v>0</v>
      </c>
      <c r="D29">
        <v>0</v>
      </c>
    </row>
    <row r="30" spans="1:4" x14ac:dyDescent="0.3">
      <c r="A30" s="9" t="s">
        <v>65</v>
      </c>
      <c r="B30">
        <v>15</v>
      </c>
      <c r="C30">
        <v>26.110000000000003</v>
      </c>
      <c r="D30">
        <v>15.030000000000001</v>
      </c>
    </row>
  </sheetData>
  <conditionalFormatting sqref="R14">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00786-CE69-4B4C-AA31-ADFB3D9A2713}">
  <dimension ref="A1"/>
  <sheetViews>
    <sheetView topLeftCell="A3" zoomScale="96" workbookViewId="0">
      <selection activeCell="Q23" sqref="Q23"/>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663C-B9E3-4942-943C-1A3E1B747431}">
  <dimension ref="E3:AF6"/>
  <sheetViews>
    <sheetView tabSelected="1" zoomScale="50" zoomScaleNormal="78" workbookViewId="0">
      <selection activeCell="A38" sqref="A38"/>
    </sheetView>
  </sheetViews>
  <sheetFormatPr defaultRowHeight="14.4" x14ac:dyDescent="0.3"/>
  <sheetData>
    <row r="3" spans="5:32" ht="14.55" customHeight="1" x14ac:dyDescent="0.3">
      <c r="E3" s="13" t="s">
        <v>69</v>
      </c>
      <c r="F3" s="13"/>
      <c r="G3" s="13"/>
      <c r="H3" s="13"/>
      <c r="I3" s="13"/>
      <c r="J3" s="13"/>
      <c r="K3" s="13"/>
      <c r="L3" s="13"/>
      <c r="M3" s="13"/>
      <c r="N3" s="13"/>
      <c r="O3" s="13"/>
      <c r="P3" s="13"/>
      <c r="Q3" s="13"/>
      <c r="R3" s="13"/>
      <c r="S3" s="13"/>
      <c r="T3" s="13"/>
      <c r="U3" s="13"/>
      <c r="V3" s="13"/>
      <c r="W3" s="13"/>
      <c r="X3" s="13"/>
      <c r="Y3" s="13"/>
      <c r="Z3" s="13"/>
      <c r="AA3" s="13"/>
      <c r="AB3" s="13"/>
      <c r="AC3" s="13"/>
      <c r="AD3" s="13"/>
      <c r="AE3" s="13"/>
      <c r="AF3" s="13"/>
    </row>
    <row r="4" spans="5:32" x14ac:dyDescent="0.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row>
    <row r="5" spans="5:32" x14ac:dyDescent="0.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row>
    <row r="6" spans="5:32" x14ac:dyDescent="0.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row>
  </sheetData>
  <mergeCells count="1">
    <mergeCell ref="E3:AF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FIFA World Cup Performance</vt:lpstr>
      <vt:lpstr>FORMULA</vt:lpstr>
      <vt:lpstr>SLICERS</vt:lpstr>
      <vt:lpstr>GRAPHS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Shreeram</cp:lastModifiedBy>
  <dcterms:created xsi:type="dcterms:W3CDTF">2024-02-19T11:53:19Z</dcterms:created>
  <dcterms:modified xsi:type="dcterms:W3CDTF">2025-09-22T13:44:34Z</dcterms:modified>
</cp:coreProperties>
</file>