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9c08337e6a8f61/Desktop/Desk =top stuff/Data-Analysis-in-Excel/Project 4/"/>
    </mc:Choice>
  </mc:AlternateContent>
  <xr:revisionPtr revIDLastSave="4" documentId="8_{07D92259-9374-4BCF-A096-65369EC6BA91}" xr6:coauthVersionLast="45" xr6:coauthVersionMax="45" xr10:uidLastSave="{EFEF3525-A415-4ED7-87F9-B6D2B47E10A9}"/>
  <bookViews>
    <workbookView xWindow="912" yWindow="-108" windowWidth="22236" windowHeight="13176" activeTab="2" xr2:uid="{AA93B0C8-B8AE-4A07-8A8F-A8F55509606D}"/>
  </bookViews>
  <sheets>
    <sheet name="Employee personal data" sheetId="1" r:id="rId1"/>
    <sheet name="Employe work data of 2 weeks" sheetId="3" r:id="rId2"/>
    <sheet name="Analysi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8" i="1"/>
  <c r="AD34" i="4"/>
  <c r="AC34" i="4"/>
  <c r="AB34" i="4"/>
  <c r="AA34" i="4"/>
  <c r="Z34" i="4"/>
  <c r="Y34" i="4"/>
  <c r="X34" i="4"/>
  <c r="W34" i="4"/>
  <c r="V34" i="4"/>
  <c r="U34" i="4"/>
  <c r="T33" i="4"/>
  <c r="AD33" i="4"/>
  <c r="AD9" i="4"/>
  <c r="T9" i="4"/>
  <c r="AC33" i="4"/>
  <c r="AB33" i="4"/>
  <c r="AA33" i="4"/>
  <c r="Z33" i="4"/>
  <c r="Y33" i="4"/>
  <c r="X33" i="4"/>
  <c r="W33" i="4"/>
  <c r="V33" i="4"/>
  <c r="U33" i="4"/>
  <c r="S33" i="4"/>
  <c r="R33" i="4"/>
  <c r="Q33" i="4"/>
  <c r="P33" i="4"/>
  <c r="O33" i="4"/>
  <c r="N33" i="4"/>
  <c r="M33" i="4"/>
  <c r="L33" i="4"/>
  <c r="K33" i="4"/>
  <c r="AC9" i="4"/>
  <c r="AB9" i="4"/>
  <c r="AA9" i="4"/>
  <c r="Z9" i="4"/>
  <c r="Y9" i="4"/>
  <c r="X9" i="4"/>
  <c r="W9" i="4"/>
  <c r="V9" i="4"/>
  <c r="U9" i="4"/>
  <c r="S9" i="4"/>
  <c r="R9" i="4"/>
  <c r="Q9" i="4"/>
  <c r="P9" i="4"/>
  <c r="O9" i="4"/>
  <c r="N9" i="4"/>
  <c r="M9" i="4"/>
  <c r="L9" i="4"/>
  <c r="K9" i="4"/>
  <c r="C19" i="4"/>
  <c r="C18" i="4"/>
  <c r="C17" i="4"/>
  <c r="C16" i="4"/>
  <c r="B16" i="4"/>
  <c r="B17" i="4"/>
  <c r="B18" i="4"/>
  <c r="B19" i="4"/>
  <c r="C15" i="4"/>
  <c r="C14" i="4"/>
  <c r="C13" i="4"/>
  <c r="C12" i="4"/>
  <c r="C11" i="4"/>
  <c r="B15" i="4"/>
  <c r="B14" i="4"/>
  <c r="B13" i="4"/>
  <c r="B12" i="4"/>
  <c r="B11" i="4"/>
  <c r="C10" i="4"/>
  <c r="B10" i="4"/>
  <c r="BW160" i="3"/>
  <c r="BV160" i="3"/>
  <c r="BW143" i="3"/>
  <c r="BV143" i="3"/>
  <c r="BW126" i="3"/>
  <c r="BV126" i="3"/>
  <c r="BW109" i="3"/>
  <c r="BV109" i="3"/>
  <c r="BW92" i="3"/>
  <c r="BV92" i="3"/>
  <c r="BW75" i="3"/>
  <c r="BV75" i="3"/>
  <c r="BW58" i="3"/>
  <c r="BV58" i="3"/>
  <c r="BW41" i="3"/>
  <c r="BV41" i="3"/>
  <c r="BW24" i="3"/>
  <c r="BV24" i="3"/>
  <c r="BW7" i="3"/>
  <c r="BV7" i="3"/>
  <c r="AL161" i="3"/>
  <c r="AL144" i="3"/>
  <c r="AL127" i="3"/>
  <c r="AL110" i="3"/>
  <c r="AL93" i="3"/>
  <c r="AL76" i="3"/>
  <c r="AL59" i="3"/>
  <c r="AL42" i="3"/>
  <c r="AL25" i="3"/>
  <c r="AL8" i="3"/>
  <c r="AN8" i="3" s="1"/>
  <c r="BI169" i="3"/>
  <c r="BF169" i="3"/>
  <c r="BC169" i="3"/>
  <c r="AZ169" i="3"/>
  <c r="AW169" i="3"/>
  <c r="AT169" i="3"/>
  <c r="AQ169" i="3"/>
  <c r="BI166" i="3"/>
  <c r="BF166" i="3"/>
  <c r="BC166" i="3"/>
  <c r="BC177" i="3" s="1"/>
  <c r="AZ166" i="3"/>
  <c r="AW166" i="3"/>
  <c r="AT166" i="3"/>
  <c r="AT177" i="3" s="1"/>
  <c r="AQ166" i="3"/>
  <c r="AQ177" i="3" s="1"/>
  <c r="BI163" i="3"/>
  <c r="BF163" i="3"/>
  <c r="BC163" i="3"/>
  <c r="AZ163" i="3"/>
  <c r="AW163" i="3"/>
  <c r="AT163" i="3"/>
  <c r="AQ163" i="3"/>
  <c r="AN161" i="3"/>
  <c r="BI152" i="3"/>
  <c r="BF152" i="3"/>
  <c r="BC152" i="3"/>
  <c r="AZ152" i="3"/>
  <c r="AW152" i="3"/>
  <c r="AT152" i="3"/>
  <c r="AQ152" i="3"/>
  <c r="BI149" i="3"/>
  <c r="BF149" i="3"/>
  <c r="BC149" i="3"/>
  <c r="AZ149" i="3"/>
  <c r="AW149" i="3"/>
  <c r="AT149" i="3"/>
  <c r="AQ149" i="3"/>
  <c r="BI146" i="3"/>
  <c r="BF146" i="3"/>
  <c r="BC146" i="3"/>
  <c r="AZ146" i="3"/>
  <c r="BL143" i="3" s="1"/>
  <c r="AW146" i="3"/>
  <c r="AT146" i="3"/>
  <c r="AQ146" i="3"/>
  <c r="AN144" i="3"/>
  <c r="BI135" i="3"/>
  <c r="BF135" i="3"/>
  <c r="BC135" i="3"/>
  <c r="AZ135" i="3"/>
  <c r="AW135" i="3"/>
  <c r="AT135" i="3"/>
  <c r="AQ135" i="3"/>
  <c r="BI132" i="3"/>
  <c r="BF132" i="3"/>
  <c r="BC132" i="3"/>
  <c r="AZ132" i="3"/>
  <c r="AW132" i="3"/>
  <c r="AT132" i="3"/>
  <c r="AQ132" i="3"/>
  <c r="BI129" i="3"/>
  <c r="BF129" i="3"/>
  <c r="BC129" i="3"/>
  <c r="AZ129" i="3"/>
  <c r="AW129" i="3"/>
  <c r="BL126" i="3" s="1"/>
  <c r="AT129" i="3"/>
  <c r="AQ129" i="3"/>
  <c r="AN127" i="3"/>
  <c r="BI118" i="3"/>
  <c r="BF118" i="3"/>
  <c r="BC118" i="3"/>
  <c r="AZ118" i="3"/>
  <c r="AW118" i="3"/>
  <c r="AT118" i="3"/>
  <c r="AQ118" i="3"/>
  <c r="BI115" i="3"/>
  <c r="BF115" i="3"/>
  <c r="BC115" i="3"/>
  <c r="AZ115" i="3"/>
  <c r="AW115" i="3"/>
  <c r="AT115" i="3"/>
  <c r="AQ115" i="3"/>
  <c r="BI112" i="3"/>
  <c r="BF112" i="3"/>
  <c r="BC112" i="3"/>
  <c r="AZ112" i="3"/>
  <c r="AW112" i="3"/>
  <c r="AT112" i="3"/>
  <c r="AQ112" i="3"/>
  <c r="AN110" i="3"/>
  <c r="BL109" i="3"/>
  <c r="BI101" i="3"/>
  <c r="BF101" i="3"/>
  <c r="BC101" i="3"/>
  <c r="AZ101" i="3"/>
  <c r="AW101" i="3"/>
  <c r="AT101" i="3"/>
  <c r="AQ101" i="3"/>
  <c r="BI98" i="3"/>
  <c r="BF98" i="3"/>
  <c r="BC98" i="3"/>
  <c r="AZ98" i="3"/>
  <c r="AW98" i="3"/>
  <c r="AT98" i="3"/>
  <c r="AQ98" i="3"/>
  <c r="BI95" i="3"/>
  <c r="BF95" i="3"/>
  <c r="BC95" i="3"/>
  <c r="AZ95" i="3"/>
  <c r="AW95" i="3"/>
  <c r="AT95" i="3"/>
  <c r="AQ95" i="3"/>
  <c r="BL92" i="3" s="1"/>
  <c r="AN93" i="3"/>
  <c r="BI84" i="3"/>
  <c r="BF84" i="3"/>
  <c r="BC84" i="3"/>
  <c r="AZ84" i="3"/>
  <c r="AW84" i="3"/>
  <c r="AT84" i="3"/>
  <c r="AQ84" i="3"/>
  <c r="BI81" i="3"/>
  <c r="BF81" i="3"/>
  <c r="BC81" i="3"/>
  <c r="AZ81" i="3"/>
  <c r="AW81" i="3"/>
  <c r="AT81" i="3"/>
  <c r="AQ81" i="3"/>
  <c r="BI78" i="3"/>
  <c r="BF78" i="3"/>
  <c r="BC78" i="3"/>
  <c r="AZ78" i="3"/>
  <c r="AW78" i="3"/>
  <c r="BL75" i="3" s="1"/>
  <c r="AT78" i="3"/>
  <c r="AQ78" i="3"/>
  <c r="AN76" i="3"/>
  <c r="BI67" i="3"/>
  <c r="BF67" i="3"/>
  <c r="BC67" i="3"/>
  <c r="AZ67" i="3"/>
  <c r="AW67" i="3"/>
  <c r="AT67" i="3"/>
  <c r="AQ67" i="3"/>
  <c r="BI64" i="3"/>
  <c r="BF64" i="3"/>
  <c r="BC64" i="3"/>
  <c r="AZ64" i="3"/>
  <c r="AW64" i="3"/>
  <c r="AT64" i="3"/>
  <c r="AQ64" i="3"/>
  <c r="BI61" i="3"/>
  <c r="BF61" i="3"/>
  <c r="BC61" i="3"/>
  <c r="AZ61" i="3"/>
  <c r="AW61" i="3"/>
  <c r="BL58" i="3" s="1"/>
  <c r="AT61" i="3"/>
  <c r="AQ61" i="3"/>
  <c r="AN59" i="3"/>
  <c r="BI50" i="3"/>
  <c r="BF50" i="3"/>
  <c r="BC50" i="3"/>
  <c r="AZ50" i="3"/>
  <c r="AW50" i="3"/>
  <c r="AT50" i="3"/>
  <c r="AQ50" i="3"/>
  <c r="BI47" i="3"/>
  <c r="BF47" i="3"/>
  <c r="BC47" i="3"/>
  <c r="AZ47" i="3"/>
  <c r="AW47" i="3"/>
  <c r="AT47" i="3"/>
  <c r="AQ47" i="3"/>
  <c r="BI44" i="3"/>
  <c r="BF44" i="3"/>
  <c r="BC44" i="3"/>
  <c r="AZ44" i="3"/>
  <c r="AW44" i="3"/>
  <c r="AT44" i="3"/>
  <c r="BL41" i="3" s="1"/>
  <c r="AQ44" i="3"/>
  <c r="AN42" i="3"/>
  <c r="BI33" i="3"/>
  <c r="BF33" i="3"/>
  <c r="BC33" i="3"/>
  <c r="AZ33" i="3"/>
  <c r="AW33" i="3"/>
  <c r="AT33" i="3"/>
  <c r="AQ33" i="3"/>
  <c r="BI30" i="3"/>
  <c r="BF30" i="3"/>
  <c r="BC30" i="3"/>
  <c r="AZ30" i="3"/>
  <c r="AW30" i="3"/>
  <c r="AT30" i="3"/>
  <c r="AQ30" i="3"/>
  <c r="BI27" i="3"/>
  <c r="BF27" i="3"/>
  <c r="BC27" i="3"/>
  <c r="AZ27" i="3"/>
  <c r="AW27" i="3"/>
  <c r="AT27" i="3"/>
  <c r="AQ27" i="3"/>
  <c r="BL24" i="3" s="1"/>
  <c r="AN25" i="3"/>
  <c r="BI16" i="3"/>
  <c r="BF16" i="3"/>
  <c r="BC16" i="3"/>
  <c r="AZ16" i="3"/>
  <c r="AW16" i="3"/>
  <c r="AT16" i="3"/>
  <c r="AQ16" i="3"/>
  <c r="BI13" i="3"/>
  <c r="BF13" i="3"/>
  <c r="BC13" i="3"/>
  <c r="AZ13" i="3"/>
  <c r="AW13" i="3"/>
  <c r="AT13" i="3"/>
  <c r="AQ13" i="3"/>
  <c r="BI10" i="3"/>
  <c r="BF10" i="3"/>
  <c r="BC10" i="3"/>
  <c r="AZ10" i="3"/>
  <c r="AW10" i="3"/>
  <c r="BL7" i="3" s="1"/>
  <c r="AT10" i="3"/>
  <c r="AQ10" i="3"/>
  <c r="Y169" i="3"/>
  <c r="V169" i="3"/>
  <c r="S169" i="3"/>
  <c r="P169" i="3"/>
  <c r="M169" i="3"/>
  <c r="J169" i="3"/>
  <c r="G169" i="3"/>
  <c r="Y152" i="3"/>
  <c r="V152" i="3"/>
  <c r="S152" i="3"/>
  <c r="P152" i="3"/>
  <c r="M152" i="3"/>
  <c r="J152" i="3"/>
  <c r="G152" i="3"/>
  <c r="Y118" i="3"/>
  <c r="V118" i="3"/>
  <c r="S118" i="3"/>
  <c r="P118" i="3"/>
  <c r="M118" i="3"/>
  <c r="J118" i="3"/>
  <c r="G118" i="3"/>
  <c r="Y101" i="3"/>
  <c r="V101" i="3"/>
  <c r="S101" i="3"/>
  <c r="P101" i="3"/>
  <c r="M101" i="3"/>
  <c r="J101" i="3"/>
  <c r="G101" i="3"/>
  <c r="Y84" i="3"/>
  <c r="V84" i="3"/>
  <c r="S84" i="3"/>
  <c r="P84" i="3"/>
  <c r="M84" i="3"/>
  <c r="J84" i="3"/>
  <c r="G84" i="3"/>
  <c r="Y67" i="3"/>
  <c r="V67" i="3"/>
  <c r="S67" i="3"/>
  <c r="P67" i="3"/>
  <c r="M67" i="3"/>
  <c r="J67" i="3"/>
  <c r="G67" i="3"/>
  <c r="Y50" i="3"/>
  <c r="V50" i="3"/>
  <c r="S50" i="3"/>
  <c r="P50" i="3"/>
  <c r="M50" i="3"/>
  <c r="J50" i="3"/>
  <c r="G50" i="3"/>
  <c r="Y33" i="3"/>
  <c r="V33" i="3"/>
  <c r="S33" i="3"/>
  <c r="P33" i="3"/>
  <c r="M33" i="3"/>
  <c r="J33" i="3"/>
  <c r="G33" i="3"/>
  <c r="Y16" i="3"/>
  <c r="V16" i="3"/>
  <c r="S16" i="3"/>
  <c r="P16" i="3"/>
  <c r="M16" i="3"/>
  <c r="J16" i="3"/>
  <c r="G16" i="3"/>
  <c r="Y135" i="3"/>
  <c r="V135" i="3"/>
  <c r="S135" i="3"/>
  <c r="P135" i="3"/>
  <c r="M135" i="3"/>
  <c r="J135" i="3"/>
  <c r="G135" i="3"/>
  <c r="Y166" i="3"/>
  <c r="V166" i="3"/>
  <c r="S166" i="3"/>
  <c r="P166" i="3"/>
  <c r="M166" i="3"/>
  <c r="J166" i="3"/>
  <c r="G166" i="3"/>
  <c r="Y163" i="3"/>
  <c r="Y177" i="3" s="1"/>
  <c r="V163" i="3"/>
  <c r="S163" i="3"/>
  <c r="P163" i="3"/>
  <c r="M163" i="3"/>
  <c r="J163" i="3"/>
  <c r="G163" i="3"/>
  <c r="G177" i="3" s="1"/>
  <c r="D161" i="3"/>
  <c r="Y149" i="3"/>
  <c r="V149" i="3"/>
  <c r="S149" i="3"/>
  <c r="P149" i="3"/>
  <c r="M149" i="3"/>
  <c r="J149" i="3"/>
  <c r="G149" i="3"/>
  <c r="Y146" i="3"/>
  <c r="V146" i="3"/>
  <c r="S146" i="3"/>
  <c r="P146" i="3"/>
  <c r="M146" i="3"/>
  <c r="J146" i="3"/>
  <c r="G146" i="3"/>
  <c r="D144" i="3"/>
  <c r="Y132" i="3"/>
  <c r="V132" i="3"/>
  <c r="S132" i="3"/>
  <c r="P132" i="3"/>
  <c r="M132" i="3"/>
  <c r="J132" i="3"/>
  <c r="G132" i="3"/>
  <c r="Y129" i="3"/>
  <c r="V129" i="3"/>
  <c r="S129" i="3"/>
  <c r="P129" i="3"/>
  <c r="M129" i="3"/>
  <c r="J129" i="3"/>
  <c r="G129" i="3"/>
  <c r="D127" i="3"/>
  <c r="Y115" i="3"/>
  <c r="V115" i="3"/>
  <c r="S115" i="3"/>
  <c r="P115" i="3"/>
  <c r="M115" i="3"/>
  <c r="J115" i="3"/>
  <c r="G115" i="3"/>
  <c r="Y112" i="3"/>
  <c r="V112" i="3"/>
  <c r="S112" i="3"/>
  <c r="P112" i="3"/>
  <c r="M112" i="3"/>
  <c r="J112" i="3"/>
  <c r="G112" i="3"/>
  <c r="D110" i="3"/>
  <c r="Y98" i="3"/>
  <c r="V98" i="3"/>
  <c r="S98" i="3"/>
  <c r="P98" i="3"/>
  <c r="M98" i="3"/>
  <c r="J98" i="3"/>
  <c r="G98" i="3"/>
  <c r="Y95" i="3"/>
  <c r="V95" i="3"/>
  <c r="S95" i="3"/>
  <c r="P95" i="3"/>
  <c r="M95" i="3"/>
  <c r="J95" i="3"/>
  <c r="G95" i="3"/>
  <c r="D93" i="3"/>
  <c r="Y81" i="3"/>
  <c r="V81" i="3"/>
  <c r="S81" i="3"/>
  <c r="P81" i="3"/>
  <c r="M81" i="3"/>
  <c r="J81" i="3"/>
  <c r="G81" i="3"/>
  <c r="Y78" i="3"/>
  <c r="V78" i="3"/>
  <c r="S78" i="3"/>
  <c r="P78" i="3"/>
  <c r="M78" i="3"/>
  <c r="J78" i="3"/>
  <c r="G78" i="3"/>
  <c r="D76" i="3"/>
  <c r="Y64" i="3"/>
  <c r="V64" i="3"/>
  <c r="S64" i="3"/>
  <c r="P64" i="3"/>
  <c r="M64" i="3"/>
  <c r="J64" i="3"/>
  <c r="G64" i="3"/>
  <c r="Y61" i="3"/>
  <c r="V61" i="3"/>
  <c r="S61" i="3"/>
  <c r="P61" i="3"/>
  <c r="M61" i="3"/>
  <c r="AB58" i="3" s="1"/>
  <c r="J61" i="3"/>
  <c r="G61" i="3"/>
  <c r="D59" i="3"/>
  <c r="Y47" i="3"/>
  <c r="V47" i="3"/>
  <c r="S47" i="3"/>
  <c r="P47" i="3"/>
  <c r="M47" i="3"/>
  <c r="J47" i="3"/>
  <c r="G47" i="3"/>
  <c r="Y44" i="3"/>
  <c r="V44" i="3"/>
  <c r="S44" i="3"/>
  <c r="P44" i="3"/>
  <c r="M44" i="3"/>
  <c r="J44" i="3"/>
  <c r="G44" i="3"/>
  <c r="D42" i="3"/>
  <c r="Y30" i="3"/>
  <c r="V30" i="3"/>
  <c r="S30" i="3"/>
  <c r="P30" i="3"/>
  <c r="M30" i="3"/>
  <c r="J30" i="3"/>
  <c r="G30" i="3"/>
  <c r="Y27" i="3"/>
  <c r="V27" i="3"/>
  <c r="S27" i="3"/>
  <c r="P27" i="3"/>
  <c r="M27" i="3"/>
  <c r="J27" i="3"/>
  <c r="G27" i="3"/>
  <c r="D25" i="3"/>
  <c r="Y13" i="3"/>
  <c r="V13" i="3"/>
  <c r="S13" i="3"/>
  <c r="P13" i="3"/>
  <c r="M13" i="3"/>
  <c r="J13" i="3"/>
  <c r="G13" i="3"/>
  <c r="Y10" i="3"/>
  <c r="V10" i="3"/>
  <c r="S10" i="3"/>
  <c r="P10" i="3"/>
  <c r="M10" i="3"/>
  <c r="J10" i="3"/>
  <c r="AB7" i="3" s="1"/>
  <c r="G10" i="3"/>
  <c r="D8" i="3"/>
  <c r="K9" i="1"/>
  <c r="F25" i="3" s="1"/>
  <c r="K10" i="1"/>
  <c r="F42" i="3" s="1"/>
  <c r="K11" i="1"/>
  <c r="F59" i="3" s="1"/>
  <c r="K12" i="1"/>
  <c r="F76" i="3" s="1"/>
  <c r="K13" i="1"/>
  <c r="F93" i="3" s="1"/>
  <c r="K14" i="1"/>
  <c r="F110" i="3" s="1"/>
  <c r="K15" i="1"/>
  <c r="F127" i="3" s="1"/>
  <c r="K16" i="1"/>
  <c r="F144" i="3" s="1"/>
  <c r="K17" i="1"/>
  <c r="F161" i="3" s="1"/>
  <c r="K8" i="1"/>
  <c r="F8" i="3" s="1"/>
  <c r="J9" i="1"/>
  <c r="AO25" i="3" s="1"/>
  <c r="J10" i="1"/>
  <c r="AO42" i="3" s="1"/>
  <c r="J11" i="1"/>
  <c r="AO59" i="3" s="1"/>
  <c r="J12" i="1"/>
  <c r="AO76" i="3" s="1"/>
  <c r="J13" i="1"/>
  <c r="AO93" i="3" s="1"/>
  <c r="J14" i="1"/>
  <c r="AO110" i="3" s="1"/>
  <c r="J15" i="1"/>
  <c r="AO127" i="3" s="1"/>
  <c r="J16" i="1"/>
  <c r="AO144" i="3" s="1"/>
  <c r="J17" i="1"/>
  <c r="AO161" i="3" s="1"/>
  <c r="J8" i="1"/>
  <c r="AO8" i="3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8" i="1"/>
  <c r="I8" i="1" s="1"/>
  <c r="CE160" i="3" l="1"/>
  <c r="G19" i="4" s="1"/>
  <c r="CE143" i="3"/>
  <c r="G18" i="4" s="1"/>
  <c r="CE126" i="3"/>
  <c r="G17" i="4" s="1"/>
  <c r="CE109" i="3"/>
  <c r="G16" i="4" s="1"/>
  <c r="CE92" i="3"/>
  <c r="G15" i="4" s="1"/>
  <c r="CE75" i="3"/>
  <c r="G14" i="4" s="1"/>
  <c r="CE58" i="3"/>
  <c r="G13" i="4" s="1"/>
  <c r="N10" i="4" s="1"/>
  <c r="CE41" i="3"/>
  <c r="G12" i="4" s="1"/>
  <c r="CE24" i="3"/>
  <c r="G11" i="4" s="1"/>
  <c r="L10" i="4" s="1"/>
  <c r="CE7" i="3"/>
  <c r="G10" i="4" s="1"/>
  <c r="K10" i="4" s="1"/>
  <c r="AW87" i="3"/>
  <c r="AZ138" i="3"/>
  <c r="BF70" i="3"/>
  <c r="AW138" i="3"/>
  <c r="BI138" i="3"/>
  <c r="AZ36" i="3"/>
  <c r="AT53" i="3"/>
  <c r="AW19" i="3"/>
  <c r="BI19" i="3"/>
  <c r="AQ36" i="3"/>
  <c r="BC36" i="3"/>
  <c r="AQ70" i="3"/>
  <c r="BC70" i="3"/>
  <c r="BN7" i="3"/>
  <c r="AQ19" i="3"/>
  <c r="BC19" i="3"/>
  <c r="BN41" i="3"/>
  <c r="AP76" i="3"/>
  <c r="AZ121" i="3"/>
  <c r="AQ121" i="3"/>
  <c r="AP144" i="3"/>
  <c r="AZ172" i="3"/>
  <c r="AQ53" i="3"/>
  <c r="BC53" i="3"/>
  <c r="BI87" i="3"/>
  <c r="AZ104" i="3"/>
  <c r="BC121" i="3"/>
  <c r="AT138" i="3"/>
  <c r="BF138" i="3"/>
  <c r="BN58" i="3"/>
  <c r="AT155" i="3"/>
  <c r="BF155" i="3"/>
  <c r="AT172" i="3"/>
  <c r="BF172" i="3"/>
  <c r="AT19" i="3"/>
  <c r="BF19" i="3"/>
  <c r="AT36" i="3"/>
  <c r="BF36" i="3"/>
  <c r="AW53" i="3"/>
  <c r="BI53" i="3"/>
  <c r="AQ87" i="3"/>
  <c r="BC87" i="3"/>
  <c r="AQ104" i="3"/>
  <c r="BC104" i="3"/>
  <c r="AW172" i="3"/>
  <c r="BI172" i="3"/>
  <c r="AW36" i="3"/>
  <c r="BI36" i="3"/>
  <c r="AZ53" i="3"/>
  <c r="AW70" i="3"/>
  <c r="BI70" i="3"/>
  <c r="AT87" i="3"/>
  <c r="BF87" i="3"/>
  <c r="AT104" i="3"/>
  <c r="BF104" i="3"/>
  <c r="AT121" i="3"/>
  <c r="BF121" i="3"/>
  <c r="BN126" i="3"/>
  <c r="AQ138" i="3"/>
  <c r="BC138" i="3"/>
  <c r="AZ155" i="3"/>
  <c r="AW155" i="3"/>
  <c r="AZ19" i="3"/>
  <c r="AZ70" i="3"/>
  <c r="AT70" i="3"/>
  <c r="AW104" i="3"/>
  <c r="BI104" i="3"/>
  <c r="AW121" i="3"/>
  <c r="BI121" i="3"/>
  <c r="AQ155" i="3"/>
  <c r="BC155" i="3"/>
  <c r="BI155" i="3"/>
  <c r="AQ172" i="3"/>
  <c r="BC172" i="3"/>
  <c r="BN92" i="3"/>
  <c r="BN143" i="3"/>
  <c r="BN24" i="3"/>
  <c r="BN75" i="3"/>
  <c r="BN109" i="3"/>
  <c r="BF177" i="3"/>
  <c r="BF53" i="3"/>
  <c r="AP59" i="3"/>
  <c r="AZ87" i="3"/>
  <c r="AP127" i="3"/>
  <c r="BL160" i="3"/>
  <c r="BN160" i="3" s="1"/>
  <c r="AW177" i="3"/>
  <c r="BI177" i="3"/>
  <c r="AP8" i="3"/>
  <c r="AP42" i="3"/>
  <c r="AP110" i="3"/>
  <c r="AZ177" i="3"/>
  <c r="AP25" i="3"/>
  <c r="AP93" i="3"/>
  <c r="AP161" i="3"/>
  <c r="Y172" i="3"/>
  <c r="V172" i="3"/>
  <c r="S172" i="3"/>
  <c r="P172" i="3"/>
  <c r="M172" i="3"/>
  <c r="J172" i="3"/>
  <c r="G172" i="3"/>
  <c r="Y155" i="3"/>
  <c r="V155" i="3"/>
  <c r="S155" i="3"/>
  <c r="P155" i="3"/>
  <c r="M155" i="3"/>
  <c r="J155" i="3"/>
  <c r="G155" i="3"/>
  <c r="Y121" i="3"/>
  <c r="V121" i="3"/>
  <c r="S121" i="3"/>
  <c r="P121" i="3"/>
  <c r="M121" i="3"/>
  <c r="J121" i="3"/>
  <c r="G121" i="3"/>
  <c r="Y104" i="3"/>
  <c r="V104" i="3"/>
  <c r="S104" i="3"/>
  <c r="P104" i="3"/>
  <c r="M104" i="3"/>
  <c r="J104" i="3"/>
  <c r="G104" i="3"/>
  <c r="Y87" i="3"/>
  <c r="V87" i="3"/>
  <c r="S87" i="3"/>
  <c r="P87" i="3"/>
  <c r="M87" i="3"/>
  <c r="J87" i="3"/>
  <c r="Y70" i="3"/>
  <c r="G87" i="3"/>
  <c r="V70" i="3"/>
  <c r="S70" i="3"/>
  <c r="P70" i="3"/>
  <c r="M70" i="3"/>
  <c r="J70" i="3"/>
  <c r="G70" i="3"/>
  <c r="Y53" i="3"/>
  <c r="S53" i="3"/>
  <c r="V53" i="3"/>
  <c r="P53" i="3"/>
  <c r="M53" i="3"/>
  <c r="J53" i="3"/>
  <c r="G53" i="3"/>
  <c r="Y36" i="3"/>
  <c r="V36" i="3"/>
  <c r="S36" i="3"/>
  <c r="M36" i="3"/>
  <c r="P36" i="3"/>
  <c r="J36" i="3"/>
  <c r="G36" i="3"/>
  <c r="V19" i="3"/>
  <c r="Y19" i="3"/>
  <c r="S19" i="3"/>
  <c r="P19" i="3"/>
  <c r="M19" i="3"/>
  <c r="J19" i="3"/>
  <c r="G19" i="3"/>
  <c r="Y138" i="3"/>
  <c r="V138" i="3"/>
  <c r="S138" i="3"/>
  <c r="P138" i="3"/>
  <c r="M138" i="3"/>
  <c r="J138" i="3"/>
  <c r="G138" i="3"/>
  <c r="AB41" i="3"/>
  <c r="AB24" i="3"/>
  <c r="V177" i="3"/>
  <c r="M177" i="3"/>
  <c r="AB109" i="3"/>
  <c r="P177" i="3"/>
  <c r="AB143" i="3"/>
  <c r="AB92" i="3"/>
  <c r="S177" i="3"/>
  <c r="AB75" i="3"/>
  <c r="J177" i="3"/>
  <c r="AB126" i="3"/>
  <c r="AB160" i="3"/>
  <c r="E161" i="3"/>
  <c r="E144" i="3"/>
  <c r="AD143" i="3" s="1"/>
  <c r="E25" i="3"/>
  <c r="AD24" i="3" s="1"/>
  <c r="E127" i="3"/>
  <c r="E110" i="3"/>
  <c r="AD109" i="3" s="1"/>
  <c r="E93" i="3"/>
  <c r="E76" i="3"/>
  <c r="E59" i="3"/>
  <c r="AD58" i="3" s="1"/>
  <c r="E42" i="3"/>
  <c r="AD41" i="3" s="1"/>
  <c r="E8" i="3"/>
  <c r="AD7" i="3" s="1"/>
  <c r="T10" i="4" l="1"/>
  <c r="S10" i="4"/>
  <c r="R10" i="4"/>
  <c r="Q10" i="4"/>
  <c r="P10" i="4"/>
  <c r="O10" i="4"/>
  <c r="M10" i="4"/>
  <c r="BY143" i="3"/>
  <c r="D18" i="4" s="1"/>
  <c r="BY109" i="3"/>
  <c r="D16" i="4" s="1"/>
  <c r="BY58" i="3"/>
  <c r="D13" i="4" s="1"/>
  <c r="BY41" i="3"/>
  <c r="D12" i="4" s="1"/>
  <c r="BY24" i="3"/>
  <c r="D11" i="4" s="1"/>
  <c r="BY7" i="3"/>
  <c r="D10" i="4" s="1"/>
  <c r="BP160" i="3"/>
  <c r="BP58" i="3"/>
  <c r="BP92" i="3"/>
  <c r="BP143" i="3"/>
  <c r="AQ179" i="3"/>
  <c r="BP126" i="3"/>
  <c r="BC179" i="3"/>
  <c r="BI175" i="3"/>
  <c r="AW179" i="3"/>
  <c r="BP109" i="3"/>
  <c r="BI179" i="3"/>
  <c r="BF179" i="3"/>
  <c r="AT179" i="3"/>
  <c r="BP41" i="3"/>
  <c r="BP24" i="3"/>
  <c r="AZ179" i="3"/>
  <c r="BF175" i="3"/>
  <c r="AT175" i="3"/>
  <c r="BC175" i="3"/>
  <c r="BP75" i="3"/>
  <c r="AZ175" i="3"/>
  <c r="AQ175" i="3"/>
  <c r="AW175" i="3"/>
  <c r="P179" i="3"/>
  <c r="J179" i="3"/>
  <c r="Y179" i="3"/>
  <c r="S179" i="3"/>
  <c r="M179" i="3"/>
  <c r="V179" i="3"/>
  <c r="G179" i="3"/>
  <c r="AF160" i="3"/>
  <c r="AF143" i="3"/>
  <c r="AH143" i="3" s="1"/>
  <c r="AF126" i="3"/>
  <c r="AF109" i="3"/>
  <c r="AH109" i="3" s="1"/>
  <c r="AF24" i="3"/>
  <c r="AH24" i="3" s="1"/>
  <c r="AF92" i="3"/>
  <c r="AF75" i="3"/>
  <c r="AF58" i="3"/>
  <c r="AH58" i="3" s="1"/>
  <c r="AF41" i="3"/>
  <c r="AH41" i="3" s="1"/>
  <c r="AF7" i="3"/>
  <c r="AD126" i="3"/>
  <c r="AH126" i="3" s="1"/>
  <c r="AD75" i="3"/>
  <c r="BY75" i="3" s="1"/>
  <c r="D14" i="4" s="1"/>
  <c r="AD92" i="3"/>
  <c r="BY92" i="3" s="1"/>
  <c r="D15" i="4" s="1"/>
  <c r="J175" i="3"/>
  <c r="V175" i="3"/>
  <c r="V181" i="3" s="1"/>
  <c r="M175" i="3"/>
  <c r="Y175" i="3"/>
  <c r="P175" i="3"/>
  <c r="P181" i="3" s="1"/>
  <c r="S175" i="3"/>
  <c r="AD160" i="3"/>
  <c r="BY160" i="3" s="1"/>
  <c r="D19" i="4" s="1"/>
  <c r="G175" i="3"/>
  <c r="BR160" i="3" l="1"/>
  <c r="CA160" i="3"/>
  <c r="BR143" i="3"/>
  <c r="CA143" i="3"/>
  <c r="BR126" i="3"/>
  <c r="CA126" i="3"/>
  <c r="E17" i="4" s="1"/>
  <c r="BY126" i="3"/>
  <c r="D17" i="4" s="1"/>
  <c r="BR109" i="3"/>
  <c r="CA109" i="3"/>
  <c r="BR92" i="3"/>
  <c r="CA92" i="3"/>
  <c r="BR75" i="3"/>
  <c r="CA75" i="3"/>
  <c r="BR58" i="3"/>
  <c r="CA58" i="3"/>
  <c r="BR41" i="3"/>
  <c r="CA41" i="3"/>
  <c r="BR24" i="3"/>
  <c r="CA24" i="3"/>
  <c r="AH7" i="3"/>
  <c r="BP7" i="3"/>
  <c r="AQ181" i="3"/>
  <c r="AT181" i="3"/>
  <c r="BF181" i="3"/>
  <c r="M181" i="3"/>
  <c r="AW181" i="3"/>
  <c r="BI181" i="3"/>
  <c r="BC181" i="3"/>
  <c r="J181" i="3"/>
  <c r="AZ181" i="3"/>
  <c r="Y181" i="3"/>
  <c r="G181" i="3"/>
  <c r="S181" i="3"/>
  <c r="AH160" i="3"/>
  <c r="AH92" i="3"/>
  <c r="AH75" i="3"/>
  <c r="CC160" i="3" l="1"/>
  <c r="F19" i="4" s="1"/>
  <c r="E19" i="4"/>
  <c r="CC143" i="3"/>
  <c r="F18" i="4" s="1"/>
  <c r="E18" i="4"/>
  <c r="CC109" i="3"/>
  <c r="F16" i="4" s="1"/>
  <c r="AA10" i="4" s="1"/>
  <c r="Q34" i="4" s="1"/>
  <c r="E16" i="4"/>
  <c r="CC92" i="3"/>
  <c r="F15" i="4" s="1"/>
  <c r="Z10" i="4" s="1"/>
  <c r="P34" i="4" s="1"/>
  <c r="E15" i="4"/>
  <c r="CC75" i="3"/>
  <c r="F14" i="4" s="1"/>
  <c r="Y10" i="4" s="1"/>
  <c r="O34" i="4" s="1"/>
  <c r="E14" i="4"/>
  <c r="CC58" i="3"/>
  <c r="F13" i="4" s="1"/>
  <c r="X10" i="4" s="1"/>
  <c r="N34" i="4" s="1"/>
  <c r="E13" i="4"/>
  <c r="CC41" i="3"/>
  <c r="F12" i="4" s="1"/>
  <c r="W10" i="4" s="1"/>
  <c r="M34" i="4" s="1"/>
  <c r="E12" i="4"/>
  <c r="CC24" i="3"/>
  <c r="F11" i="4" s="1"/>
  <c r="V10" i="4" s="1"/>
  <c r="L34" i="4" s="1"/>
  <c r="E11" i="4"/>
  <c r="CC126" i="3"/>
  <c r="F17" i="4" s="1"/>
  <c r="AB10" i="4" s="1"/>
  <c r="R34" i="4" s="1"/>
  <c r="BR7" i="3"/>
  <c r="CA7" i="3"/>
  <c r="E10" i="4" s="1"/>
  <c r="AC10" i="4" l="1"/>
  <c r="S34" i="4" s="1"/>
  <c r="AD10" i="4"/>
  <c r="T34" i="4" s="1"/>
  <c r="CC7" i="3"/>
  <c r="F10" i="4" s="1"/>
  <c r="U10" i="4" s="1"/>
  <c r="K34" i="4" s="1"/>
</calcChain>
</file>

<file path=xl/sharedStrings.xml><?xml version="1.0" encoding="utf-8"?>
<sst xmlns="http://schemas.openxmlformats.org/spreadsheetml/2006/main" count="949" uniqueCount="54">
  <si>
    <t>Salers ID</t>
  </si>
  <si>
    <t>Name</t>
  </si>
  <si>
    <t>Social Insrance number</t>
  </si>
  <si>
    <t xml:space="preserve"> </t>
  </si>
  <si>
    <t>Part-full time</t>
  </si>
  <si>
    <t>Hourly wage</t>
  </si>
  <si>
    <t>Commision</t>
  </si>
  <si>
    <t>Raj</t>
  </si>
  <si>
    <t>Ram</t>
  </si>
  <si>
    <t>Taj</t>
  </si>
  <si>
    <t>Om</t>
  </si>
  <si>
    <t>Veer</t>
  </si>
  <si>
    <t>Shree</t>
  </si>
  <si>
    <t>Sid</t>
  </si>
  <si>
    <t>Ravi</t>
  </si>
  <si>
    <t>Tejal</t>
  </si>
  <si>
    <t>Tejas</t>
  </si>
  <si>
    <t>NUM</t>
  </si>
  <si>
    <t>Pay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</si>
  <si>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</si>
  <si>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</si>
  <si>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</si>
  <si>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</si>
  <si>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</si>
  <si>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</si>
  <si>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</si>
  <si>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</si>
  <si>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 Work</t>
  </si>
  <si>
    <t>Weekly Income</t>
  </si>
  <si>
    <t>Total worked($)</t>
  </si>
  <si>
    <t>Total worked(hrs)</t>
  </si>
  <si>
    <t>Yearly Pay 1</t>
  </si>
  <si>
    <t>Total sale</t>
  </si>
  <si>
    <t>Total Commision</t>
  </si>
  <si>
    <t>Total Commision($)</t>
  </si>
  <si>
    <t>Total Weekly Income</t>
  </si>
  <si>
    <t xml:space="preserve">Per day pay to all </t>
  </si>
  <si>
    <t>Total</t>
  </si>
  <si>
    <t>Total hour worked</t>
  </si>
  <si>
    <t>Total Income</t>
  </si>
  <si>
    <t>Total comission</t>
  </si>
  <si>
    <t>Total Weekly income</t>
  </si>
  <si>
    <t>Sales</t>
  </si>
  <si>
    <t>Total Hours</t>
  </si>
  <si>
    <t>Total income</t>
  </si>
  <si>
    <t>Total Comission</t>
  </si>
  <si>
    <t xml:space="preserve">Total 2 week income </t>
  </si>
  <si>
    <t>Total sales made</t>
  </si>
  <si>
    <t>ID</t>
  </si>
  <si>
    <t>Total Sale Made</t>
  </si>
  <si>
    <t>Total salary paid</t>
  </si>
  <si>
    <t>Number Of hours</t>
  </si>
  <si>
    <t>Return on intrest per employe</t>
  </si>
  <si>
    <t>Employee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</si>
</sst>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0" xfId="0" applyNumberFormat="1" applyFill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5" xfId="0" applyBorder="1"/>
    <xf numFmtId="20" fontId="0" fillId="2" borderId="5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14" xfId="2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0" borderId="13" xfId="2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Analysis!$K$9:$T$9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Analysis!$K$10:$T$10</c:f>
              <c:numCache>
                <c:formatCode>General</c:formatCode>
                <c:ptCount val="10"/>
                <c:pt idx="0">
                  <c:v>6853</c:v>
                </c:pt>
                <c:pt idx="1">
                  <c:v>7575</c:v>
                </c:pt>
                <c:pt idx="2">
                  <c:v>7205</c:v>
                </c:pt>
                <c:pt idx="3">
                  <c:v>6657</c:v>
                </c:pt>
                <c:pt idx="4">
                  <c:v>8300</c:v>
                </c:pt>
                <c:pt idx="5">
                  <c:v>6043</c:v>
                </c:pt>
                <c:pt idx="6">
                  <c:v>8556</c:v>
                </c:pt>
                <c:pt idx="7">
                  <c:v>7484</c:v>
                </c:pt>
                <c:pt idx="8">
                  <c:v>8337</c:v>
                </c:pt>
                <c:pt idx="9">
                  <c:v>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E62-AC82-179A03A2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33455"/>
        <c:axId val="509466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Analysis!$K$9:$T$9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Analysis!$K$11:$T$11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91-4E62-AC82-179A03A2606F}"/>
                  </c:ext>
                </c:extLst>
              </c15:ser>
            </c15:filteredBarSeries>
          </c:ext>
        </c:extLst>
      </c:barChart>
      <c:catAx>
        <c:axId val="50933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6335"/>
        <c:crosses val="autoZero"/>
        <c:auto val="1"/>
        <c:lblAlgn val="ctr"/>
        <c:lblOffset val="100"/>
        <c:noMultiLvlLbl val="0"/>
      </c:catAx>
      <c:valAx>
        <c:axId val="5094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salary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Analysis!$U$9:$AD$9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Analysis!$U$10:$AD$10</c:f>
              <c:numCache>
                <c:formatCode>_-[$$-409]* #,##0.00_ ;_-[$$-409]* \-#,##0.00\ ;_-[$$-409]* "-"??_ ;_-@_ </c:formatCode>
                <c:ptCount val="10"/>
                <c:pt idx="0">
                  <c:v>2941.96</c:v>
                </c:pt>
                <c:pt idx="1">
                  <c:v>3510.5</c:v>
                </c:pt>
                <c:pt idx="2">
                  <c:v>3164.7</c:v>
                </c:pt>
                <c:pt idx="3">
                  <c:v>2597.98</c:v>
                </c:pt>
                <c:pt idx="4">
                  <c:v>2590</c:v>
                </c:pt>
                <c:pt idx="5">
                  <c:v>2442.0200000000004</c:v>
                </c:pt>
                <c:pt idx="6">
                  <c:v>3297.84</c:v>
                </c:pt>
                <c:pt idx="7">
                  <c:v>2895.76</c:v>
                </c:pt>
                <c:pt idx="8">
                  <c:v>2493.1800000000003</c:v>
                </c:pt>
                <c:pt idx="9">
                  <c:v>2493.1800000000003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4-4963-B9DC-CA944DCE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37423"/>
        <c:axId val="5182382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Analysis!$U$9:$AD$9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Analysis!$U$11:$AD$11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374-4963-B9DC-CA944DCE85DC}"/>
                  </c:ext>
                </c:extLst>
              </c15:ser>
            </c15:filteredBarSeries>
          </c:ext>
        </c:extLst>
      </c:barChart>
      <c:catAx>
        <c:axId val="451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38255"/>
        <c:crosses val="autoZero"/>
        <c:auto val="1"/>
        <c:lblAlgn val="ctr"/>
        <c:lblOffset val="100"/>
        <c:noMultiLvlLbl val="0"/>
      </c:catAx>
      <c:valAx>
        <c:axId val="5182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Analysis!$U$33:$AD$33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Analysis!$U$34:$AD$34</c:f>
              <c:numCache>
                <c:formatCode>General</c:formatCode>
                <c:ptCount val="10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78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1-4C3E-AB8F-650C0212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98975"/>
        <c:axId val="2923711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Analysis!$U$33:$AD$33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Analysis!$U$35:$AD$35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3D1-4C3E-AB8F-650C02124833}"/>
                  </c:ext>
                </c:extLst>
              </c15:ser>
            </c15:filteredBarSeries>
          </c:ext>
        </c:extLst>
      </c:barChart>
      <c:catAx>
        <c:axId val="5220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1167"/>
        <c:crosses val="autoZero"/>
        <c:auto val="1"/>
        <c:lblAlgn val="ctr"/>
        <c:lblOffset val="100"/>
        <c:noMultiLvlLbl val="0"/>
      </c:catAx>
      <c:valAx>
        <c:axId val="2923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 on intrest per employe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Analysis!$K$33:$T$33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Analysis!$K$34:$T$34</c:f>
              <c:numCache>
                <c:formatCode>General</c:formatCode>
                <c:ptCount val="10"/>
                <c:pt idx="0">
                  <c:v>2.3293994479870563</c:v>
                </c:pt>
                <c:pt idx="1">
                  <c:v>2.1578122774533544</c:v>
                </c:pt>
                <c:pt idx="2">
                  <c:v>2.2766770941953425</c:v>
                </c:pt>
                <c:pt idx="3">
                  <c:v>2.5623753839521473</c:v>
                </c:pt>
                <c:pt idx="4">
                  <c:v>3.2046332046332044</c:v>
                </c:pt>
                <c:pt idx="5">
                  <c:v>2.4745907076928111</c:v>
                </c:pt>
                <c:pt idx="6">
                  <c:v>2.594425442107561</c:v>
                </c:pt>
                <c:pt idx="7">
                  <c:v>2.584468326104373</c:v>
                </c:pt>
                <c:pt idx="8">
                  <c:v>3.3439222198156568</c:v>
                </c:pt>
                <c:pt idx="9">
                  <c:v>2.6917430751088967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F-45D7-B806-1039C7F9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78495"/>
        <c:axId val="5094642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Analysis!$K$33:$T$33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Analysis!$K$35:$T$35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5F-45D7-B806-1039C7F986C8}"/>
                  </c:ext>
                </c:extLst>
              </c15:ser>
            </c15:filteredBarSeries>
          </c:ext>
        </c:extLst>
      </c:barChart>
      <c:catAx>
        <c:axId val="50977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4255"/>
        <c:crosses val="autoZero"/>
        <c:auto val="1"/>
        <c:lblAlgn val="ctr"/>
        <c:lblOffset val="100"/>
        <c:noMultiLvlLbl val="0"/>
      </c:catAx>
      <c:valAx>
        <c:axId val="5094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7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32657</xdr:colOff>
      <xdr:row>11</xdr:row>
      <xdr:rowOff>43543</xdr:rowOff>
    </xdr:from>
    <xdr:to>
      <xdr:col>19</xdr:col>
      <xdr:colOff>576943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4338F-C612-4A3D-84E5-8AE0CA8A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11</xdr:row>
      <xdr:rowOff>43543</xdr:rowOff>
    </xdr:from>
    <xdr:to>
      <xdr:col>29</xdr:col>
      <xdr:colOff>762000</xdr:colOff>
      <xdr:row>29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A20370-E587-405B-AA4E-2EE011A15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55417</xdr:colOff>
      <xdr:row>35</xdr:row>
      <xdr:rowOff>83125</xdr:rowOff>
    </xdr:from>
    <xdr:to>
      <xdr:col>29</xdr:col>
      <xdr:colOff>831271</xdr:colOff>
      <xdr:row>53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D97285-ED0C-4D99-A0BE-0C71DAC4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27709</xdr:colOff>
      <xdr:row>35</xdr:row>
      <xdr:rowOff>55418</xdr:rowOff>
    </xdr:from>
    <xdr:to>
      <xdr:col>19</xdr:col>
      <xdr:colOff>540327</xdr:colOff>
      <xdr:row>53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3B1FA5-33AC-4B10-AFCC-A10A36A4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539D-CC8C-4681-802A-F99FCA54414B}">
  <dimension ref="E4:K17"/>
  <sheetViews>
    <sheetView zoomScale="115" zoomScaleNormal="115" workbookViewId="0">
      <selection activeCell="G21" sqref="G21"/>
    </sheetView>
  </sheetViews>
  <sheetFormatPr defaultRowHeight="14.4" x14ac:dyDescent="0.3"/>
  <cols>
    <col min="7" max="7" width="20.33203125" customWidth="1"/>
    <col min="8" max="8" width="0" hidden="1" customWidth="1"/>
    <col min="9" max="9" width="12" customWidth="1"/>
    <col min="10" max="10" width="11.5546875" customWidth="1"/>
    <col min="11" max="11" width="10.109375" customWidth="1"/>
  </cols>
  <sheetData>
    <row r="4" spans="5:11" ht="15" thickBot="1" x14ac:dyDescent="0.35"/>
    <row r="5" spans="5:11" x14ac:dyDescent="0.3">
      <c r="E5" s="96" t="s">
        <v>53</v>
      </c>
      <c r="F5" s="112"/>
      <c r="G5" s="112"/>
      <c r="H5" s="112"/>
      <c r="I5" s="112"/>
      <c r="J5" s="112"/>
      <c r="K5" s="97"/>
    </row>
    <row r="6" spans="5:11" ht="15" thickBot="1" x14ac:dyDescent="0.35">
      <c r="E6" s="98"/>
      <c r="F6" s="113"/>
      <c r="G6" s="113"/>
      <c r="H6" s="113"/>
      <c r="I6" s="113"/>
      <c r="J6" s="113"/>
      <c r="K6" s="99"/>
    </row>
    <row r="7" spans="5:11" ht="15" thickBot="1" x14ac:dyDescent="0.35">
      <c r="E7" s="114" t="s">
        <v>0</v>
      </c>
      <c r="F7" s="114" t="s">
        <v>1</v>
      </c>
      <c r="G7" s="114" t="s">
        <v>2</v>
      </c>
      <c r="H7" s="115" t="s">
        <v>3</v>
      </c>
      <c r="I7" s="116" t="s">
        <v>4</v>
      </c>
      <c r="J7" s="114" t="s">
        <v>5</v>
      </c>
      <c r="K7" s="117" t="s">
        <v>6</v>
      </c>
    </row>
    <row r="8" spans="5:11" x14ac:dyDescent="0.3">
      <c r="E8" s="118">
        <v>1</v>
      </c>
      <c r="F8" s="118" t="s">
        <v>7</v>
      </c>
      <c r="G8" s="118" t="str">
        <f ca="1">CHAR(RANDBETWEEN(65,90))&amp;CHAR(RANDBETWEEN(65,90))&amp;CHAR(RANDBETWEEN(65,90))&amp;RANDBETWEEN(100,999)&amp;CHAR(RANDBETWEEN(65,90))&amp;CHAR(RANDBETWEEN(65,90))&amp;CHAR(RANDBETWEEN(65,90))</f>
        <v>ZGQ822WYN</v>
      </c>
      <c r="H8" s="115">
        <f ca="1">RANDBETWEEN(1,2)</f>
        <v>2</v>
      </c>
      <c r="I8" s="115" t="str">
        <f ca="1">IF(H8=1,"Part time","Full time")</f>
        <v>Full time</v>
      </c>
      <c r="J8" s="118">
        <f ca="1">RANDBETWEEN(15,25)</f>
        <v>22</v>
      </c>
      <c r="K8" s="119">
        <f ca="1">RANDBETWEEN(10,20)*0.01</f>
        <v>0.13</v>
      </c>
    </row>
    <row r="9" spans="5:11" x14ac:dyDescent="0.3">
      <c r="E9" s="118">
        <v>2</v>
      </c>
      <c r="F9" s="118" t="s">
        <v>8</v>
      </c>
      <c r="G9" s="118" t="str">
        <f t="shared" ref="G9:G17" ca="1" si="0">CHAR(RANDBETWEEN(65,90))&amp;CHAR(RANDBETWEEN(65,90))&amp;CHAR(RANDBETWEEN(65,90))&amp;RANDBETWEEN(100,999)&amp;CHAR(RANDBETWEEN(65,90))&amp;CHAR(RANDBETWEEN(65,90))&amp;CHAR(RANDBETWEEN(65,90))</f>
        <v>TLV203DCO</v>
      </c>
      <c r="H9" s="115">
        <f t="shared" ref="H9:H17" ca="1" si="1">RANDBETWEEN(1,2)</f>
        <v>1</v>
      </c>
      <c r="I9" s="115" t="str">
        <f t="shared" ref="I9:I17" ca="1" si="2">IF(H9=1,"Part time","Full time")</f>
        <v>Part time</v>
      </c>
      <c r="J9" s="118">
        <f t="shared" ref="J9:J17" ca="1" si="3">RANDBETWEEN(15,25)</f>
        <v>25</v>
      </c>
      <c r="K9" s="119">
        <f t="shared" ref="K9:K17" ca="1" si="4">RANDBETWEEN(10,20)*0.01</f>
        <v>0.13</v>
      </c>
    </row>
    <row r="10" spans="5:11" x14ac:dyDescent="0.3">
      <c r="E10" s="118">
        <v>3</v>
      </c>
      <c r="F10" s="118" t="s">
        <v>9</v>
      </c>
      <c r="G10" s="118" t="str">
        <f t="shared" ca="1" si="0"/>
        <v>NGQ861PZK</v>
      </c>
      <c r="H10" s="115">
        <f t="shared" ca="1" si="1"/>
        <v>2</v>
      </c>
      <c r="I10" s="115" t="str">
        <f t="shared" ca="1" si="2"/>
        <v>Full time</v>
      </c>
      <c r="J10" s="118">
        <f t="shared" ca="1" si="3"/>
        <v>22</v>
      </c>
      <c r="K10" s="119">
        <f t="shared" ca="1" si="4"/>
        <v>0.16</v>
      </c>
    </row>
    <row r="11" spans="5:11" x14ac:dyDescent="0.3">
      <c r="E11" s="118">
        <v>4</v>
      </c>
      <c r="F11" s="118" t="s">
        <v>10</v>
      </c>
      <c r="G11" s="118" t="str">
        <f t="shared" ca="1" si="0"/>
        <v>COE607JYM</v>
      </c>
      <c r="H11" s="115">
        <f t="shared" ca="1" si="1"/>
        <v>2</v>
      </c>
      <c r="I11" s="115" t="str">
        <f t="shared" ca="1" si="2"/>
        <v>Full time</v>
      </c>
      <c r="J11" s="118">
        <f t="shared" ca="1" si="3"/>
        <v>17</v>
      </c>
      <c r="K11" s="119">
        <f t="shared" ca="1" si="4"/>
        <v>0.17</v>
      </c>
    </row>
    <row r="12" spans="5:11" x14ac:dyDescent="0.3">
      <c r="E12" s="118">
        <v>5</v>
      </c>
      <c r="F12" s="118" t="s">
        <v>11</v>
      </c>
      <c r="G12" s="118" t="str">
        <f t="shared" ca="1" si="0"/>
        <v>VMC354DXF</v>
      </c>
      <c r="H12" s="115">
        <f t="shared" ca="1" si="1"/>
        <v>1</v>
      </c>
      <c r="I12" s="115" t="str">
        <f t="shared" ca="1" si="2"/>
        <v>Part time</v>
      </c>
      <c r="J12" s="118">
        <f t="shared" ca="1" si="3"/>
        <v>17</v>
      </c>
      <c r="K12" s="119">
        <f t="shared" ca="1" si="4"/>
        <v>0.1</v>
      </c>
    </row>
    <row r="13" spans="5:11" x14ac:dyDescent="0.3">
      <c r="E13" s="118">
        <v>6</v>
      </c>
      <c r="F13" s="118" t="s">
        <v>12</v>
      </c>
      <c r="G13" s="118" t="str">
        <f t="shared" ca="1" si="0"/>
        <v>TNS548MGU</v>
      </c>
      <c r="H13" s="115">
        <f t="shared" ca="1" si="1"/>
        <v>2</v>
      </c>
      <c r="I13" s="115" t="str">
        <f t="shared" ca="1" si="2"/>
        <v>Full time</v>
      </c>
      <c r="J13" s="118">
        <f t="shared" ca="1" si="3"/>
        <v>19</v>
      </c>
      <c r="K13" s="119">
        <f t="shared" ca="1" si="4"/>
        <v>0.16</v>
      </c>
    </row>
    <row r="14" spans="5:11" x14ac:dyDescent="0.3">
      <c r="E14" s="118">
        <v>7</v>
      </c>
      <c r="F14" s="118" t="s">
        <v>13</v>
      </c>
      <c r="G14" s="118" t="str">
        <f t="shared" ca="1" si="0"/>
        <v>XML705UCL</v>
      </c>
      <c r="H14" s="115">
        <f t="shared" ca="1" si="1"/>
        <v>1</v>
      </c>
      <c r="I14" s="115" t="str">
        <f t="shared" ca="1" si="2"/>
        <v>Part time</v>
      </c>
      <c r="J14" s="118">
        <f t="shared" ca="1" si="3"/>
        <v>25</v>
      </c>
      <c r="K14" s="119">
        <f t="shared" ca="1" si="4"/>
        <v>0.14000000000000001</v>
      </c>
    </row>
    <row r="15" spans="5:11" x14ac:dyDescent="0.3">
      <c r="E15" s="118">
        <v>8</v>
      </c>
      <c r="F15" s="118" t="s">
        <v>14</v>
      </c>
      <c r="G15" s="118" t="str">
        <f t="shared" ca="1" si="0"/>
        <v>XSC172MVL</v>
      </c>
      <c r="H15" s="115">
        <f t="shared" ca="1" si="1"/>
        <v>2</v>
      </c>
      <c r="I15" s="115" t="str">
        <f t="shared" ca="1" si="2"/>
        <v>Full time</v>
      </c>
      <c r="J15" s="118">
        <f t="shared" ca="1" si="3"/>
        <v>22</v>
      </c>
      <c r="K15" s="119">
        <f t="shared" ca="1" si="4"/>
        <v>0.14000000000000001</v>
      </c>
    </row>
    <row r="16" spans="5:11" x14ac:dyDescent="0.3">
      <c r="E16" s="118">
        <v>9</v>
      </c>
      <c r="F16" s="118" t="s">
        <v>15</v>
      </c>
      <c r="G16" s="118" t="str">
        <f t="shared" ca="1" si="0"/>
        <v>QEM832WEL</v>
      </c>
      <c r="H16" s="115">
        <f t="shared" ca="1" si="1"/>
        <v>1</v>
      </c>
      <c r="I16" s="115" t="str">
        <f t="shared" ca="1" si="2"/>
        <v>Part time</v>
      </c>
      <c r="J16" s="118">
        <f t="shared" ca="1" si="3"/>
        <v>17</v>
      </c>
      <c r="K16" s="119">
        <f t="shared" ca="1" si="4"/>
        <v>0.12</v>
      </c>
    </row>
    <row r="17" spans="5:11" ht="15" thickBot="1" x14ac:dyDescent="0.35">
      <c r="E17" s="120">
        <v>10</v>
      </c>
      <c r="F17" s="120" t="s">
        <v>16</v>
      </c>
      <c r="G17" s="120" t="str">
        <f t="shared" ca="1" si="0"/>
        <v>SPE342YUL</v>
      </c>
      <c r="H17" s="121">
        <f t="shared" ca="1" si="1"/>
        <v>1</v>
      </c>
      <c r="I17" s="121" t="str">
        <f t="shared" ca="1" si="2"/>
        <v>Part time</v>
      </c>
      <c r="J17" s="120">
        <f t="shared" ca="1" si="3"/>
        <v>20</v>
      </c>
      <c r="K17" s="122">
        <f t="shared" ca="1" si="4"/>
        <v>0.14000000000000001</v>
      </c>
    </row>
  </sheetData>
  <mergeCells count="1">
    <mergeCell ref="E5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C72E-6E6D-4192-8518-8BC3ACCE48A3}">
  <dimension ref="B2:CF182"/>
  <sheetViews>
    <sheetView zoomScale="10" zoomScaleNormal="10" workbookViewId="0">
      <selection activeCell="BW58" sqref="BW58:BX71"/>
    </sheetView>
  </sheetViews>
  <sheetFormatPr defaultRowHeight="14.4" x14ac:dyDescent="0.3"/>
  <cols>
    <col min="3" max="3" width="3.77734375" customWidth="1"/>
    <col min="5" max="5" width="9.88671875" customWidth="1"/>
    <col min="6" max="6" width="12.109375" customWidth="1"/>
    <col min="35" max="35" width="11" customWidth="1"/>
    <col min="37" max="38" width="0" hidden="1" customWidth="1"/>
  </cols>
  <sheetData>
    <row r="2" spans="2:84" ht="15" thickBot="1" x14ac:dyDescent="0.35"/>
    <row r="3" spans="2:84" ht="14.4" customHeight="1" x14ac:dyDescent="0.3">
      <c r="B3" s="52" t="s">
        <v>31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4"/>
      <c r="BW3" s="104" t="s">
        <v>37</v>
      </c>
      <c r="BX3" s="105"/>
      <c r="BY3" s="105"/>
      <c r="BZ3" s="105"/>
      <c r="CA3" s="105"/>
      <c r="CB3" s="105"/>
      <c r="CC3" s="105"/>
      <c r="CD3" s="105"/>
      <c r="CE3" s="105"/>
      <c r="CF3" s="106"/>
    </row>
    <row r="4" spans="2:84" ht="15" customHeight="1" thickBot="1" x14ac:dyDescent="0.35">
      <c r="B4" s="55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6"/>
      <c r="BW4" s="107"/>
      <c r="BX4" s="108"/>
      <c r="BY4" s="108"/>
      <c r="BZ4" s="108"/>
      <c r="CA4" s="108"/>
      <c r="CB4" s="108"/>
      <c r="CC4" s="108"/>
      <c r="CD4" s="108"/>
      <c r="CE4" s="108"/>
      <c r="CF4" s="109"/>
    </row>
    <row r="5" spans="2:84" x14ac:dyDescent="0.3">
      <c r="B5" s="14" t="s">
        <v>17</v>
      </c>
      <c r="C5" s="7"/>
      <c r="D5" s="14" t="s">
        <v>1</v>
      </c>
      <c r="E5" s="14" t="s">
        <v>18</v>
      </c>
      <c r="F5" s="2" t="s">
        <v>6</v>
      </c>
      <c r="G5" s="9" t="s">
        <v>19</v>
      </c>
      <c r="H5" s="48"/>
      <c r="I5" s="45"/>
      <c r="J5" s="9" t="s">
        <v>21</v>
      </c>
      <c r="K5" s="48"/>
      <c r="L5" s="45"/>
      <c r="M5" s="9" t="s">
        <v>22</v>
      </c>
      <c r="N5" s="48"/>
      <c r="O5" s="45"/>
      <c r="P5" s="9" t="s">
        <v>23</v>
      </c>
      <c r="Q5" s="48"/>
      <c r="R5" s="45"/>
      <c r="S5" s="9" t="s">
        <v>24</v>
      </c>
      <c r="T5" s="48"/>
      <c r="U5" s="45"/>
      <c r="V5" s="9" t="s">
        <v>25</v>
      </c>
      <c r="W5" s="48"/>
      <c r="X5" s="45"/>
      <c r="Y5" s="9" t="s">
        <v>26</v>
      </c>
      <c r="Z5" s="48"/>
      <c r="AA5" s="45"/>
      <c r="AB5" s="5" t="s">
        <v>27</v>
      </c>
      <c r="AC5" s="44"/>
      <c r="AD5" s="9" t="s">
        <v>28</v>
      </c>
      <c r="AE5" s="45"/>
      <c r="AF5" s="24" t="s">
        <v>33</v>
      </c>
      <c r="AG5" s="26"/>
      <c r="AH5" s="24" t="s">
        <v>35</v>
      </c>
      <c r="AI5" s="26"/>
      <c r="AK5" s="67"/>
      <c r="AL5" s="14" t="s">
        <v>17</v>
      </c>
      <c r="AM5" s="7"/>
      <c r="AN5" s="14" t="s">
        <v>1</v>
      </c>
      <c r="AO5" s="14" t="s">
        <v>18</v>
      </c>
      <c r="AP5" s="2" t="s">
        <v>6</v>
      </c>
      <c r="AQ5" s="9" t="s">
        <v>19</v>
      </c>
      <c r="AR5" s="48"/>
      <c r="AS5" s="45"/>
      <c r="AT5" s="9" t="s">
        <v>21</v>
      </c>
      <c r="AU5" s="48"/>
      <c r="AV5" s="45"/>
      <c r="AW5" s="9" t="s">
        <v>22</v>
      </c>
      <c r="AX5" s="48"/>
      <c r="AY5" s="45"/>
      <c r="AZ5" s="9" t="s">
        <v>23</v>
      </c>
      <c r="BA5" s="48"/>
      <c r="BB5" s="45"/>
      <c r="BC5" s="9" t="s">
        <v>24</v>
      </c>
      <c r="BD5" s="48"/>
      <c r="BE5" s="45"/>
      <c r="BF5" s="9" t="s">
        <v>25</v>
      </c>
      <c r="BG5" s="48"/>
      <c r="BH5" s="45"/>
      <c r="BI5" s="9" t="s">
        <v>26</v>
      </c>
      <c r="BJ5" s="48"/>
      <c r="BK5" s="45"/>
      <c r="BL5" s="5" t="s">
        <v>27</v>
      </c>
      <c r="BM5" s="44"/>
      <c r="BN5" s="24" t="s">
        <v>28</v>
      </c>
      <c r="BO5" s="26"/>
      <c r="BP5" s="24" t="s">
        <v>33</v>
      </c>
      <c r="BQ5" s="26"/>
      <c r="BR5" s="24" t="s">
        <v>35</v>
      </c>
      <c r="BS5" s="26"/>
      <c r="BV5" s="6"/>
      <c r="BW5" s="100" t="s">
        <v>38</v>
      </c>
      <c r="BX5" s="101"/>
      <c r="BY5" s="100" t="s">
        <v>39</v>
      </c>
      <c r="BZ5" s="101"/>
      <c r="CA5" s="100" t="s">
        <v>40</v>
      </c>
      <c r="CB5" s="101"/>
      <c r="CC5" s="100" t="s">
        <v>41</v>
      </c>
      <c r="CD5" s="101"/>
      <c r="CE5" s="100" t="s">
        <v>42</v>
      </c>
      <c r="CF5" s="101"/>
    </row>
    <row r="6" spans="2:84" ht="15" thickBot="1" x14ac:dyDescent="0.35">
      <c r="B6" s="3"/>
      <c r="C6" s="7"/>
      <c r="D6" s="3"/>
      <c r="E6" s="3"/>
      <c r="F6" s="3"/>
      <c r="G6" s="27"/>
      <c r="H6" s="28"/>
      <c r="I6" s="29"/>
      <c r="J6" s="27"/>
      <c r="K6" s="28"/>
      <c r="L6" s="29"/>
      <c r="M6" s="27"/>
      <c r="N6" s="28"/>
      <c r="O6" s="29"/>
      <c r="P6" s="27"/>
      <c r="Q6" s="28"/>
      <c r="R6" s="29"/>
      <c r="S6" s="27"/>
      <c r="T6" s="28"/>
      <c r="U6" s="29"/>
      <c r="V6" s="27"/>
      <c r="W6" s="28"/>
      <c r="X6" s="29"/>
      <c r="Y6" s="27"/>
      <c r="Z6" s="28"/>
      <c r="AA6" s="29"/>
      <c r="AB6" s="32"/>
      <c r="AC6" s="34"/>
      <c r="AD6" s="27"/>
      <c r="AE6" s="29"/>
      <c r="AF6" s="27"/>
      <c r="AG6" s="29"/>
      <c r="AH6" s="27"/>
      <c r="AI6" s="29"/>
      <c r="AK6" s="95"/>
      <c r="AL6" s="3"/>
      <c r="AM6" s="7"/>
      <c r="AN6" s="3"/>
      <c r="AO6" s="3"/>
      <c r="AP6" s="3"/>
      <c r="AQ6" s="27"/>
      <c r="AR6" s="28"/>
      <c r="AS6" s="29"/>
      <c r="AT6" s="27"/>
      <c r="AU6" s="28"/>
      <c r="AV6" s="29"/>
      <c r="AW6" s="27"/>
      <c r="AX6" s="28"/>
      <c r="AY6" s="29"/>
      <c r="AZ6" s="27"/>
      <c r="BA6" s="28"/>
      <c r="BB6" s="29"/>
      <c r="BC6" s="27"/>
      <c r="BD6" s="28"/>
      <c r="BE6" s="29"/>
      <c r="BF6" s="27"/>
      <c r="BG6" s="28"/>
      <c r="BH6" s="29"/>
      <c r="BI6" s="27"/>
      <c r="BJ6" s="28"/>
      <c r="BK6" s="29"/>
      <c r="BL6" s="32"/>
      <c r="BM6" s="34"/>
      <c r="BN6" s="27"/>
      <c r="BO6" s="29"/>
      <c r="BP6" s="27"/>
      <c r="BQ6" s="29"/>
      <c r="BR6" s="27"/>
      <c r="BS6" s="29"/>
      <c r="BV6" s="8"/>
      <c r="BW6" s="102"/>
      <c r="BX6" s="103"/>
      <c r="BY6" s="102"/>
      <c r="BZ6" s="103"/>
      <c r="CA6" s="102"/>
      <c r="CB6" s="103"/>
      <c r="CC6" s="102"/>
      <c r="CD6" s="103"/>
      <c r="CE6" s="102"/>
      <c r="CF6" s="103"/>
    </row>
    <row r="7" spans="2:84" ht="15" thickBot="1" x14ac:dyDescent="0.35">
      <c r="B7" s="4"/>
      <c r="C7" s="7"/>
      <c r="D7" s="15"/>
      <c r="E7" s="57"/>
      <c r="F7" s="17"/>
      <c r="G7" s="10"/>
      <c r="H7" s="30"/>
      <c r="I7" s="31"/>
      <c r="J7" s="10"/>
      <c r="K7" s="30"/>
      <c r="L7" s="31"/>
      <c r="M7" s="10"/>
      <c r="N7" s="30"/>
      <c r="O7" s="31"/>
      <c r="P7" s="10"/>
      <c r="Q7" s="30"/>
      <c r="R7" s="31"/>
      <c r="S7" s="10"/>
      <c r="T7" s="30"/>
      <c r="U7" s="31"/>
      <c r="V7" s="10"/>
      <c r="W7" s="30"/>
      <c r="X7" s="31"/>
      <c r="Y7" s="10"/>
      <c r="Z7" s="30"/>
      <c r="AA7" s="31"/>
      <c r="AB7" s="24">
        <f>G10+J10+M10+P10+S10+V10+Y10+G13+J13+M13+P13+S13+V13+Y13</f>
        <v>49</v>
      </c>
      <c r="AC7" s="26"/>
      <c r="AD7" s="46">
        <f ca="1">AB7*E8</f>
        <v>1078</v>
      </c>
      <c r="AE7" s="26"/>
      <c r="AF7" s="46">
        <f ca="1">G19+J19+M19+P19+S19+V19+Y19</f>
        <v>392.98</v>
      </c>
      <c r="AG7" s="68"/>
      <c r="AH7" s="46">
        <f ca="1">AD7+AF7</f>
        <v>1470.98</v>
      </c>
      <c r="AI7" s="26"/>
      <c r="AK7" s="95"/>
      <c r="AL7" s="4"/>
      <c r="AM7" s="7"/>
      <c r="AN7" s="15"/>
      <c r="AO7" s="57"/>
      <c r="AP7" s="17"/>
      <c r="AQ7" s="10"/>
      <c r="AR7" s="30"/>
      <c r="AS7" s="31"/>
      <c r="AT7" s="10"/>
      <c r="AU7" s="30"/>
      <c r="AV7" s="31"/>
      <c r="AW7" s="10"/>
      <c r="AX7" s="30"/>
      <c r="AY7" s="31"/>
      <c r="AZ7" s="10"/>
      <c r="BA7" s="30"/>
      <c r="BB7" s="31"/>
      <c r="BC7" s="10"/>
      <c r="BD7" s="30"/>
      <c r="BE7" s="31"/>
      <c r="BF7" s="10"/>
      <c r="BG7" s="30"/>
      <c r="BH7" s="31"/>
      <c r="BI7" s="10"/>
      <c r="BJ7" s="30"/>
      <c r="BK7" s="31"/>
      <c r="BL7" s="24">
        <f>AQ10+AT10+AW10+AZ10+BC10+BF10+BI10+AQ13+AT13+AW13+AZ13+BC13+BF13+BI13</f>
        <v>49</v>
      </c>
      <c r="BM7" s="26"/>
      <c r="BN7" s="46">
        <f ca="1">BL7*AO8</f>
        <v>1078</v>
      </c>
      <c r="BO7" s="26"/>
      <c r="BP7" s="46">
        <f ca="1">+AF7</f>
        <v>392.98</v>
      </c>
      <c r="BQ7" s="68"/>
      <c r="BR7" s="46">
        <f ca="1">BN7+BP7</f>
        <v>1470.98</v>
      </c>
      <c r="BS7" s="26"/>
      <c r="BV7" s="2">
        <f>B8</f>
        <v>1</v>
      </c>
      <c r="BW7" s="24">
        <f>BL7+AB7</f>
        <v>98</v>
      </c>
      <c r="BX7" s="25"/>
      <c r="BY7" s="46">
        <f ca="1">BN7+AD7</f>
        <v>2156</v>
      </c>
      <c r="BZ7" s="25"/>
      <c r="CA7" s="46">
        <f ca="1">BP7+AF7</f>
        <v>785.96</v>
      </c>
      <c r="CB7" s="25"/>
      <c r="CC7" s="46">
        <f ca="1">CA7+BY7</f>
        <v>2941.96</v>
      </c>
      <c r="CD7" s="25"/>
      <c r="CE7" s="37">
        <f ca="1">SUM(G16:AA17)+SUM(AQ16:BK17)</f>
        <v>6853</v>
      </c>
      <c r="CF7" s="39"/>
    </row>
    <row r="8" spans="2:84" ht="15" thickBot="1" x14ac:dyDescent="0.35">
      <c r="B8" s="18">
        <v>1</v>
      </c>
      <c r="C8" s="7"/>
      <c r="D8" s="2" t="str">
        <f>VLOOKUP(B8,'Employee personal data'!$E$8:$F$17,2)</f>
        <v>Raj</v>
      </c>
      <c r="E8" s="11">
        <f ca="1">VLOOKUP(B8,'Employee personal data'!$E$7:$K$17,6)</f>
        <v>22</v>
      </c>
      <c r="F8" s="60">
        <f ca="1">VLOOKUP('Employe work data of 2 weeks'!B8,'Employee personal data'!$E$7:$K$17,7)</f>
        <v>0.13</v>
      </c>
      <c r="G8" s="32"/>
      <c r="H8" s="33"/>
      <c r="I8" s="34"/>
      <c r="J8" s="32"/>
      <c r="K8" s="33"/>
      <c r="L8" s="34"/>
      <c r="M8" s="32"/>
      <c r="N8" s="33"/>
      <c r="O8" s="34"/>
      <c r="P8" s="32"/>
      <c r="Q8" s="33"/>
      <c r="R8" s="34"/>
      <c r="S8" s="32"/>
      <c r="T8" s="33"/>
      <c r="U8" s="34"/>
      <c r="V8" s="32"/>
      <c r="W8" s="33"/>
      <c r="X8" s="34"/>
      <c r="Y8" s="32"/>
      <c r="Z8" s="33"/>
      <c r="AA8" s="34"/>
      <c r="AB8" s="9"/>
      <c r="AC8" s="45"/>
      <c r="AD8" s="9"/>
      <c r="AE8" s="45"/>
      <c r="AF8" s="71"/>
      <c r="AG8" s="72"/>
      <c r="AH8" s="9"/>
      <c r="AI8" s="45"/>
      <c r="AK8" s="95"/>
      <c r="AL8" s="18">
        <f>B8</f>
        <v>1</v>
      </c>
      <c r="AM8" s="7"/>
      <c r="AN8" s="2" t="str">
        <f>VLOOKUP(AL8,'Employee personal data'!$E$8:$F$17,2)</f>
        <v>Raj</v>
      </c>
      <c r="AO8" s="11">
        <f ca="1">VLOOKUP(AL8,'Employee personal data'!$E$7:$K$17,6)</f>
        <v>22</v>
      </c>
      <c r="AP8" s="60">
        <f ca="1">VLOOKUP('Employe work data of 2 weeks'!AL8,'Employee personal data'!$E$7:$K$17,7)</f>
        <v>0.13</v>
      </c>
      <c r="AQ8" s="32"/>
      <c r="AR8" s="33"/>
      <c r="AS8" s="34"/>
      <c r="AT8" s="32"/>
      <c r="AU8" s="33"/>
      <c r="AV8" s="34"/>
      <c r="AW8" s="32"/>
      <c r="AX8" s="33"/>
      <c r="AY8" s="34"/>
      <c r="AZ8" s="32"/>
      <c r="BA8" s="33"/>
      <c r="BB8" s="34"/>
      <c r="BC8" s="32"/>
      <c r="BD8" s="33"/>
      <c r="BE8" s="34"/>
      <c r="BF8" s="32"/>
      <c r="BG8" s="33"/>
      <c r="BH8" s="34"/>
      <c r="BI8" s="32"/>
      <c r="BJ8" s="33"/>
      <c r="BK8" s="34"/>
      <c r="BL8" s="9"/>
      <c r="BM8" s="45"/>
      <c r="BN8" s="9"/>
      <c r="BO8" s="45"/>
      <c r="BP8" s="71"/>
      <c r="BQ8" s="72"/>
      <c r="BR8" s="9"/>
      <c r="BS8" s="45"/>
      <c r="BV8" s="14"/>
      <c r="BW8" s="9"/>
      <c r="BX8" s="48"/>
      <c r="BY8" s="9"/>
      <c r="BZ8" s="48"/>
      <c r="CA8" s="9"/>
      <c r="CB8" s="48"/>
      <c r="CC8" s="9"/>
      <c r="CD8" s="48"/>
      <c r="CE8" s="23"/>
      <c r="CF8" s="63"/>
    </row>
    <row r="9" spans="2:84" ht="15" thickBot="1" x14ac:dyDescent="0.35">
      <c r="B9" s="19"/>
      <c r="C9" s="7"/>
      <c r="D9" s="14"/>
      <c r="E9" s="12"/>
      <c r="F9" s="61"/>
      <c r="G9" s="58">
        <v>0.33333333333333331</v>
      </c>
      <c r="H9" s="36" t="s">
        <v>20</v>
      </c>
      <c r="I9" s="43">
        <v>0.5</v>
      </c>
      <c r="J9" s="22">
        <v>0.33333333333333331</v>
      </c>
      <c r="K9" s="36" t="s">
        <v>20</v>
      </c>
      <c r="L9" s="43">
        <v>0.5</v>
      </c>
      <c r="M9" s="22">
        <v>0.33333333333333331</v>
      </c>
      <c r="N9" s="36" t="s">
        <v>20</v>
      </c>
      <c r="O9" s="43">
        <v>0.5</v>
      </c>
      <c r="P9" s="22">
        <v>0.33333333333333331</v>
      </c>
      <c r="Q9" s="36" t="s">
        <v>20</v>
      </c>
      <c r="R9" s="43">
        <v>0.5</v>
      </c>
      <c r="S9" s="22">
        <v>0.33333333333333331</v>
      </c>
      <c r="T9" s="36" t="s">
        <v>20</v>
      </c>
      <c r="U9" s="43">
        <v>0.5</v>
      </c>
      <c r="V9" s="22">
        <v>0.33333333333333331</v>
      </c>
      <c r="W9" s="36" t="s">
        <v>20</v>
      </c>
      <c r="X9" s="43">
        <v>0.5</v>
      </c>
      <c r="Y9" s="22">
        <v>0.33333333333333331</v>
      </c>
      <c r="Z9" s="36" t="s">
        <v>20</v>
      </c>
      <c r="AA9" s="43">
        <v>0.5</v>
      </c>
      <c r="AB9" s="9"/>
      <c r="AC9" s="45"/>
      <c r="AD9" s="9"/>
      <c r="AE9" s="45"/>
      <c r="AF9" s="71"/>
      <c r="AG9" s="72"/>
      <c r="AH9" s="9"/>
      <c r="AI9" s="45"/>
      <c r="AK9" s="95"/>
      <c r="AL9" s="19"/>
      <c r="AM9" s="7"/>
      <c r="AN9" s="14"/>
      <c r="AO9" s="12"/>
      <c r="AP9" s="61"/>
      <c r="AQ9" s="58">
        <v>0.33333333333333331</v>
      </c>
      <c r="AR9" s="36" t="s">
        <v>20</v>
      </c>
      <c r="AS9" s="43">
        <v>0.5</v>
      </c>
      <c r="AT9" s="22">
        <v>0.33333333333333331</v>
      </c>
      <c r="AU9" s="36" t="s">
        <v>20</v>
      </c>
      <c r="AV9" s="43">
        <v>0.5</v>
      </c>
      <c r="AW9" s="22">
        <v>0.33333333333333331</v>
      </c>
      <c r="AX9" s="36" t="s">
        <v>20</v>
      </c>
      <c r="AY9" s="43">
        <v>0.5</v>
      </c>
      <c r="AZ9" s="22">
        <v>0.33333333333333331</v>
      </c>
      <c r="BA9" s="36" t="s">
        <v>20</v>
      </c>
      <c r="BB9" s="43">
        <v>0.5</v>
      </c>
      <c r="BC9" s="22">
        <v>0.33333333333333331</v>
      </c>
      <c r="BD9" s="36" t="s">
        <v>20</v>
      </c>
      <c r="BE9" s="43">
        <v>0.5</v>
      </c>
      <c r="BF9" s="22">
        <v>0.33333333333333331</v>
      </c>
      <c r="BG9" s="36" t="s">
        <v>20</v>
      </c>
      <c r="BH9" s="43">
        <v>0.5</v>
      </c>
      <c r="BI9" s="22">
        <v>0.33333333333333331</v>
      </c>
      <c r="BJ9" s="36" t="s">
        <v>20</v>
      </c>
      <c r="BK9" s="43">
        <v>0.5</v>
      </c>
      <c r="BL9" s="9"/>
      <c r="BM9" s="45"/>
      <c r="BN9" s="9"/>
      <c r="BO9" s="45"/>
      <c r="BP9" s="71"/>
      <c r="BQ9" s="72"/>
      <c r="BR9" s="9"/>
      <c r="BS9" s="45"/>
      <c r="BV9" s="14"/>
      <c r="BW9" s="9"/>
      <c r="BX9" s="48"/>
      <c r="BY9" s="9"/>
      <c r="BZ9" s="48"/>
      <c r="CA9" s="9"/>
      <c r="CB9" s="48"/>
      <c r="CC9" s="9"/>
      <c r="CD9" s="48"/>
      <c r="CE9" s="23"/>
      <c r="CF9" s="63"/>
    </row>
    <row r="10" spans="2:84" x14ac:dyDescent="0.3">
      <c r="B10" s="19"/>
      <c r="C10" s="7"/>
      <c r="D10" s="14"/>
      <c r="E10" s="12"/>
      <c r="F10" s="61"/>
      <c r="G10" s="37">
        <f>(I9-G9)*24</f>
        <v>4</v>
      </c>
      <c r="H10" s="38"/>
      <c r="I10" s="39"/>
      <c r="J10" s="37">
        <f>(L9-J9)*24</f>
        <v>4</v>
      </c>
      <c r="K10" s="38"/>
      <c r="L10" s="39"/>
      <c r="M10" s="37">
        <f>(O9-M9)*24</f>
        <v>4</v>
      </c>
      <c r="N10" s="38"/>
      <c r="O10" s="39"/>
      <c r="P10" s="37">
        <f>(R9-P9)*24</f>
        <v>4</v>
      </c>
      <c r="Q10" s="38"/>
      <c r="R10" s="39"/>
      <c r="S10" s="37">
        <f>(U9-S9)*24</f>
        <v>4</v>
      </c>
      <c r="T10" s="38"/>
      <c r="U10" s="39"/>
      <c r="V10" s="37">
        <f>(X9-V9)*24</f>
        <v>4</v>
      </c>
      <c r="W10" s="38"/>
      <c r="X10" s="39"/>
      <c r="Y10" s="37">
        <f>(AA9-Y9)*24</f>
        <v>4</v>
      </c>
      <c r="Z10" s="38"/>
      <c r="AA10" s="39"/>
      <c r="AB10" s="9"/>
      <c r="AC10" s="45"/>
      <c r="AD10" s="9"/>
      <c r="AE10" s="45"/>
      <c r="AF10" s="71"/>
      <c r="AG10" s="72"/>
      <c r="AH10" s="9"/>
      <c r="AI10" s="45"/>
      <c r="AK10" s="95"/>
      <c r="AL10" s="19"/>
      <c r="AM10" s="7"/>
      <c r="AN10" s="14"/>
      <c r="AO10" s="12"/>
      <c r="AP10" s="61"/>
      <c r="AQ10" s="37">
        <f>(AS9-AQ9)*24</f>
        <v>4</v>
      </c>
      <c r="AR10" s="38"/>
      <c r="AS10" s="39"/>
      <c r="AT10" s="37">
        <f>(AV9-AT9)*24</f>
        <v>4</v>
      </c>
      <c r="AU10" s="38"/>
      <c r="AV10" s="39"/>
      <c r="AW10" s="37">
        <f>(AY9-AW9)*24</f>
        <v>4</v>
      </c>
      <c r="AX10" s="38"/>
      <c r="AY10" s="39"/>
      <c r="AZ10" s="37">
        <f>(BB9-AZ9)*24</f>
        <v>4</v>
      </c>
      <c r="BA10" s="38"/>
      <c r="BB10" s="39"/>
      <c r="BC10" s="37">
        <f>(BE9-BC9)*24</f>
        <v>4</v>
      </c>
      <c r="BD10" s="38"/>
      <c r="BE10" s="39"/>
      <c r="BF10" s="37">
        <f>(BH9-BF9)*24</f>
        <v>4</v>
      </c>
      <c r="BG10" s="38"/>
      <c r="BH10" s="39"/>
      <c r="BI10" s="37">
        <f>(BK9-BI9)*24</f>
        <v>4</v>
      </c>
      <c r="BJ10" s="38"/>
      <c r="BK10" s="39"/>
      <c r="BL10" s="9"/>
      <c r="BM10" s="45"/>
      <c r="BN10" s="9"/>
      <c r="BO10" s="45"/>
      <c r="BP10" s="71"/>
      <c r="BQ10" s="72"/>
      <c r="BR10" s="9"/>
      <c r="BS10" s="45"/>
      <c r="BV10" s="14"/>
      <c r="BW10" s="9"/>
      <c r="BX10" s="48"/>
      <c r="BY10" s="9"/>
      <c r="BZ10" s="48"/>
      <c r="CA10" s="9"/>
      <c r="CB10" s="48"/>
      <c r="CC10" s="9"/>
      <c r="CD10" s="48"/>
      <c r="CE10" s="23"/>
      <c r="CF10" s="63"/>
    </row>
    <row r="11" spans="2:84" ht="15" thickBot="1" x14ac:dyDescent="0.35">
      <c r="B11" s="19"/>
      <c r="C11" s="7"/>
      <c r="D11" s="14"/>
      <c r="E11" s="12"/>
      <c r="F11" s="61"/>
      <c r="G11" s="40"/>
      <c r="H11" s="41"/>
      <c r="I11" s="42"/>
      <c r="J11" s="40"/>
      <c r="K11" s="41"/>
      <c r="L11" s="42"/>
      <c r="M11" s="40"/>
      <c r="N11" s="41"/>
      <c r="O11" s="42"/>
      <c r="P11" s="40"/>
      <c r="Q11" s="41"/>
      <c r="R11" s="42"/>
      <c r="S11" s="40"/>
      <c r="T11" s="41"/>
      <c r="U11" s="42"/>
      <c r="V11" s="40"/>
      <c r="W11" s="41"/>
      <c r="X11" s="42"/>
      <c r="Y11" s="40"/>
      <c r="Z11" s="41"/>
      <c r="AA11" s="42"/>
      <c r="AB11" s="9"/>
      <c r="AC11" s="45"/>
      <c r="AD11" s="9"/>
      <c r="AE11" s="45"/>
      <c r="AF11" s="71"/>
      <c r="AG11" s="72"/>
      <c r="AH11" s="9"/>
      <c r="AI11" s="45"/>
      <c r="AK11" s="95"/>
      <c r="AL11" s="19"/>
      <c r="AM11" s="7"/>
      <c r="AN11" s="14"/>
      <c r="AO11" s="12"/>
      <c r="AP11" s="61"/>
      <c r="AQ11" s="40"/>
      <c r="AR11" s="41"/>
      <c r="AS11" s="42"/>
      <c r="AT11" s="40"/>
      <c r="AU11" s="41"/>
      <c r="AV11" s="42"/>
      <c r="AW11" s="40"/>
      <c r="AX11" s="41"/>
      <c r="AY11" s="42"/>
      <c r="AZ11" s="40"/>
      <c r="BA11" s="41"/>
      <c r="BB11" s="42"/>
      <c r="BC11" s="40"/>
      <c r="BD11" s="41"/>
      <c r="BE11" s="42"/>
      <c r="BF11" s="40"/>
      <c r="BG11" s="41"/>
      <c r="BH11" s="42"/>
      <c r="BI11" s="40"/>
      <c r="BJ11" s="41"/>
      <c r="BK11" s="42"/>
      <c r="BL11" s="9"/>
      <c r="BM11" s="45"/>
      <c r="BN11" s="9"/>
      <c r="BO11" s="45"/>
      <c r="BP11" s="71"/>
      <c r="BQ11" s="72"/>
      <c r="BR11" s="9"/>
      <c r="BS11" s="45"/>
      <c r="BV11" s="14"/>
      <c r="BW11" s="9"/>
      <c r="BX11" s="48"/>
      <c r="BY11" s="9"/>
      <c r="BZ11" s="48"/>
      <c r="CA11" s="9"/>
      <c r="CB11" s="48"/>
      <c r="CC11" s="9"/>
      <c r="CD11" s="48"/>
      <c r="CE11" s="23"/>
      <c r="CF11" s="63"/>
    </row>
    <row r="12" spans="2:84" ht="15" thickBot="1" x14ac:dyDescent="0.35">
      <c r="B12" s="19"/>
      <c r="C12" s="7"/>
      <c r="D12" s="14"/>
      <c r="E12" s="12"/>
      <c r="F12" s="61"/>
      <c r="G12" s="43">
        <v>0.54166666666666663</v>
      </c>
      <c r="H12" s="59" t="s">
        <v>20</v>
      </c>
      <c r="I12" s="43">
        <v>0.66666666666666663</v>
      </c>
      <c r="J12" s="43">
        <v>0.54166666666666663</v>
      </c>
      <c r="K12" s="1" t="s">
        <v>20</v>
      </c>
      <c r="L12" s="43">
        <v>0.66666666666666663</v>
      </c>
      <c r="M12" s="43">
        <v>0.54166666666666663</v>
      </c>
      <c r="N12" s="1" t="s">
        <v>20</v>
      </c>
      <c r="O12" s="43">
        <v>0.66666666666666663</v>
      </c>
      <c r="P12" s="43">
        <v>0.54166666666666663</v>
      </c>
      <c r="Q12" s="1" t="s">
        <v>20</v>
      </c>
      <c r="R12" s="43">
        <v>0.66666666666666663</v>
      </c>
      <c r="S12" s="43">
        <v>0.54166666666666663</v>
      </c>
      <c r="T12" s="1" t="s">
        <v>20</v>
      </c>
      <c r="U12" s="43">
        <v>0.66666666666666663</v>
      </c>
      <c r="V12" s="43">
        <v>0.54166666666666663</v>
      </c>
      <c r="W12" s="1" t="s">
        <v>20</v>
      </c>
      <c r="X12" s="43">
        <v>0.66666666666666663</v>
      </c>
      <c r="Y12" s="43">
        <v>0.54166666666666663</v>
      </c>
      <c r="Z12" s="1" t="s">
        <v>20</v>
      </c>
      <c r="AA12" s="43">
        <v>0.66666666666666663</v>
      </c>
      <c r="AB12" s="9"/>
      <c r="AC12" s="45"/>
      <c r="AD12" s="9"/>
      <c r="AE12" s="45"/>
      <c r="AF12" s="71"/>
      <c r="AG12" s="72"/>
      <c r="AH12" s="9"/>
      <c r="AI12" s="45"/>
      <c r="AK12" s="95"/>
      <c r="AL12" s="19"/>
      <c r="AM12" s="7"/>
      <c r="AN12" s="14"/>
      <c r="AO12" s="12"/>
      <c r="AP12" s="61"/>
      <c r="AQ12" s="43">
        <v>0.54166666666666663</v>
      </c>
      <c r="AR12" s="59" t="s">
        <v>20</v>
      </c>
      <c r="AS12" s="43">
        <v>0.66666666666666663</v>
      </c>
      <c r="AT12" s="43">
        <v>0.54166666666666663</v>
      </c>
      <c r="AU12" s="1" t="s">
        <v>20</v>
      </c>
      <c r="AV12" s="43">
        <v>0.66666666666666663</v>
      </c>
      <c r="AW12" s="43">
        <v>0.54166666666666663</v>
      </c>
      <c r="AX12" s="1" t="s">
        <v>20</v>
      </c>
      <c r="AY12" s="43">
        <v>0.66666666666666663</v>
      </c>
      <c r="AZ12" s="43">
        <v>0.54166666666666663</v>
      </c>
      <c r="BA12" s="1" t="s">
        <v>20</v>
      </c>
      <c r="BB12" s="43">
        <v>0.66666666666666663</v>
      </c>
      <c r="BC12" s="43">
        <v>0.54166666666666663</v>
      </c>
      <c r="BD12" s="1" t="s">
        <v>20</v>
      </c>
      <c r="BE12" s="43">
        <v>0.66666666666666663</v>
      </c>
      <c r="BF12" s="43">
        <v>0.54166666666666663</v>
      </c>
      <c r="BG12" s="1" t="s">
        <v>20</v>
      </c>
      <c r="BH12" s="43">
        <v>0.66666666666666663</v>
      </c>
      <c r="BI12" s="43">
        <v>0.54166666666666663</v>
      </c>
      <c r="BJ12" s="1" t="s">
        <v>20</v>
      </c>
      <c r="BK12" s="43">
        <v>0.66666666666666663</v>
      </c>
      <c r="BL12" s="9"/>
      <c r="BM12" s="45"/>
      <c r="BN12" s="9"/>
      <c r="BO12" s="45"/>
      <c r="BP12" s="71"/>
      <c r="BQ12" s="72"/>
      <c r="BR12" s="9"/>
      <c r="BS12" s="45"/>
      <c r="BV12" s="14"/>
      <c r="BW12" s="9"/>
      <c r="BX12" s="48"/>
      <c r="BY12" s="9"/>
      <c r="BZ12" s="48"/>
      <c r="CA12" s="9"/>
      <c r="CB12" s="48"/>
      <c r="CC12" s="9"/>
      <c r="CD12" s="48"/>
      <c r="CE12" s="23"/>
      <c r="CF12" s="63"/>
    </row>
    <row r="13" spans="2:84" x14ac:dyDescent="0.3">
      <c r="B13" s="19"/>
      <c r="C13" s="7"/>
      <c r="D13" s="14"/>
      <c r="E13" s="12"/>
      <c r="F13" s="61"/>
      <c r="G13" s="37">
        <f>(I12-G12)*24</f>
        <v>3</v>
      </c>
      <c r="H13" s="38"/>
      <c r="I13" s="39"/>
      <c r="J13" s="37">
        <f>(L12-J12)*24</f>
        <v>3</v>
      </c>
      <c r="K13" s="38"/>
      <c r="L13" s="39"/>
      <c r="M13" s="37">
        <f>(O12-M12)*24</f>
        <v>3</v>
      </c>
      <c r="N13" s="38"/>
      <c r="O13" s="39"/>
      <c r="P13" s="37">
        <f>(R12-P12)*24</f>
        <v>3</v>
      </c>
      <c r="Q13" s="38"/>
      <c r="R13" s="39"/>
      <c r="S13" s="37">
        <f>(U12-S12)*24</f>
        <v>3</v>
      </c>
      <c r="T13" s="38"/>
      <c r="U13" s="39"/>
      <c r="V13" s="37">
        <f>(X12-V12)*24</f>
        <v>3</v>
      </c>
      <c r="W13" s="38"/>
      <c r="X13" s="39"/>
      <c r="Y13" s="37">
        <f>(AA12-Y12)*24</f>
        <v>3</v>
      </c>
      <c r="Z13" s="38"/>
      <c r="AA13" s="39"/>
      <c r="AB13" s="9"/>
      <c r="AC13" s="45"/>
      <c r="AD13" s="9"/>
      <c r="AE13" s="45"/>
      <c r="AF13" s="71"/>
      <c r="AG13" s="72"/>
      <c r="AH13" s="9"/>
      <c r="AI13" s="45"/>
      <c r="AK13" s="95"/>
      <c r="AL13" s="19"/>
      <c r="AM13" s="7"/>
      <c r="AN13" s="14"/>
      <c r="AO13" s="12"/>
      <c r="AP13" s="61"/>
      <c r="AQ13" s="37">
        <f>(AS12-AQ12)*24</f>
        <v>3</v>
      </c>
      <c r="AR13" s="38"/>
      <c r="AS13" s="39"/>
      <c r="AT13" s="37">
        <f>(AV12-AT12)*24</f>
        <v>3</v>
      </c>
      <c r="AU13" s="38"/>
      <c r="AV13" s="39"/>
      <c r="AW13" s="37">
        <f>(AY12-AW12)*24</f>
        <v>3</v>
      </c>
      <c r="AX13" s="38"/>
      <c r="AY13" s="39"/>
      <c r="AZ13" s="37">
        <f>(BB12-AZ12)*24</f>
        <v>3</v>
      </c>
      <c r="BA13" s="38"/>
      <c r="BB13" s="39"/>
      <c r="BC13" s="37">
        <f>(BE12-BC12)*24</f>
        <v>3</v>
      </c>
      <c r="BD13" s="38"/>
      <c r="BE13" s="39"/>
      <c r="BF13" s="37">
        <f>(BH12-BF12)*24</f>
        <v>3</v>
      </c>
      <c r="BG13" s="38"/>
      <c r="BH13" s="39"/>
      <c r="BI13" s="37">
        <f>(BK12-BI12)*24</f>
        <v>3</v>
      </c>
      <c r="BJ13" s="38"/>
      <c r="BK13" s="39"/>
      <c r="BL13" s="9"/>
      <c r="BM13" s="45"/>
      <c r="BN13" s="9"/>
      <c r="BO13" s="45"/>
      <c r="BP13" s="71"/>
      <c r="BQ13" s="72"/>
      <c r="BR13" s="9"/>
      <c r="BS13" s="45"/>
      <c r="BV13" s="14"/>
      <c r="BW13" s="9"/>
      <c r="BX13" s="48"/>
      <c r="BY13" s="9"/>
      <c r="BZ13" s="48"/>
      <c r="CA13" s="9"/>
      <c r="CB13" s="48"/>
      <c r="CC13" s="9"/>
      <c r="CD13" s="48"/>
      <c r="CE13" s="23"/>
      <c r="CF13" s="63"/>
    </row>
    <row r="14" spans="2:84" ht="15" thickBot="1" x14ac:dyDescent="0.35">
      <c r="B14" s="19"/>
      <c r="C14" s="7"/>
      <c r="D14" s="14"/>
      <c r="E14" s="12"/>
      <c r="F14" s="61"/>
      <c r="G14" s="40"/>
      <c r="H14" s="41"/>
      <c r="I14" s="42"/>
      <c r="J14" s="40"/>
      <c r="K14" s="41"/>
      <c r="L14" s="42"/>
      <c r="M14" s="40"/>
      <c r="N14" s="41"/>
      <c r="O14" s="42"/>
      <c r="P14" s="40"/>
      <c r="Q14" s="41"/>
      <c r="R14" s="42"/>
      <c r="S14" s="40"/>
      <c r="T14" s="41"/>
      <c r="U14" s="42"/>
      <c r="V14" s="40"/>
      <c r="W14" s="41"/>
      <c r="X14" s="42"/>
      <c r="Y14" s="40"/>
      <c r="Z14" s="41"/>
      <c r="AA14" s="42"/>
      <c r="AB14" s="9"/>
      <c r="AC14" s="45"/>
      <c r="AD14" s="9"/>
      <c r="AE14" s="45"/>
      <c r="AF14" s="71"/>
      <c r="AG14" s="72"/>
      <c r="AH14" s="9"/>
      <c r="AI14" s="45"/>
      <c r="AK14" s="95"/>
      <c r="AL14" s="19"/>
      <c r="AM14" s="7"/>
      <c r="AN14" s="14"/>
      <c r="AO14" s="12"/>
      <c r="AP14" s="61"/>
      <c r="AQ14" s="40"/>
      <c r="AR14" s="41"/>
      <c r="AS14" s="42"/>
      <c r="AT14" s="40"/>
      <c r="AU14" s="41"/>
      <c r="AV14" s="42"/>
      <c r="AW14" s="40"/>
      <c r="AX14" s="41"/>
      <c r="AY14" s="42"/>
      <c r="AZ14" s="40"/>
      <c r="BA14" s="41"/>
      <c r="BB14" s="42"/>
      <c r="BC14" s="40"/>
      <c r="BD14" s="41"/>
      <c r="BE14" s="42"/>
      <c r="BF14" s="40"/>
      <c r="BG14" s="41"/>
      <c r="BH14" s="42"/>
      <c r="BI14" s="40"/>
      <c r="BJ14" s="41"/>
      <c r="BK14" s="42"/>
      <c r="BL14" s="9"/>
      <c r="BM14" s="45"/>
      <c r="BN14" s="9"/>
      <c r="BO14" s="45"/>
      <c r="BP14" s="71"/>
      <c r="BQ14" s="72"/>
      <c r="BR14" s="9"/>
      <c r="BS14" s="45"/>
      <c r="BV14" s="14"/>
      <c r="BW14" s="9"/>
      <c r="BX14" s="48"/>
      <c r="BY14" s="9"/>
      <c r="BZ14" s="48"/>
      <c r="CA14" s="9"/>
      <c r="CB14" s="48"/>
      <c r="CC14" s="9"/>
      <c r="CD14" s="48"/>
      <c r="CE14" s="23"/>
      <c r="CF14" s="63"/>
    </row>
    <row r="15" spans="2:84" ht="15" thickBot="1" x14ac:dyDescent="0.35">
      <c r="B15" s="19"/>
      <c r="C15" s="7"/>
      <c r="D15" s="14"/>
      <c r="E15" s="12"/>
      <c r="F15" s="61"/>
      <c r="G15" s="64" t="s">
        <v>32</v>
      </c>
      <c r="H15" s="65"/>
      <c r="I15" s="66"/>
      <c r="J15" s="64" t="s">
        <v>32</v>
      </c>
      <c r="K15" s="65"/>
      <c r="L15" s="66"/>
      <c r="M15" s="64" t="s">
        <v>32</v>
      </c>
      <c r="N15" s="65"/>
      <c r="O15" s="66"/>
      <c r="P15" s="64" t="s">
        <v>32</v>
      </c>
      <c r="Q15" s="65"/>
      <c r="R15" s="66"/>
      <c r="S15" s="64" t="s">
        <v>32</v>
      </c>
      <c r="T15" s="65"/>
      <c r="U15" s="66"/>
      <c r="V15" s="64" t="s">
        <v>32</v>
      </c>
      <c r="W15" s="65"/>
      <c r="X15" s="66"/>
      <c r="Y15" s="64" t="s">
        <v>32</v>
      </c>
      <c r="Z15" s="65"/>
      <c r="AA15" s="66"/>
      <c r="AB15" s="9"/>
      <c r="AC15" s="45"/>
      <c r="AD15" s="9"/>
      <c r="AE15" s="45"/>
      <c r="AF15" s="71"/>
      <c r="AG15" s="72"/>
      <c r="AH15" s="9"/>
      <c r="AI15" s="45"/>
      <c r="AK15" s="95"/>
      <c r="AL15" s="19"/>
      <c r="AM15" s="7"/>
      <c r="AN15" s="14"/>
      <c r="AO15" s="12"/>
      <c r="AP15" s="61"/>
      <c r="AQ15" s="64" t="s">
        <v>32</v>
      </c>
      <c r="AR15" s="65"/>
      <c r="AS15" s="66"/>
      <c r="AT15" s="64" t="s">
        <v>32</v>
      </c>
      <c r="AU15" s="65"/>
      <c r="AV15" s="66"/>
      <c r="AW15" s="64" t="s">
        <v>32</v>
      </c>
      <c r="AX15" s="65"/>
      <c r="AY15" s="66"/>
      <c r="AZ15" s="64" t="s">
        <v>32</v>
      </c>
      <c r="BA15" s="65"/>
      <c r="BB15" s="66"/>
      <c r="BC15" s="64" t="s">
        <v>32</v>
      </c>
      <c r="BD15" s="65"/>
      <c r="BE15" s="66"/>
      <c r="BF15" s="64" t="s">
        <v>32</v>
      </c>
      <c r="BG15" s="65"/>
      <c r="BH15" s="66"/>
      <c r="BI15" s="64" t="s">
        <v>32</v>
      </c>
      <c r="BJ15" s="65"/>
      <c r="BK15" s="66"/>
      <c r="BL15" s="9"/>
      <c r="BM15" s="45"/>
      <c r="BN15" s="9"/>
      <c r="BO15" s="45"/>
      <c r="BP15" s="71"/>
      <c r="BQ15" s="72"/>
      <c r="BR15" s="9"/>
      <c r="BS15" s="45"/>
      <c r="BV15" s="14"/>
      <c r="BW15" s="9"/>
      <c r="BX15" s="48"/>
      <c r="BY15" s="9"/>
      <c r="BZ15" s="48"/>
      <c r="CA15" s="9"/>
      <c r="CB15" s="48"/>
      <c r="CC15" s="9"/>
      <c r="CD15" s="48"/>
      <c r="CE15" s="23"/>
      <c r="CF15" s="63"/>
    </row>
    <row r="16" spans="2:84" x14ac:dyDescent="0.3">
      <c r="B16" s="19"/>
      <c r="C16" s="7"/>
      <c r="D16" s="14"/>
      <c r="E16" s="12"/>
      <c r="F16" s="61"/>
      <c r="G16" s="37">
        <f ca="1">RANDBETWEEN(100,1000)</f>
        <v>717</v>
      </c>
      <c r="H16" s="38"/>
      <c r="I16" s="39"/>
      <c r="J16" s="37">
        <f ca="1">RANDBETWEEN(100,1000)</f>
        <v>145</v>
      </c>
      <c r="K16" s="38"/>
      <c r="L16" s="39"/>
      <c r="M16" s="37">
        <f ca="1">RANDBETWEEN(100,1000)</f>
        <v>125</v>
      </c>
      <c r="N16" s="38"/>
      <c r="O16" s="39"/>
      <c r="P16" s="37">
        <f ca="1">RANDBETWEEN(100,1000)</f>
        <v>975</v>
      </c>
      <c r="Q16" s="38"/>
      <c r="R16" s="39"/>
      <c r="S16" s="37">
        <f ca="1">RANDBETWEEN(100,1000)</f>
        <v>527</v>
      </c>
      <c r="T16" s="38"/>
      <c r="U16" s="39"/>
      <c r="V16" s="37">
        <f ca="1">RANDBETWEEN(100,1000)</f>
        <v>196</v>
      </c>
      <c r="W16" s="38"/>
      <c r="X16" s="39"/>
      <c r="Y16" s="37">
        <f ca="1">RANDBETWEEN(100,1000)</f>
        <v>122</v>
      </c>
      <c r="Z16" s="38"/>
      <c r="AA16" s="39"/>
      <c r="AB16" s="9"/>
      <c r="AC16" s="45"/>
      <c r="AD16" s="9"/>
      <c r="AE16" s="45"/>
      <c r="AF16" s="71"/>
      <c r="AG16" s="72"/>
      <c r="AH16" s="9"/>
      <c r="AI16" s="45"/>
      <c r="AK16" s="95"/>
      <c r="AL16" s="19"/>
      <c r="AM16" s="7"/>
      <c r="AN16" s="14"/>
      <c r="AO16" s="12"/>
      <c r="AP16" s="61"/>
      <c r="AQ16" s="37">
        <f ca="1">RANDBETWEEN(100,1000)</f>
        <v>794</v>
      </c>
      <c r="AR16" s="38"/>
      <c r="AS16" s="39"/>
      <c r="AT16" s="37">
        <f ca="1">RANDBETWEEN(100,1000)</f>
        <v>603</v>
      </c>
      <c r="AU16" s="38"/>
      <c r="AV16" s="39"/>
      <c r="AW16" s="37">
        <f ca="1">RANDBETWEEN(100,1000)</f>
        <v>557</v>
      </c>
      <c r="AX16" s="38"/>
      <c r="AY16" s="39"/>
      <c r="AZ16" s="37">
        <f ca="1">RANDBETWEEN(100,1000)</f>
        <v>493</v>
      </c>
      <c r="BA16" s="38"/>
      <c r="BB16" s="39"/>
      <c r="BC16" s="37">
        <f ca="1">RANDBETWEEN(100,1000)</f>
        <v>482</v>
      </c>
      <c r="BD16" s="38"/>
      <c r="BE16" s="39"/>
      <c r="BF16" s="37">
        <f ca="1">RANDBETWEEN(100,1000)</f>
        <v>328</v>
      </c>
      <c r="BG16" s="38"/>
      <c r="BH16" s="39"/>
      <c r="BI16" s="37">
        <f ca="1">RANDBETWEEN(100,1000)</f>
        <v>789</v>
      </c>
      <c r="BJ16" s="38"/>
      <c r="BK16" s="39"/>
      <c r="BL16" s="9"/>
      <c r="BM16" s="45"/>
      <c r="BN16" s="9"/>
      <c r="BO16" s="45"/>
      <c r="BP16" s="71"/>
      <c r="BQ16" s="72"/>
      <c r="BR16" s="9"/>
      <c r="BS16" s="45"/>
      <c r="BV16" s="14"/>
      <c r="BW16" s="9"/>
      <c r="BX16" s="48"/>
      <c r="BY16" s="9"/>
      <c r="BZ16" s="48"/>
      <c r="CA16" s="9"/>
      <c r="CB16" s="48"/>
      <c r="CC16" s="9"/>
      <c r="CD16" s="48"/>
      <c r="CE16" s="23"/>
      <c r="CF16" s="63"/>
    </row>
    <row r="17" spans="2:84" ht="15" thickBot="1" x14ac:dyDescent="0.35">
      <c r="B17" s="19"/>
      <c r="C17" s="7"/>
      <c r="D17" s="14"/>
      <c r="E17" s="12"/>
      <c r="F17" s="61"/>
      <c r="G17" s="40"/>
      <c r="H17" s="41"/>
      <c r="I17" s="42"/>
      <c r="J17" s="40"/>
      <c r="K17" s="41"/>
      <c r="L17" s="42"/>
      <c r="M17" s="40"/>
      <c r="N17" s="41"/>
      <c r="O17" s="42"/>
      <c r="P17" s="40"/>
      <c r="Q17" s="41"/>
      <c r="R17" s="42"/>
      <c r="S17" s="40"/>
      <c r="T17" s="41"/>
      <c r="U17" s="42"/>
      <c r="V17" s="40"/>
      <c r="W17" s="41"/>
      <c r="X17" s="42"/>
      <c r="Y17" s="40"/>
      <c r="Z17" s="41"/>
      <c r="AA17" s="42"/>
      <c r="AB17" s="9"/>
      <c r="AC17" s="45"/>
      <c r="AD17" s="9"/>
      <c r="AE17" s="45"/>
      <c r="AF17" s="71"/>
      <c r="AG17" s="72"/>
      <c r="AH17" s="9"/>
      <c r="AI17" s="45"/>
      <c r="AK17" s="95"/>
      <c r="AL17" s="19"/>
      <c r="AM17" s="7"/>
      <c r="AN17" s="14"/>
      <c r="AO17" s="12"/>
      <c r="AP17" s="61"/>
      <c r="AQ17" s="40"/>
      <c r="AR17" s="41"/>
      <c r="AS17" s="42"/>
      <c r="AT17" s="40"/>
      <c r="AU17" s="41"/>
      <c r="AV17" s="42"/>
      <c r="AW17" s="40"/>
      <c r="AX17" s="41"/>
      <c r="AY17" s="42"/>
      <c r="AZ17" s="40"/>
      <c r="BA17" s="41"/>
      <c r="BB17" s="42"/>
      <c r="BC17" s="40"/>
      <c r="BD17" s="41"/>
      <c r="BE17" s="42"/>
      <c r="BF17" s="40"/>
      <c r="BG17" s="41"/>
      <c r="BH17" s="42"/>
      <c r="BI17" s="40"/>
      <c r="BJ17" s="41"/>
      <c r="BK17" s="42"/>
      <c r="BL17" s="9"/>
      <c r="BM17" s="45"/>
      <c r="BN17" s="9"/>
      <c r="BO17" s="45"/>
      <c r="BP17" s="71"/>
      <c r="BQ17" s="72"/>
      <c r="BR17" s="9"/>
      <c r="BS17" s="45"/>
      <c r="BV17" s="14"/>
      <c r="BW17" s="9"/>
      <c r="BX17" s="48"/>
      <c r="BY17" s="9"/>
      <c r="BZ17" s="48"/>
      <c r="CA17" s="9"/>
      <c r="CB17" s="48"/>
      <c r="CC17" s="9"/>
      <c r="CD17" s="48"/>
      <c r="CE17" s="23"/>
      <c r="CF17" s="63"/>
    </row>
    <row r="18" spans="2:84" ht="15" thickBot="1" x14ac:dyDescent="0.35">
      <c r="B18" s="19"/>
      <c r="C18" s="7"/>
      <c r="D18" s="14"/>
      <c r="E18" s="12"/>
      <c r="F18" s="61"/>
      <c r="G18" s="40" t="s">
        <v>6</v>
      </c>
      <c r="H18" s="41"/>
      <c r="I18" s="42"/>
      <c r="J18" s="40" t="s">
        <v>6</v>
      </c>
      <c r="K18" s="41"/>
      <c r="L18" s="42"/>
      <c r="M18" s="40" t="s">
        <v>6</v>
      </c>
      <c r="N18" s="41"/>
      <c r="O18" s="42"/>
      <c r="P18" s="40" t="s">
        <v>6</v>
      </c>
      <c r="Q18" s="41"/>
      <c r="R18" s="42"/>
      <c r="S18" s="40" t="s">
        <v>6</v>
      </c>
      <c r="T18" s="41"/>
      <c r="U18" s="42"/>
      <c r="V18" s="40" t="s">
        <v>6</v>
      </c>
      <c r="W18" s="41"/>
      <c r="X18" s="42"/>
      <c r="Y18" s="40" t="s">
        <v>6</v>
      </c>
      <c r="Z18" s="41"/>
      <c r="AA18" s="42"/>
      <c r="AB18" s="9"/>
      <c r="AC18" s="45"/>
      <c r="AD18" s="9"/>
      <c r="AE18" s="45"/>
      <c r="AF18" s="71"/>
      <c r="AG18" s="72"/>
      <c r="AH18" s="9"/>
      <c r="AI18" s="45"/>
      <c r="AK18" s="95"/>
      <c r="AL18" s="19"/>
      <c r="AM18" s="7"/>
      <c r="AN18" s="14"/>
      <c r="AO18" s="12"/>
      <c r="AP18" s="61"/>
      <c r="AQ18" s="40" t="s">
        <v>6</v>
      </c>
      <c r="AR18" s="41"/>
      <c r="AS18" s="42"/>
      <c r="AT18" s="40" t="s">
        <v>6</v>
      </c>
      <c r="AU18" s="41"/>
      <c r="AV18" s="42"/>
      <c r="AW18" s="40" t="s">
        <v>6</v>
      </c>
      <c r="AX18" s="41"/>
      <c r="AY18" s="42"/>
      <c r="AZ18" s="40" t="s">
        <v>6</v>
      </c>
      <c r="BA18" s="41"/>
      <c r="BB18" s="42"/>
      <c r="BC18" s="40" t="s">
        <v>6</v>
      </c>
      <c r="BD18" s="41"/>
      <c r="BE18" s="42"/>
      <c r="BF18" s="40" t="s">
        <v>6</v>
      </c>
      <c r="BG18" s="41"/>
      <c r="BH18" s="42"/>
      <c r="BI18" s="40" t="s">
        <v>6</v>
      </c>
      <c r="BJ18" s="41"/>
      <c r="BK18" s="42"/>
      <c r="BL18" s="9"/>
      <c r="BM18" s="45"/>
      <c r="BN18" s="9"/>
      <c r="BO18" s="45"/>
      <c r="BP18" s="71"/>
      <c r="BQ18" s="72"/>
      <c r="BR18" s="9"/>
      <c r="BS18" s="45"/>
      <c r="BV18" s="14"/>
      <c r="BW18" s="9"/>
      <c r="BX18" s="48"/>
      <c r="BY18" s="9"/>
      <c r="BZ18" s="48"/>
      <c r="CA18" s="9"/>
      <c r="CB18" s="48"/>
      <c r="CC18" s="9"/>
      <c r="CD18" s="48"/>
      <c r="CE18" s="23"/>
      <c r="CF18" s="63"/>
    </row>
    <row r="19" spans="2:84" x14ac:dyDescent="0.3">
      <c r="B19" s="19"/>
      <c r="C19" s="7"/>
      <c r="D19" s="14"/>
      <c r="E19" s="12"/>
      <c r="F19" s="61"/>
      <c r="G19" s="24">
        <f ca="1">G16*$F$127</f>
        <v>100.38000000000001</v>
      </c>
      <c r="H19" s="25"/>
      <c r="I19" s="25"/>
      <c r="J19" s="24">
        <f ca="1">J16*$F$127</f>
        <v>20.3</v>
      </c>
      <c r="K19" s="25"/>
      <c r="L19" s="25"/>
      <c r="M19" s="24">
        <f ca="1">M16*$F$127</f>
        <v>17.5</v>
      </c>
      <c r="N19" s="25"/>
      <c r="O19" s="25"/>
      <c r="P19" s="24">
        <f ca="1">P16*$F$127</f>
        <v>136.5</v>
      </c>
      <c r="Q19" s="25"/>
      <c r="R19" s="25"/>
      <c r="S19" s="24">
        <f ca="1">S16*$F$127</f>
        <v>73.78</v>
      </c>
      <c r="T19" s="25"/>
      <c r="U19" s="25"/>
      <c r="V19" s="24">
        <f ca="1">V16*$F$127</f>
        <v>27.44</v>
      </c>
      <c r="W19" s="25"/>
      <c r="X19" s="25"/>
      <c r="Y19" s="24">
        <f ca="1">Y16*$F$127</f>
        <v>17.080000000000002</v>
      </c>
      <c r="Z19" s="25"/>
      <c r="AA19" s="25"/>
      <c r="AB19" s="9"/>
      <c r="AC19" s="45"/>
      <c r="AD19" s="9"/>
      <c r="AE19" s="45"/>
      <c r="AF19" s="71"/>
      <c r="AG19" s="72"/>
      <c r="AH19" s="9"/>
      <c r="AI19" s="45"/>
      <c r="AK19" s="95"/>
      <c r="AL19" s="19"/>
      <c r="AM19" s="7"/>
      <c r="AN19" s="14"/>
      <c r="AO19" s="12"/>
      <c r="AP19" s="61"/>
      <c r="AQ19" s="24">
        <f ca="1">AQ16*$F$127</f>
        <v>111.16000000000001</v>
      </c>
      <c r="AR19" s="25"/>
      <c r="AS19" s="25"/>
      <c r="AT19" s="24">
        <f ca="1">AT16*$F$127</f>
        <v>84.42</v>
      </c>
      <c r="AU19" s="25"/>
      <c r="AV19" s="25"/>
      <c r="AW19" s="24">
        <f ca="1">AW16*$F$127</f>
        <v>77.98</v>
      </c>
      <c r="AX19" s="25"/>
      <c r="AY19" s="25"/>
      <c r="AZ19" s="24">
        <f ca="1">AZ16*$F$127</f>
        <v>69.02000000000001</v>
      </c>
      <c r="BA19" s="25"/>
      <c r="BB19" s="25"/>
      <c r="BC19" s="24">
        <f ca="1">BC16*$F$127</f>
        <v>67.48</v>
      </c>
      <c r="BD19" s="25"/>
      <c r="BE19" s="25"/>
      <c r="BF19" s="24">
        <f ca="1">BF16*$F$127</f>
        <v>45.92</v>
      </c>
      <c r="BG19" s="25"/>
      <c r="BH19" s="25"/>
      <c r="BI19" s="24">
        <f ca="1">BI16*$F$127</f>
        <v>110.46000000000001</v>
      </c>
      <c r="BJ19" s="25"/>
      <c r="BK19" s="25"/>
      <c r="BL19" s="9"/>
      <c r="BM19" s="45"/>
      <c r="BN19" s="9"/>
      <c r="BO19" s="45"/>
      <c r="BP19" s="71"/>
      <c r="BQ19" s="72"/>
      <c r="BR19" s="9"/>
      <c r="BS19" s="45"/>
      <c r="BV19" s="14"/>
      <c r="BW19" s="9"/>
      <c r="BX19" s="48"/>
      <c r="BY19" s="9"/>
      <c r="BZ19" s="48"/>
      <c r="CA19" s="9"/>
      <c r="CB19" s="48"/>
      <c r="CC19" s="9"/>
      <c r="CD19" s="48"/>
      <c r="CE19" s="23"/>
      <c r="CF19" s="63"/>
    </row>
    <row r="20" spans="2:84" ht="15" thickBot="1" x14ac:dyDescent="0.35">
      <c r="B20" s="20"/>
      <c r="C20" s="8"/>
      <c r="D20" s="3"/>
      <c r="E20" s="13"/>
      <c r="F20" s="62"/>
      <c r="G20" s="27"/>
      <c r="H20" s="28"/>
      <c r="I20" s="28"/>
      <c r="J20" s="27"/>
      <c r="K20" s="28"/>
      <c r="L20" s="28"/>
      <c r="M20" s="27"/>
      <c r="N20" s="28"/>
      <c r="O20" s="28"/>
      <c r="P20" s="27"/>
      <c r="Q20" s="28"/>
      <c r="R20" s="28"/>
      <c r="S20" s="27"/>
      <c r="T20" s="28"/>
      <c r="U20" s="28"/>
      <c r="V20" s="27"/>
      <c r="W20" s="28"/>
      <c r="X20" s="28"/>
      <c r="Y20" s="27"/>
      <c r="Z20" s="28"/>
      <c r="AA20" s="28"/>
      <c r="AB20" s="27"/>
      <c r="AC20" s="29"/>
      <c r="AD20" s="27"/>
      <c r="AE20" s="29"/>
      <c r="AF20" s="69"/>
      <c r="AG20" s="70"/>
      <c r="AH20" s="27"/>
      <c r="AI20" s="29"/>
      <c r="AK20" s="95"/>
      <c r="AL20" s="20"/>
      <c r="AM20" s="8"/>
      <c r="AN20" s="3"/>
      <c r="AO20" s="13"/>
      <c r="AP20" s="62"/>
      <c r="AQ20" s="27"/>
      <c r="AR20" s="28"/>
      <c r="AS20" s="28"/>
      <c r="AT20" s="27"/>
      <c r="AU20" s="28"/>
      <c r="AV20" s="28"/>
      <c r="AW20" s="27"/>
      <c r="AX20" s="28"/>
      <c r="AY20" s="28"/>
      <c r="AZ20" s="27"/>
      <c r="BA20" s="28"/>
      <c r="BB20" s="28"/>
      <c r="BC20" s="27"/>
      <c r="BD20" s="28"/>
      <c r="BE20" s="28"/>
      <c r="BF20" s="27"/>
      <c r="BG20" s="28"/>
      <c r="BH20" s="28"/>
      <c r="BI20" s="27"/>
      <c r="BJ20" s="28"/>
      <c r="BK20" s="28"/>
      <c r="BL20" s="27"/>
      <c r="BM20" s="29"/>
      <c r="BN20" s="27"/>
      <c r="BO20" s="29"/>
      <c r="BP20" s="69"/>
      <c r="BQ20" s="70"/>
      <c r="BR20" s="27"/>
      <c r="BS20" s="29"/>
      <c r="BV20" s="3"/>
      <c r="BW20" s="27"/>
      <c r="BX20" s="28"/>
      <c r="BY20" s="27"/>
      <c r="BZ20" s="28"/>
      <c r="CA20" s="27"/>
      <c r="CB20" s="28"/>
      <c r="CC20" s="27"/>
      <c r="CD20" s="28"/>
      <c r="CE20" s="40"/>
      <c r="CF20" s="42"/>
    </row>
    <row r="21" spans="2:84" ht="15" thickBot="1" x14ac:dyDescent="0.35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59"/>
      <c r="AG21" s="59"/>
      <c r="AH21" s="59"/>
      <c r="AI21" s="59"/>
      <c r="AK21" s="95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59"/>
      <c r="BQ21" s="59"/>
      <c r="BR21" s="59"/>
      <c r="BS21" s="59"/>
    </row>
    <row r="22" spans="2:84" x14ac:dyDescent="0.3">
      <c r="B22" s="2" t="s">
        <v>17</v>
      </c>
      <c r="C22" s="6"/>
      <c r="D22" s="2" t="s">
        <v>1</v>
      </c>
      <c r="E22" s="2" t="s">
        <v>18</v>
      </c>
      <c r="F22" s="2" t="s">
        <v>6</v>
      </c>
      <c r="G22" s="24" t="s">
        <v>19</v>
      </c>
      <c r="H22" s="25"/>
      <c r="I22" s="26"/>
      <c r="J22" s="24" t="s">
        <v>21</v>
      </c>
      <c r="K22" s="25"/>
      <c r="L22" s="26"/>
      <c r="M22" s="24" t="s">
        <v>22</v>
      </c>
      <c r="N22" s="25"/>
      <c r="O22" s="26"/>
      <c r="P22" s="24" t="s">
        <v>23</v>
      </c>
      <c r="Q22" s="25"/>
      <c r="R22" s="26"/>
      <c r="S22" s="24" t="s">
        <v>24</v>
      </c>
      <c r="T22" s="25"/>
      <c r="U22" s="26"/>
      <c r="V22" s="24" t="s">
        <v>25</v>
      </c>
      <c r="W22" s="25"/>
      <c r="X22" s="26"/>
      <c r="Y22" s="24" t="s">
        <v>26</v>
      </c>
      <c r="Z22" s="25"/>
      <c r="AA22" s="26"/>
      <c r="AB22" s="10" t="s">
        <v>27</v>
      </c>
      <c r="AC22" s="31"/>
      <c r="AD22" s="24" t="s">
        <v>28</v>
      </c>
      <c r="AE22" s="26"/>
      <c r="AF22" s="24" t="s">
        <v>33</v>
      </c>
      <c r="AG22" s="26"/>
      <c r="AH22" s="24" t="s">
        <v>35</v>
      </c>
      <c r="AI22" s="26"/>
      <c r="AK22" s="95"/>
      <c r="AL22" s="2" t="s">
        <v>17</v>
      </c>
      <c r="AM22" s="6"/>
      <c r="AN22" s="2" t="s">
        <v>1</v>
      </c>
      <c r="AO22" s="2" t="s">
        <v>18</v>
      </c>
      <c r="AP22" s="2" t="s">
        <v>6</v>
      </c>
      <c r="AQ22" s="24" t="s">
        <v>19</v>
      </c>
      <c r="AR22" s="25"/>
      <c r="AS22" s="26"/>
      <c r="AT22" s="24" t="s">
        <v>21</v>
      </c>
      <c r="AU22" s="25"/>
      <c r="AV22" s="26"/>
      <c r="AW22" s="24" t="s">
        <v>22</v>
      </c>
      <c r="AX22" s="25"/>
      <c r="AY22" s="26"/>
      <c r="AZ22" s="24" t="s">
        <v>23</v>
      </c>
      <c r="BA22" s="25"/>
      <c r="BB22" s="26"/>
      <c r="BC22" s="24" t="s">
        <v>24</v>
      </c>
      <c r="BD22" s="25"/>
      <c r="BE22" s="26"/>
      <c r="BF22" s="24" t="s">
        <v>25</v>
      </c>
      <c r="BG22" s="25"/>
      <c r="BH22" s="26"/>
      <c r="BI22" s="24" t="s">
        <v>26</v>
      </c>
      <c r="BJ22" s="25"/>
      <c r="BK22" s="26"/>
      <c r="BL22" s="10" t="s">
        <v>27</v>
      </c>
      <c r="BM22" s="31"/>
      <c r="BN22" s="24" t="s">
        <v>28</v>
      </c>
      <c r="BO22" s="26"/>
      <c r="BP22" s="24" t="s">
        <v>33</v>
      </c>
      <c r="BQ22" s="26"/>
      <c r="BR22" s="24" t="s">
        <v>35</v>
      </c>
      <c r="BS22" s="26"/>
      <c r="BV22" s="6"/>
      <c r="BW22" s="100" t="s">
        <v>38</v>
      </c>
      <c r="BX22" s="101"/>
      <c r="BY22" s="100" t="s">
        <v>39</v>
      </c>
      <c r="BZ22" s="101"/>
      <c r="CA22" s="100" t="s">
        <v>40</v>
      </c>
      <c r="CB22" s="101"/>
      <c r="CC22" s="100" t="s">
        <v>41</v>
      </c>
      <c r="CD22" s="101"/>
      <c r="CE22" s="100" t="s">
        <v>42</v>
      </c>
      <c r="CF22" s="101"/>
    </row>
    <row r="23" spans="2:84" ht="15" thickBot="1" x14ac:dyDescent="0.35">
      <c r="B23" s="3"/>
      <c r="C23" s="7"/>
      <c r="D23" s="3"/>
      <c r="E23" s="3"/>
      <c r="F23" s="3"/>
      <c r="G23" s="27"/>
      <c r="H23" s="28"/>
      <c r="I23" s="29"/>
      <c r="J23" s="27"/>
      <c r="K23" s="28"/>
      <c r="L23" s="29"/>
      <c r="M23" s="27"/>
      <c r="N23" s="28"/>
      <c r="O23" s="29"/>
      <c r="P23" s="27"/>
      <c r="Q23" s="28"/>
      <c r="R23" s="29"/>
      <c r="S23" s="27"/>
      <c r="T23" s="28"/>
      <c r="U23" s="29"/>
      <c r="V23" s="27"/>
      <c r="W23" s="28"/>
      <c r="X23" s="29"/>
      <c r="Y23" s="27"/>
      <c r="Z23" s="28"/>
      <c r="AA23" s="29"/>
      <c r="AB23" s="32"/>
      <c r="AC23" s="34"/>
      <c r="AD23" s="27"/>
      <c r="AE23" s="29"/>
      <c r="AF23" s="27"/>
      <c r="AG23" s="29"/>
      <c r="AH23" s="27"/>
      <c r="AI23" s="29"/>
      <c r="AK23" s="95"/>
      <c r="AL23" s="3"/>
      <c r="AM23" s="7"/>
      <c r="AN23" s="3"/>
      <c r="AO23" s="3"/>
      <c r="AP23" s="3"/>
      <c r="AQ23" s="27"/>
      <c r="AR23" s="28"/>
      <c r="AS23" s="29"/>
      <c r="AT23" s="27"/>
      <c r="AU23" s="28"/>
      <c r="AV23" s="29"/>
      <c r="AW23" s="27"/>
      <c r="AX23" s="28"/>
      <c r="AY23" s="29"/>
      <c r="AZ23" s="27"/>
      <c r="BA23" s="28"/>
      <c r="BB23" s="29"/>
      <c r="BC23" s="27"/>
      <c r="BD23" s="28"/>
      <c r="BE23" s="29"/>
      <c r="BF23" s="27"/>
      <c r="BG23" s="28"/>
      <c r="BH23" s="29"/>
      <c r="BI23" s="27"/>
      <c r="BJ23" s="28"/>
      <c r="BK23" s="29"/>
      <c r="BL23" s="32"/>
      <c r="BM23" s="34"/>
      <c r="BN23" s="27"/>
      <c r="BO23" s="29"/>
      <c r="BP23" s="27"/>
      <c r="BQ23" s="29"/>
      <c r="BR23" s="27"/>
      <c r="BS23" s="29"/>
      <c r="BV23" s="8"/>
      <c r="BW23" s="102"/>
      <c r="BX23" s="103"/>
      <c r="BY23" s="102"/>
      <c r="BZ23" s="103"/>
      <c r="CA23" s="102"/>
      <c r="CB23" s="103"/>
      <c r="CC23" s="102"/>
      <c r="CD23" s="103"/>
      <c r="CE23" s="102"/>
      <c r="CF23" s="103"/>
    </row>
    <row r="24" spans="2:84" ht="15" thickBot="1" x14ac:dyDescent="0.35">
      <c r="B24" s="4"/>
      <c r="C24" s="7"/>
      <c r="D24" s="15"/>
      <c r="E24" s="16"/>
      <c r="F24" s="17"/>
      <c r="G24" s="10"/>
      <c r="H24" s="30"/>
      <c r="I24" s="31"/>
      <c r="J24" s="10"/>
      <c r="K24" s="30"/>
      <c r="L24" s="31"/>
      <c r="M24" s="10"/>
      <c r="N24" s="30"/>
      <c r="O24" s="31"/>
      <c r="P24" s="10"/>
      <c r="Q24" s="30"/>
      <c r="R24" s="31"/>
      <c r="S24" s="10"/>
      <c r="T24" s="30"/>
      <c r="U24" s="31"/>
      <c r="V24" s="10"/>
      <c r="W24" s="30"/>
      <c r="X24" s="31"/>
      <c r="Y24" s="10"/>
      <c r="Z24" s="30"/>
      <c r="AA24" s="31"/>
      <c r="AB24" s="24">
        <f>G27+J27+M27+P27+S27+V27+Y27+G30+J30+M30+P30+S30+V30+Y30</f>
        <v>49</v>
      </c>
      <c r="AC24" s="26"/>
      <c r="AD24" s="46">
        <f ca="1">AB24*E25</f>
        <v>1225</v>
      </c>
      <c r="AE24" s="26"/>
      <c r="AF24" s="46">
        <f ca="1">G36+J36+M36+P36+S36+V36+Y36</f>
        <v>623.28000000000009</v>
      </c>
      <c r="AG24" s="68"/>
      <c r="AH24" s="46">
        <f ca="1">AD24+AF24</f>
        <v>1848.2800000000002</v>
      </c>
      <c r="AI24" s="26"/>
      <c r="AK24" s="95"/>
      <c r="AL24" s="4"/>
      <c r="AM24" s="7"/>
      <c r="AN24" s="15"/>
      <c r="AO24" s="16"/>
      <c r="AP24" s="17"/>
      <c r="AQ24" s="10"/>
      <c r="AR24" s="30"/>
      <c r="AS24" s="31"/>
      <c r="AT24" s="10"/>
      <c r="AU24" s="30"/>
      <c r="AV24" s="31"/>
      <c r="AW24" s="10"/>
      <c r="AX24" s="30"/>
      <c r="AY24" s="31"/>
      <c r="AZ24" s="10"/>
      <c r="BA24" s="30"/>
      <c r="BB24" s="31"/>
      <c r="BC24" s="10"/>
      <c r="BD24" s="30"/>
      <c r="BE24" s="31"/>
      <c r="BF24" s="10"/>
      <c r="BG24" s="30"/>
      <c r="BH24" s="31"/>
      <c r="BI24" s="10"/>
      <c r="BJ24" s="30"/>
      <c r="BK24" s="31"/>
      <c r="BL24" s="24">
        <f>AQ27+AT27+AW27+AZ27+BC27+BF27+BI27+AQ30+AT30+AW30+AZ30+BC30+BF30+BI30</f>
        <v>49</v>
      </c>
      <c r="BM24" s="26"/>
      <c r="BN24" s="46">
        <f ca="1">BL24*AO25</f>
        <v>1225</v>
      </c>
      <c r="BO24" s="26"/>
      <c r="BP24" s="46">
        <f ca="1">AQ36+AT36+AW36+AZ36+BC36+BF36+BI36</f>
        <v>437.22</v>
      </c>
      <c r="BQ24" s="68"/>
      <c r="BR24" s="46">
        <f ca="1">BN24+BP24</f>
        <v>1662.22</v>
      </c>
      <c r="BS24" s="26"/>
      <c r="BV24" s="2">
        <f>B25</f>
        <v>2</v>
      </c>
      <c r="BW24" s="24">
        <f>BL24+AB24</f>
        <v>98</v>
      </c>
      <c r="BX24" s="25"/>
      <c r="BY24" s="46">
        <f ca="1">BN24+AD24</f>
        <v>2450</v>
      </c>
      <c r="BZ24" s="25"/>
      <c r="CA24" s="46">
        <f ca="1">BP24+AF24</f>
        <v>1060.5</v>
      </c>
      <c r="CB24" s="25"/>
      <c r="CC24" s="46">
        <f ca="1">CA24+BY24</f>
        <v>3510.5</v>
      </c>
      <c r="CD24" s="25"/>
      <c r="CE24" s="37">
        <f ca="1">SUM(G33:AA34)+SUM(AQ33:BK34)</f>
        <v>7575</v>
      </c>
      <c r="CF24" s="39"/>
    </row>
    <row r="25" spans="2:84" ht="15" thickBot="1" x14ac:dyDescent="0.35">
      <c r="B25" s="18">
        <v>2</v>
      </c>
      <c r="C25" s="7"/>
      <c r="D25" s="2" t="str">
        <f>VLOOKUP(B25,'Employee personal data'!$E$8:$F$17,2)</f>
        <v>Ram</v>
      </c>
      <c r="E25" s="11">
        <f ca="1">VLOOKUP(B25,'Employee personal data'!$E$7:$K$17,6)</f>
        <v>25</v>
      </c>
      <c r="F25" s="60">
        <f ca="1">VLOOKUP('Employe work data of 2 weeks'!B25,'Employee personal data'!$E$7:$K$17,7)</f>
        <v>0.13</v>
      </c>
      <c r="G25" s="32"/>
      <c r="H25" s="33"/>
      <c r="I25" s="34"/>
      <c r="J25" s="32"/>
      <c r="K25" s="33"/>
      <c r="L25" s="34"/>
      <c r="M25" s="32"/>
      <c r="N25" s="33"/>
      <c r="O25" s="34"/>
      <c r="P25" s="32"/>
      <c r="Q25" s="33"/>
      <c r="R25" s="34"/>
      <c r="S25" s="32"/>
      <c r="T25" s="33"/>
      <c r="U25" s="34"/>
      <c r="V25" s="32"/>
      <c r="W25" s="33"/>
      <c r="X25" s="34"/>
      <c r="Y25" s="32"/>
      <c r="Z25" s="33"/>
      <c r="AA25" s="34"/>
      <c r="AB25" s="9"/>
      <c r="AC25" s="45"/>
      <c r="AD25" s="9"/>
      <c r="AE25" s="45"/>
      <c r="AF25" s="71"/>
      <c r="AG25" s="72"/>
      <c r="AH25" s="9"/>
      <c r="AI25" s="45"/>
      <c r="AK25" s="95"/>
      <c r="AL25" s="18">
        <f>B25</f>
        <v>2</v>
      </c>
      <c r="AM25" s="7"/>
      <c r="AN25" s="2" t="str">
        <f>VLOOKUP(AL25,'Employee personal data'!$E$8:$F$17,2)</f>
        <v>Ram</v>
      </c>
      <c r="AO25" s="11">
        <f ca="1">VLOOKUP(AL25,'Employee personal data'!$E$7:$K$17,6)</f>
        <v>25</v>
      </c>
      <c r="AP25" s="60">
        <f ca="1">VLOOKUP('Employe work data of 2 weeks'!AL25,'Employee personal data'!$E$7:$K$17,7)</f>
        <v>0.13</v>
      </c>
      <c r="AQ25" s="32"/>
      <c r="AR25" s="33"/>
      <c r="AS25" s="34"/>
      <c r="AT25" s="32"/>
      <c r="AU25" s="33"/>
      <c r="AV25" s="34"/>
      <c r="AW25" s="32"/>
      <c r="AX25" s="33"/>
      <c r="AY25" s="34"/>
      <c r="AZ25" s="32"/>
      <c r="BA25" s="33"/>
      <c r="BB25" s="34"/>
      <c r="BC25" s="32"/>
      <c r="BD25" s="33"/>
      <c r="BE25" s="34"/>
      <c r="BF25" s="32"/>
      <c r="BG25" s="33"/>
      <c r="BH25" s="34"/>
      <c r="BI25" s="32"/>
      <c r="BJ25" s="33"/>
      <c r="BK25" s="34"/>
      <c r="BL25" s="9"/>
      <c r="BM25" s="45"/>
      <c r="BN25" s="9"/>
      <c r="BO25" s="45"/>
      <c r="BP25" s="71"/>
      <c r="BQ25" s="72"/>
      <c r="BR25" s="9"/>
      <c r="BS25" s="45"/>
      <c r="BV25" s="14"/>
      <c r="BW25" s="9"/>
      <c r="BX25" s="48"/>
      <c r="BY25" s="9"/>
      <c r="BZ25" s="48"/>
      <c r="CA25" s="9"/>
      <c r="CB25" s="48"/>
      <c r="CC25" s="9"/>
      <c r="CD25" s="48"/>
      <c r="CE25" s="23"/>
      <c r="CF25" s="63"/>
    </row>
    <row r="26" spans="2:84" ht="15" thickBot="1" x14ac:dyDescent="0.35">
      <c r="B26" s="19"/>
      <c r="C26" s="7"/>
      <c r="D26" s="14"/>
      <c r="E26" s="12"/>
      <c r="F26" s="61"/>
      <c r="G26" s="22">
        <v>0.33333333333333331</v>
      </c>
      <c r="H26" s="36" t="s">
        <v>20</v>
      </c>
      <c r="I26" s="43">
        <v>0.5</v>
      </c>
      <c r="J26" s="22">
        <v>0.33333333333333331</v>
      </c>
      <c r="K26" s="36" t="s">
        <v>20</v>
      </c>
      <c r="L26" s="43">
        <v>0.5</v>
      </c>
      <c r="M26" s="22">
        <v>0.33333333333333331</v>
      </c>
      <c r="N26" s="36" t="s">
        <v>20</v>
      </c>
      <c r="O26" s="43">
        <v>0.5</v>
      </c>
      <c r="P26" s="22">
        <v>0.33333333333333331</v>
      </c>
      <c r="Q26" s="36" t="s">
        <v>20</v>
      </c>
      <c r="R26" s="43">
        <v>0.5</v>
      </c>
      <c r="S26" s="22">
        <v>0.33333333333333331</v>
      </c>
      <c r="T26" s="36" t="s">
        <v>20</v>
      </c>
      <c r="U26" s="43">
        <v>0.5</v>
      </c>
      <c r="V26" s="22">
        <v>0.33333333333333331</v>
      </c>
      <c r="W26" s="36" t="s">
        <v>20</v>
      </c>
      <c r="X26" s="43">
        <v>0.5</v>
      </c>
      <c r="Y26" s="22">
        <v>0.33333333333333331</v>
      </c>
      <c r="Z26" s="36" t="s">
        <v>20</v>
      </c>
      <c r="AA26" s="43">
        <v>0.5</v>
      </c>
      <c r="AB26" s="9"/>
      <c r="AC26" s="45"/>
      <c r="AD26" s="9"/>
      <c r="AE26" s="45"/>
      <c r="AF26" s="71"/>
      <c r="AG26" s="72"/>
      <c r="AH26" s="9"/>
      <c r="AI26" s="45"/>
      <c r="AK26" s="95"/>
      <c r="AL26" s="19"/>
      <c r="AM26" s="7"/>
      <c r="AN26" s="14"/>
      <c r="AO26" s="12"/>
      <c r="AP26" s="61"/>
      <c r="AQ26" s="22">
        <v>0.33333333333333331</v>
      </c>
      <c r="AR26" s="36" t="s">
        <v>20</v>
      </c>
      <c r="AS26" s="43">
        <v>0.5</v>
      </c>
      <c r="AT26" s="22">
        <v>0.33333333333333331</v>
      </c>
      <c r="AU26" s="36" t="s">
        <v>20</v>
      </c>
      <c r="AV26" s="43">
        <v>0.5</v>
      </c>
      <c r="AW26" s="22">
        <v>0.33333333333333331</v>
      </c>
      <c r="AX26" s="36" t="s">
        <v>20</v>
      </c>
      <c r="AY26" s="43">
        <v>0.5</v>
      </c>
      <c r="AZ26" s="22">
        <v>0.33333333333333331</v>
      </c>
      <c r="BA26" s="36" t="s">
        <v>20</v>
      </c>
      <c r="BB26" s="43">
        <v>0.5</v>
      </c>
      <c r="BC26" s="22">
        <v>0.33333333333333331</v>
      </c>
      <c r="BD26" s="36" t="s">
        <v>20</v>
      </c>
      <c r="BE26" s="43">
        <v>0.5</v>
      </c>
      <c r="BF26" s="22">
        <v>0.33333333333333331</v>
      </c>
      <c r="BG26" s="36" t="s">
        <v>20</v>
      </c>
      <c r="BH26" s="43">
        <v>0.5</v>
      </c>
      <c r="BI26" s="22">
        <v>0.33333333333333331</v>
      </c>
      <c r="BJ26" s="36" t="s">
        <v>20</v>
      </c>
      <c r="BK26" s="43">
        <v>0.5</v>
      </c>
      <c r="BL26" s="9"/>
      <c r="BM26" s="45"/>
      <c r="BN26" s="9"/>
      <c r="BO26" s="45"/>
      <c r="BP26" s="71"/>
      <c r="BQ26" s="72"/>
      <c r="BR26" s="9"/>
      <c r="BS26" s="45"/>
      <c r="BV26" s="14"/>
      <c r="BW26" s="9"/>
      <c r="BX26" s="48"/>
      <c r="BY26" s="9"/>
      <c r="BZ26" s="48"/>
      <c r="CA26" s="9"/>
      <c r="CB26" s="48"/>
      <c r="CC26" s="9"/>
      <c r="CD26" s="48"/>
      <c r="CE26" s="23"/>
      <c r="CF26" s="63"/>
    </row>
    <row r="27" spans="2:84" x14ac:dyDescent="0.3">
      <c r="B27" s="19"/>
      <c r="C27" s="7"/>
      <c r="D27" s="14"/>
      <c r="E27" s="12"/>
      <c r="F27" s="61"/>
      <c r="G27" s="37">
        <f>(I26-G26)*24</f>
        <v>4</v>
      </c>
      <c r="H27" s="38"/>
      <c r="I27" s="39"/>
      <c r="J27" s="37">
        <f>(L26-J26)*24</f>
        <v>4</v>
      </c>
      <c r="K27" s="38"/>
      <c r="L27" s="39"/>
      <c r="M27" s="37">
        <f>(O26-M26)*24</f>
        <v>4</v>
      </c>
      <c r="N27" s="38"/>
      <c r="O27" s="39"/>
      <c r="P27" s="37">
        <f>(R26-P26)*24</f>
        <v>4</v>
      </c>
      <c r="Q27" s="38"/>
      <c r="R27" s="39"/>
      <c r="S27" s="37">
        <f>(U26-S26)*24</f>
        <v>4</v>
      </c>
      <c r="T27" s="38"/>
      <c r="U27" s="39"/>
      <c r="V27" s="37">
        <f>(X26-V26)*24</f>
        <v>4</v>
      </c>
      <c r="W27" s="38"/>
      <c r="X27" s="39"/>
      <c r="Y27" s="37">
        <f>(AA26-Y26)*24</f>
        <v>4</v>
      </c>
      <c r="Z27" s="38"/>
      <c r="AA27" s="39"/>
      <c r="AB27" s="9"/>
      <c r="AC27" s="45"/>
      <c r="AD27" s="9"/>
      <c r="AE27" s="45"/>
      <c r="AF27" s="71"/>
      <c r="AG27" s="72"/>
      <c r="AH27" s="9"/>
      <c r="AI27" s="45"/>
      <c r="AK27" s="95"/>
      <c r="AL27" s="19"/>
      <c r="AM27" s="7"/>
      <c r="AN27" s="14"/>
      <c r="AO27" s="12"/>
      <c r="AP27" s="61"/>
      <c r="AQ27" s="37">
        <f>(AS26-AQ26)*24</f>
        <v>4</v>
      </c>
      <c r="AR27" s="38"/>
      <c r="AS27" s="39"/>
      <c r="AT27" s="37">
        <f>(AV26-AT26)*24</f>
        <v>4</v>
      </c>
      <c r="AU27" s="38"/>
      <c r="AV27" s="39"/>
      <c r="AW27" s="37">
        <f>(AY26-AW26)*24</f>
        <v>4</v>
      </c>
      <c r="AX27" s="38"/>
      <c r="AY27" s="39"/>
      <c r="AZ27" s="37">
        <f>(BB26-AZ26)*24</f>
        <v>4</v>
      </c>
      <c r="BA27" s="38"/>
      <c r="BB27" s="39"/>
      <c r="BC27" s="37">
        <f>(BE26-BC26)*24</f>
        <v>4</v>
      </c>
      <c r="BD27" s="38"/>
      <c r="BE27" s="39"/>
      <c r="BF27" s="37">
        <f>(BH26-BF26)*24</f>
        <v>4</v>
      </c>
      <c r="BG27" s="38"/>
      <c r="BH27" s="39"/>
      <c r="BI27" s="37">
        <f>(BK26-BI26)*24</f>
        <v>4</v>
      </c>
      <c r="BJ27" s="38"/>
      <c r="BK27" s="39"/>
      <c r="BL27" s="9"/>
      <c r="BM27" s="45"/>
      <c r="BN27" s="9"/>
      <c r="BO27" s="45"/>
      <c r="BP27" s="71"/>
      <c r="BQ27" s="72"/>
      <c r="BR27" s="9"/>
      <c r="BS27" s="45"/>
      <c r="BV27" s="14"/>
      <c r="BW27" s="9"/>
      <c r="BX27" s="48"/>
      <c r="BY27" s="9"/>
      <c r="BZ27" s="48"/>
      <c r="CA27" s="9"/>
      <c r="CB27" s="48"/>
      <c r="CC27" s="9"/>
      <c r="CD27" s="48"/>
      <c r="CE27" s="23"/>
      <c r="CF27" s="63"/>
    </row>
    <row r="28" spans="2:84" ht="15" thickBot="1" x14ac:dyDescent="0.35">
      <c r="B28" s="19"/>
      <c r="C28" s="7"/>
      <c r="D28" s="14"/>
      <c r="E28" s="12"/>
      <c r="F28" s="61"/>
      <c r="G28" s="40"/>
      <c r="H28" s="41"/>
      <c r="I28" s="42"/>
      <c r="J28" s="40"/>
      <c r="K28" s="41"/>
      <c r="L28" s="42"/>
      <c r="M28" s="40"/>
      <c r="N28" s="41"/>
      <c r="O28" s="42"/>
      <c r="P28" s="40"/>
      <c r="Q28" s="41"/>
      <c r="R28" s="42"/>
      <c r="S28" s="40"/>
      <c r="T28" s="41"/>
      <c r="U28" s="42"/>
      <c r="V28" s="40"/>
      <c r="W28" s="41"/>
      <c r="X28" s="42"/>
      <c r="Y28" s="40"/>
      <c r="Z28" s="41"/>
      <c r="AA28" s="42"/>
      <c r="AB28" s="9"/>
      <c r="AC28" s="45"/>
      <c r="AD28" s="9"/>
      <c r="AE28" s="45"/>
      <c r="AF28" s="71"/>
      <c r="AG28" s="72"/>
      <c r="AH28" s="9"/>
      <c r="AI28" s="45"/>
      <c r="AK28" s="95"/>
      <c r="AL28" s="19"/>
      <c r="AM28" s="7"/>
      <c r="AN28" s="14"/>
      <c r="AO28" s="12"/>
      <c r="AP28" s="61"/>
      <c r="AQ28" s="40"/>
      <c r="AR28" s="41"/>
      <c r="AS28" s="42"/>
      <c r="AT28" s="40"/>
      <c r="AU28" s="41"/>
      <c r="AV28" s="42"/>
      <c r="AW28" s="40"/>
      <c r="AX28" s="41"/>
      <c r="AY28" s="42"/>
      <c r="AZ28" s="40"/>
      <c r="BA28" s="41"/>
      <c r="BB28" s="42"/>
      <c r="BC28" s="40"/>
      <c r="BD28" s="41"/>
      <c r="BE28" s="42"/>
      <c r="BF28" s="40"/>
      <c r="BG28" s="41"/>
      <c r="BH28" s="42"/>
      <c r="BI28" s="40"/>
      <c r="BJ28" s="41"/>
      <c r="BK28" s="42"/>
      <c r="BL28" s="9"/>
      <c r="BM28" s="45"/>
      <c r="BN28" s="9"/>
      <c r="BO28" s="45"/>
      <c r="BP28" s="71"/>
      <c r="BQ28" s="72"/>
      <c r="BR28" s="9"/>
      <c r="BS28" s="45"/>
      <c r="BV28" s="14"/>
      <c r="BW28" s="9"/>
      <c r="BX28" s="48"/>
      <c r="BY28" s="9"/>
      <c r="BZ28" s="48"/>
      <c r="CA28" s="9"/>
      <c r="CB28" s="48"/>
      <c r="CC28" s="9"/>
      <c r="CD28" s="48"/>
      <c r="CE28" s="23"/>
      <c r="CF28" s="63"/>
    </row>
    <row r="29" spans="2:84" ht="15" thickBot="1" x14ac:dyDescent="0.35">
      <c r="B29" s="19"/>
      <c r="C29" s="7"/>
      <c r="D29" s="14"/>
      <c r="E29" s="12"/>
      <c r="F29" s="61"/>
      <c r="G29" s="43">
        <v>0.54166666666666663</v>
      </c>
      <c r="H29" s="1" t="s">
        <v>20</v>
      </c>
      <c r="I29" s="43">
        <v>0.66666666666666663</v>
      </c>
      <c r="J29" s="43">
        <v>0.54166666666666663</v>
      </c>
      <c r="K29" s="1" t="s">
        <v>20</v>
      </c>
      <c r="L29" s="43">
        <v>0.66666666666666663</v>
      </c>
      <c r="M29" s="43">
        <v>0.54166666666666663</v>
      </c>
      <c r="N29" s="1" t="s">
        <v>20</v>
      </c>
      <c r="O29" s="43">
        <v>0.66666666666666663</v>
      </c>
      <c r="P29" s="43">
        <v>0.54166666666666663</v>
      </c>
      <c r="Q29" s="1" t="s">
        <v>20</v>
      </c>
      <c r="R29" s="43">
        <v>0.66666666666666663</v>
      </c>
      <c r="S29" s="43">
        <v>0.54166666666666663</v>
      </c>
      <c r="T29" s="1" t="s">
        <v>20</v>
      </c>
      <c r="U29" s="43">
        <v>0.66666666666666663</v>
      </c>
      <c r="V29" s="43">
        <v>0.54166666666666663</v>
      </c>
      <c r="W29" s="1" t="s">
        <v>20</v>
      </c>
      <c r="X29" s="43">
        <v>0.66666666666666663</v>
      </c>
      <c r="Y29" s="43">
        <v>0.54166666666666663</v>
      </c>
      <c r="Z29" s="1" t="s">
        <v>20</v>
      </c>
      <c r="AA29" s="43">
        <v>0.66666666666666663</v>
      </c>
      <c r="AB29" s="9"/>
      <c r="AC29" s="45"/>
      <c r="AD29" s="9"/>
      <c r="AE29" s="45"/>
      <c r="AF29" s="71"/>
      <c r="AG29" s="72"/>
      <c r="AH29" s="9"/>
      <c r="AI29" s="45"/>
      <c r="AK29" s="95"/>
      <c r="AL29" s="19"/>
      <c r="AM29" s="7"/>
      <c r="AN29" s="14"/>
      <c r="AO29" s="12"/>
      <c r="AP29" s="61"/>
      <c r="AQ29" s="43">
        <v>0.54166666666666663</v>
      </c>
      <c r="AR29" s="1" t="s">
        <v>20</v>
      </c>
      <c r="AS29" s="43">
        <v>0.66666666666666663</v>
      </c>
      <c r="AT29" s="43">
        <v>0.54166666666666663</v>
      </c>
      <c r="AU29" s="1" t="s">
        <v>20</v>
      </c>
      <c r="AV29" s="43">
        <v>0.66666666666666663</v>
      </c>
      <c r="AW29" s="43">
        <v>0.54166666666666663</v>
      </c>
      <c r="AX29" s="1" t="s">
        <v>20</v>
      </c>
      <c r="AY29" s="43">
        <v>0.66666666666666663</v>
      </c>
      <c r="AZ29" s="43">
        <v>0.54166666666666663</v>
      </c>
      <c r="BA29" s="1" t="s">
        <v>20</v>
      </c>
      <c r="BB29" s="43">
        <v>0.66666666666666663</v>
      </c>
      <c r="BC29" s="43">
        <v>0.54166666666666663</v>
      </c>
      <c r="BD29" s="1" t="s">
        <v>20</v>
      </c>
      <c r="BE29" s="43">
        <v>0.66666666666666663</v>
      </c>
      <c r="BF29" s="43">
        <v>0.54166666666666663</v>
      </c>
      <c r="BG29" s="1" t="s">
        <v>20</v>
      </c>
      <c r="BH29" s="43">
        <v>0.66666666666666663</v>
      </c>
      <c r="BI29" s="43">
        <v>0.54166666666666663</v>
      </c>
      <c r="BJ29" s="1" t="s">
        <v>20</v>
      </c>
      <c r="BK29" s="43">
        <v>0.66666666666666663</v>
      </c>
      <c r="BL29" s="9"/>
      <c r="BM29" s="45"/>
      <c r="BN29" s="9"/>
      <c r="BO29" s="45"/>
      <c r="BP29" s="71"/>
      <c r="BQ29" s="72"/>
      <c r="BR29" s="9"/>
      <c r="BS29" s="45"/>
      <c r="BV29" s="14"/>
      <c r="BW29" s="9"/>
      <c r="BX29" s="48"/>
      <c r="BY29" s="9"/>
      <c r="BZ29" s="48"/>
      <c r="CA29" s="9"/>
      <c r="CB29" s="48"/>
      <c r="CC29" s="9"/>
      <c r="CD29" s="48"/>
      <c r="CE29" s="23"/>
      <c r="CF29" s="63"/>
    </row>
    <row r="30" spans="2:84" x14ac:dyDescent="0.3">
      <c r="B30" s="19"/>
      <c r="C30" s="7"/>
      <c r="D30" s="14"/>
      <c r="E30" s="12"/>
      <c r="F30" s="61"/>
      <c r="G30" s="37">
        <f>(I29-G29)*24</f>
        <v>3</v>
      </c>
      <c r="H30" s="38"/>
      <c r="I30" s="39"/>
      <c r="J30" s="37">
        <f>(L29-J29)*24</f>
        <v>3</v>
      </c>
      <c r="K30" s="38"/>
      <c r="L30" s="39"/>
      <c r="M30" s="37">
        <f>(O29-M29)*24</f>
        <v>3</v>
      </c>
      <c r="N30" s="38"/>
      <c r="O30" s="39"/>
      <c r="P30" s="37">
        <f>(R29-P29)*24</f>
        <v>3</v>
      </c>
      <c r="Q30" s="38"/>
      <c r="R30" s="39"/>
      <c r="S30" s="37">
        <f>(U29-S29)*24</f>
        <v>3</v>
      </c>
      <c r="T30" s="38"/>
      <c r="U30" s="39"/>
      <c r="V30" s="37">
        <f>(X29-V29)*24</f>
        <v>3</v>
      </c>
      <c r="W30" s="38"/>
      <c r="X30" s="39"/>
      <c r="Y30" s="37">
        <f>(AA29-Y29)*24</f>
        <v>3</v>
      </c>
      <c r="Z30" s="38"/>
      <c r="AA30" s="39"/>
      <c r="AB30" s="9"/>
      <c r="AC30" s="45"/>
      <c r="AD30" s="9"/>
      <c r="AE30" s="45"/>
      <c r="AF30" s="71"/>
      <c r="AG30" s="72"/>
      <c r="AH30" s="9"/>
      <c r="AI30" s="45"/>
      <c r="AK30" s="95"/>
      <c r="AL30" s="19"/>
      <c r="AM30" s="7"/>
      <c r="AN30" s="14"/>
      <c r="AO30" s="12"/>
      <c r="AP30" s="61"/>
      <c r="AQ30" s="37">
        <f>(AS29-AQ29)*24</f>
        <v>3</v>
      </c>
      <c r="AR30" s="38"/>
      <c r="AS30" s="39"/>
      <c r="AT30" s="37">
        <f>(AV29-AT29)*24</f>
        <v>3</v>
      </c>
      <c r="AU30" s="38"/>
      <c r="AV30" s="39"/>
      <c r="AW30" s="37">
        <f>(AY29-AW29)*24</f>
        <v>3</v>
      </c>
      <c r="AX30" s="38"/>
      <c r="AY30" s="39"/>
      <c r="AZ30" s="37">
        <f>(BB29-AZ29)*24</f>
        <v>3</v>
      </c>
      <c r="BA30" s="38"/>
      <c r="BB30" s="39"/>
      <c r="BC30" s="37">
        <f>(BE29-BC29)*24</f>
        <v>3</v>
      </c>
      <c r="BD30" s="38"/>
      <c r="BE30" s="39"/>
      <c r="BF30" s="37">
        <f>(BH29-BF29)*24</f>
        <v>3</v>
      </c>
      <c r="BG30" s="38"/>
      <c r="BH30" s="39"/>
      <c r="BI30" s="37">
        <f>(BK29-BI29)*24</f>
        <v>3</v>
      </c>
      <c r="BJ30" s="38"/>
      <c r="BK30" s="39"/>
      <c r="BL30" s="9"/>
      <c r="BM30" s="45"/>
      <c r="BN30" s="9"/>
      <c r="BO30" s="45"/>
      <c r="BP30" s="71"/>
      <c r="BQ30" s="72"/>
      <c r="BR30" s="9"/>
      <c r="BS30" s="45"/>
      <c r="BV30" s="14"/>
      <c r="BW30" s="9"/>
      <c r="BX30" s="48"/>
      <c r="BY30" s="9"/>
      <c r="BZ30" s="48"/>
      <c r="CA30" s="9"/>
      <c r="CB30" s="48"/>
      <c r="CC30" s="9"/>
      <c r="CD30" s="48"/>
      <c r="CE30" s="23"/>
      <c r="CF30" s="63"/>
    </row>
    <row r="31" spans="2:84" ht="15" thickBot="1" x14ac:dyDescent="0.35">
      <c r="B31" s="19"/>
      <c r="C31" s="7"/>
      <c r="D31" s="14"/>
      <c r="E31" s="12"/>
      <c r="F31" s="61"/>
      <c r="G31" s="40"/>
      <c r="H31" s="41"/>
      <c r="I31" s="42"/>
      <c r="J31" s="40"/>
      <c r="K31" s="41"/>
      <c r="L31" s="42"/>
      <c r="M31" s="40"/>
      <c r="N31" s="41"/>
      <c r="O31" s="42"/>
      <c r="P31" s="40"/>
      <c r="Q31" s="41"/>
      <c r="R31" s="42"/>
      <c r="S31" s="40"/>
      <c r="T31" s="41"/>
      <c r="U31" s="42"/>
      <c r="V31" s="40"/>
      <c r="W31" s="41"/>
      <c r="X31" s="42"/>
      <c r="Y31" s="40"/>
      <c r="Z31" s="41"/>
      <c r="AA31" s="42"/>
      <c r="AB31" s="9"/>
      <c r="AC31" s="45"/>
      <c r="AD31" s="9"/>
      <c r="AE31" s="45"/>
      <c r="AF31" s="71"/>
      <c r="AG31" s="72"/>
      <c r="AH31" s="9"/>
      <c r="AI31" s="45"/>
      <c r="AK31" s="95"/>
      <c r="AL31" s="19"/>
      <c r="AM31" s="7"/>
      <c r="AN31" s="14"/>
      <c r="AO31" s="12"/>
      <c r="AP31" s="61"/>
      <c r="AQ31" s="40"/>
      <c r="AR31" s="41"/>
      <c r="AS31" s="42"/>
      <c r="AT31" s="40"/>
      <c r="AU31" s="41"/>
      <c r="AV31" s="42"/>
      <c r="AW31" s="40"/>
      <c r="AX31" s="41"/>
      <c r="AY31" s="42"/>
      <c r="AZ31" s="40"/>
      <c r="BA31" s="41"/>
      <c r="BB31" s="42"/>
      <c r="BC31" s="40"/>
      <c r="BD31" s="41"/>
      <c r="BE31" s="42"/>
      <c r="BF31" s="40"/>
      <c r="BG31" s="41"/>
      <c r="BH31" s="42"/>
      <c r="BI31" s="40"/>
      <c r="BJ31" s="41"/>
      <c r="BK31" s="42"/>
      <c r="BL31" s="9"/>
      <c r="BM31" s="45"/>
      <c r="BN31" s="9"/>
      <c r="BO31" s="45"/>
      <c r="BP31" s="71"/>
      <c r="BQ31" s="72"/>
      <c r="BR31" s="9"/>
      <c r="BS31" s="45"/>
      <c r="BV31" s="14"/>
      <c r="BW31" s="9"/>
      <c r="BX31" s="48"/>
      <c r="BY31" s="9"/>
      <c r="BZ31" s="48"/>
      <c r="CA31" s="9"/>
      <c r="CB31" s="48"/>
      <c r="CC31" s="9"/>
      <c r="CD31" s="48"/>
      <c r="CE31" s="23"/>
      <c r="CF31" s="63"/>
    </row>
    <row r="32" spans="2:84" ht="15" thickBot="1" x14ac:dyDescent="0.35">
      <c r="B32" s="19"/>
      <c r="C32" s="7"/>
      <c r="D32" s="14"/>
      <c r="E32" s="12"/>
      <c r="F32" s="61"/>
      <c r="G32" s="64" t="s">
        <v>32</v>
      </c>
      <c r="H32" s="65"/>
      <c r="I32" s="66"/>
      <c r="J32" s="64" t="s">
        <v>32</v>
      </c>
      <c r="K32" s="65"/>
      <c r="L32" s="66"/>
      <c r="M32" s="64" t="s">
        <v>32</v>
      </c>
      <c r="N32" s="65"/>
      <c r="O32" s="66"/>
      <c r="P32" s="64" t="s">
        <v>32</v>
      </c>
      <c r="Q32" s="65"/>
      <c r="R32" s="66"/>
      <c r="S32" s="64" t="s">
        <v>32</v>
      </c>
      <c r="T32" s="65"/>
      <c r="U32" s="66"/>
      <c r="V32" s="64" t="s">
        <v>32</v>
      </c>
      <c r="W32" s="65"/>
      <c r="X32" s="66"/>
      <c r="Y32" s="64" t="s">
        <v>32</v>
      </c>
      <c r="Z32" s="65"/>
      <c r="AA32" s="66"/>
      <c r="AB32" s="9"/>
      <c r="AC32" s="45"/>
      <c r="AD32" s="9"/>
      <c r="AE32" s="45"/>
      <c r="AF32" s="71"/>
      <c r="AG32" s="72"/>
      <c r="AH32" s="9"/>
      <c r="AI32" s="45"/>
      <c r="AK32" s="95"/>
      <c r="AL32" s="19"/>
      <c r="AM32" s="7"/>
      <c r="AN32" s="14"/>
      <c r="AO32" s="12"/>
      <c r="AP32" s="61"/>
      <c r="AQ32" s="64" t="s">
        <v>32</v>
      </c>
      <c r="AR32" s="65"/>
      <c r="AS32" s="66"/>
      <c r="AT32" s="64" t="s">
        <v>32</v>
      </c>
      <c r="AU32" s="65"/>
      <c r="AV32" s="66"/>
      <c r="AW32" s="64" t="s">
        <v>32</v>
      </c>
      <c r="AX32" s="65"/>
      <c r="AY32" s="66"/>
      <c r="AZ32" s="64" t="s">
        <v>32</v>
      </c>
      <c r="BA32" s="65"/>
      <c r="BB32" s="66"/>
      <c r="BC32" s="64" t="s">
        <v>32</v>
      </c>
      <c r="BD32" s="65"/>
      <c r="BE32" s="66"/>
      <c r="BF32" s="64" t="s">
        <v>32</v>
      </c>
      <c r="BG32" s="65"/>
      <c r="BH32" s="66"/>
      <c r="BI32" s="64" t="s">
        <v>32</v>
      </c>
      <c r="BJ32" s="65"/>
      <c r="BK32" s="66"/>
      <c r="BL32" s="9"/>
      <c r="BM32" s="45"/>
      <c r="BN32" s="9"/>
      <c r="BO32" s="45"/>
      <c r="BP32" s="71"/>
      <c r="BQ32" s="72"/>
      <c r="BR32" s="9"/>
      <c r="BS32" s="45"/>
      <c r="BV32" s="14"/>
      <c r="BW32" s="9"/>
      <c r="BX32" s="48"/>
      <c r="BY32" s="9"/>
      <c r="BZ32" s="48"/>
      <c r="CA32" s="9"/>
      <c r="CB32" s="48"/>
      <c r="CC32" s="9"/>
      <c r="CD32" s="48"/>
      <c r="CE32" s="23"/>
      <c r="CF32" s="63"/>
    </row>
    <row r="33" spans="2:84" x14ac:dyDescent="0.3">
      <c r="B33" s="19"/>
      <c r="C33" s="7"/>
      <c r="D33" s="14"/>
      <c r="E33" s="12"/>
      <c r="F33" s="61"/>
      <c r="G33" s="37">
        <f ca="1">RANDBETWEEN(100,1000)</f>
        <v>969</v>
      </c>
      <c r="H33" s="38"/>
      <c r="I33" s="39"/>
      <c r="J33" s="37">
        <f ca="1">RANDBETWEEN(100,1000)</f>
        <v>573</v>
      </c>
      <c r="K33" s="38"/>
      <c r="L33" s="39"/>
      <c r="M33" s="37">
        <f ca="1">RANDBETWEEN(100,1000)</f>
        <v>672</v>
      </c>
      <c r="N33" s="38"/>
      <c r="O33" s="39"/>
      <c r="P33" s="37">
        <f ca="1">RANDBETWEEN(100,1000)</f>
        <v>436</v>
      </c>
      <c r="Q33" s="38"/>
      <c r="R33" s="39"/>
      <c r="S33" s="37">
        <f ca="1">RANDBETWEEN(100,1000)</f>
        <v>636</v>
      </c>
      <c r="T33" s="38"/>
      <c r="U33" s="39"/>
      <c r="V33" s="37">
        <f ca="1">RANDBETWEEN(100,1000)</f>
        <v>766</v>
      </c>
      <c r="W33" s="38"/>
      <c r="X33" s="39"/>
      <c r="Y33" s="37">
        <f ca="1">RANDBETWEEN(100,1000)</f>
        <v>400</v>
      </c>
      <c r="Z33" s="38"/>
      <c r="AA33" s="39"/>
      <c r="AB33" s="9"/>
      <c r="AC33" s="45"/>
      <c r="AD33" s="9"/>
      <c r="AE33" s="45"/>
      <c r="AF33" s="71"/>
      <c r="AG33" s="72"/>
      <c r="AH33" s="9"/>
      <c r="AI33" s="45"/>
      <c r="AK33" s="95"/>
      <c r="AL33" s="19"/>
      <c r="AM33" s="7"/>
      <c r="AN33" s="14"/>
      <c r="AO33" s="12"/>
      <c r="AP33" s="61"/>
      <c r="AQ33" s="37">
        <f ca="1">RANDBETWEEN(100,1000)</f>
        <v>381</v>
      </c>
      <c r="AR33" s="38"/>
      <c r="AS33" s="39"/>
      <c r="AT33" s="37">
        <f ca="1">RANDBETWEEN(100,1000)</f>
        <v>192</v>
      </c>
      <c r="AU33" s="38"/>
      <c r="AV33" s="39"/>
      <c r="AW33" s="37">
        <f ca="1">RANDBETWEEN(100,1000)</f>
        <v>976</v>
      </c>
      <c r="AX33" s="38"/>
      <c r="AY33" s="39"/>
      <c r="AZ33" s="37">
        <f ca="1">RANDBETWEEN(100,1000)</f>
        <v>642</v>
      </c>
      <c r="BA33" s="38"/>
      <c r="BB33" s="39"/>
      <c r="BC33" s="37">
        <f ca="1">RANDBETWEEN(100,1000)</f>
        <v>303</v>
      </c>
      <c r="BD33" s="38"/>
      <c r="BE33" s="39"/>
      <c r="BF33" s="37">
        <f ca="1">RANDBETWEEN(100,1000)</f>
        <v>271</v>
      </c>
      <c r="BG33" s="38"/>
      <c r="BH33" s="39"/>
      <c r="BI33" s="37">
        <f ca="1">RANDBETWEEN(100,1000)</f>
        <v>358</v>
      </c>
      <c r="BJ33" s="38"/>
      <c r="BK33" s="39"/>
      <c r="BL33" s="9"/>
      <c r="BM33" s="45"/>
      <c r="BN33" s="9"/>
      <c r="BO33" s="45"/>
      <c r="BP33" s="71"/>
      <c r="BQ33" s="72"/>
      <c r="BR33" s="9"/>
      <c r="BS33" s="45"/>
      <c r="BV33" s="14"/>
      <c r="BW33" s="9"/>
      <c r="BX33" s="48"/>
      <c r="BY33" s="9"/>
      <c r="BZ33" s="48"/>
      <c r="CA33" s="9"/>
      <c r="CB33" s="48"/>
      <c r="CC33" s="9"/>
      <c r="CD33" s="48"/>
      <c r="CE33" s="23"/>
      <c r="CF33" s="63"/>
    </row>
    <row r="34" spans="2:84" ht="15" thickBot="1" x14ac:dyDescent="0.35">
      <c r="B34" s="19"/>
      <c r="C34" s="7"/>
      <c r="D34" s="14"/>
      <c r="E34" s="12"/>
      <c r="F34" s="61"/>
      <c r="G34" s="40"/>
      <c r="H34" s="41"/>
      <c r="I34" s="42"/>
      <c r="J34" s="40"/>
      <c r="K34" s="41"/>
      <c r="L34" s="42"/>
      <c r="M34" s="40"/>
      <c r="N34" s="41"/>
      <c r="O34" s="42"/>
      <c r="P34" s="40"/>
      <c r="Q34" s="41"/>
      <c r="R34" s="42"/>
      <c r="S34" s="40"/>
      <c r="T34" s="41"/>
      <c r="U34" s="42"/>
      <c r="V34" s="40"/>
      <c r="W34" s="41"/>
      <c r="X34" s="42"/>
      <c r="Y34" s="40"/>
      <c r="Z34" s="41"/>
      <c r="AA34" s="42"/>
      <c r="AB34" s="9"/>
      <c r="AC34" s="45"/>
      <c r="AD34" s="9"/>
      <c r="AE34" s="45"/>
      <c r="AF34" s="71"/>
      <c r="AG34" s="72"/>
      <c r="AH34" s="9"/>
      <c r="AI34" s="45"/>
      <c r="AK34" s="95"/>
      <c r="AL34" s="19"/>
      <c r="AM34" s="7"/>
      <c r="AN34" s="14"/>
      <c r="AO34" s="12"/>
      <c r="AP34" s="61"/>
      <c r="AQ34" s="40"/>
      <c r="AR34" s="41"/>
      <c r="AS34" s="42"/>
      <c r="AT34" s="40"/>
      <c r="AU34" s="41"/>
      <c r="AV34" s="42"/>
      <c r="AW34" s="40"/>
      <c r="AX34" s="41"/>
      <c r="AY34" s="42"/>
      <c r="AZ34" s="40"/>
      <c r="BA34" s="41"/>
      <c r="BB34" s="42"/>
      <c r="BC34" s="40"/>
      <c r="BD34" s="41"/>
      <c r="BE34" s="42"/>
      <c r="BF34" s="40"/>
      <c r="BG34" s="41"/>
      <c r="BH34" s="42"/>
      <c r="BI34" s="40"/>
      <c r="BJ34" s="41"/>
      <c r="BK34" s="42"/>
      <c r="BL34" s="9"/>
      <c r="BM34" s="45"/>
      <c r="BN34" s="9"/>
      <c r="BO34" s="45"/>
      <c r="BP34" s="71"/>
      <c r="BQ34" s="72"/>
      <c r="BR34" s="9"/>
      <c r="BS34" s="45"/>
      <c r="BV34" s="14"/>
      <c r="BW34" s="9"/>
      <c r="BX34" s="48"/>
      <c r="BY34" s="9"/>
      <c r="BZ34" s="48"/>
      <c r="CA34" s="9"/>
      <c r="CB34" s="48"/>
      <c r="CC34" s="9"/>
      <c r="CD34" s="48"/>
      <c r="CE34" s="23"/>
      <c r="CF34" s="63"/>
    </row>
    <row r="35" spans="2:84" ht="15" thickBot="1" x14ac:dyDescent="0.35">
      <c r="B35" s="19"/>
      <c r="C35" s="7"/>
      <c r="D35" s="14"/>
      <c r="E35" s="12"/>
      <c r="F35" s="61"/>
      <c r="G35" s="40" t="s">
        <v>6</v>
      </c>
      <c r="H35" s="41"/>
      <c r="I35" s="42"/>
      <c r="J35" s="40" t="s">
        <v>6</v>
      </c>
      <c r="K35" s="41"/>
      <c r="L35" s="42"/>
      <c r="M35" s="40" t="s">
        <v>6</v>
      </c>
      <c r="N35" s="41"/>
      <c r="O35" s="42"/>
      <c r="P35" s="40" t="s">
        <v>6</v>
      </c>
      <c r="Q35" s="41"/>
      <c r="R35" s="42"/>
      <c r="S35" s="40" t="s">
        <v>6</v>
      </c>
      <c r="T35" s="41"/>
      <c r="U35" s="42"/>
      <c r="V35" s="40" t="s">
        <v>6</v>
      </c>
      <c r="W35" s="41"/>
      <c r="X35" s="42"/>
      <c r="Y35" s="40" t="s">
        <v>6</v>
      </c>
      <c r="Z35" s="41"/>
      <c r="AA35" s="42"/>
      <c r="AB35" s="9"/>
      <c r="AC35" s="45"/>
      <c r="AD35" s="9"/>
      <c r="AE35" s="45"/>
      <c r="AF35" s="71"/>
      <c r="AG35" s="72"/>
      <c r="AH35" s="9"/>
      <c r="AI35" s="45"/>
      <c r="AK35" s="95"/>
      <c r="AL35" s="19"/>
      <c r="AM35" s="7"/>
      <c r="AN35" s="14"/>
      <c r="AO35" s="12"/>
      <c r="AP35" s="61"/>
      <c r="AQ35" s="40" t="s">
        <v>6</v>
      </c>
      <c r="AR35" s="41"/>
      <c r="AS35" s="42"/>
      <c r="AT35" s="40" t="s">
        <v>6</v>
      </c>
      <c r="AU35" s="41"/>
      <c r="AV35" s="42"/>
      <c r="AW35" s="40" t="s">
        <v>6</v>
      </c>
      <c r="AX35" s="41"/>
      <c r="AY35" s="42"/>
      <c r="AZ35" s="40" t="s">
        <v>6</v>
      </c>
      <c r="BA35" s="41"/>
      <c r="BB35" s="42"/>
      <c r="BC35" s="40" t="s">
        <v>6</v>
      </c>
      <c r="BD35" s="41"/>
      <c r="BE35" s="42"/>
      <c r="BF35" s="40" t="s">
        <v>6</v>
      </c>
      <c r="BG35" s="41"/>
      <c r="BH35" s="42"/>
      <c r="BI35" s="40" t="s">
        <v>6</v>
      </c>
      <c r="BJ35" s="41"/>
      <c r="BK35" s="42"/>
      <c r="BL35" s="9"/>
      <c r="BM35" s="45"/>
      <c r="BN35" s="9"/>
      <c r="BO35" s="45"/>
      <c r="BP35" s="71"/>
      <c r="BQ35" s="72"/>
      <c r="BR35" s="9"/>
      <c r="BS35" s="45"/>
      <c r="BV35" s="14"/>
      <c r="BW35" s="9"/>
      <c r="BX35" s="48"/>
      <c r="BY35" s="9"/>
      <c r="BZ35" s="48"/>
      <c r="CA35" s="9"/>
      <c r="CB35" s="48"/>
      <c r="CC35" s="9"/>
      <c r="CD35" s="48"/>
      <c r="CE35" s="23"/>
      <c r="CF35" s="63"/>
    </row>
    <row r="36" spans="2:84" x14ac:dyDescent="0.3">
      <c r="B36" s="19"/>
      <c r="C36" s="7"/>
      <c r="D36" s="14"/>
      <c r="E36" s="12"/>
      <c r="F36" s="61"/>
      <c r="G36" s="24">
        <f ca="1">G33*$F$127</f>
        <v>135.66000000000003</v>
      </c>
      <c r="H36" s="25"/>
      <c r="I36" s="25"/>
      <c r="J36" s="24">
        <f ca="1">J33*$F$127</f>
        <v>80.220000000000013</v>
      </c>
      <c r="K36" s="25"/>
      <c r="L36" s="25"/>
      <c r="M36" s="24">
        <f ca="1">M33*$F$127</f>
        <v>94.080000000000013</v>
      </c>
      <c r="N36" s="25"/>
      <c r="O36" s="25"/>
      <c r="P36" s="24">
        <f ca="1">P33*$F$127</f>
        <v>61.040000000000006</v>
      </c>
      <c r="Q36" s="25"/>
      <c r="R36" s="25"/>
      <c r="S36" s="24">
        <f ca="1">S33*$F$127</f>
        <v>89.04</v>
      </c>
      <c r="T36" s="25"/>
      <c r="U36" s="25"/>
      <c r="V36" s="24">
        <f ca="1">V33*$F$127</f>
        <v>107.24000000000001</v>
      </c>
      <c r="W36" s="25"/>
      <c r="X36" s="25"/>
      <c r="Y36" s="24">
        <f ca="1">Y33*$F$127</f>
        <v>56.000000000000007</v>
      </c>
      <c r="Z36" s="25"/>
      <c r="AA36" s="25"/>
      <c r="AB36" s="9"/>
      <c r="AC36" s="45"/>
      <c r="AD36" s="9"/>
      <c r="AE36" s="45"/>
      <c r="AF36" s="71"/>
      <c r="AG36" s="72"/>
      <c r="AH36" s="9"/>
      <c r="AI36" s="45"/>
      <c r="AK36" s="95"/>
      <c r="AL36" s="19"/>
      <c r="AM36" s="7"/>
      <c r="AN36" s="14"/>
      <c r="AO36" s="12"/>
      <c r="AP36" s="61"/>
      <c r="AQ36" s="24">
        <f ca="1">AQ33*$F$127</f>
        <v>53.34</v>
      </c>
      <c r="AR36" s="25"/>
      <c r="AS36" s="25"/>
      <c r="AT36" s="24">
        <f ca="1">AT33*$F$127</f>
        <v>26.880000000000003</v>
      </c>
      <c r="AU36" s="25"/>
      <c r="AV36" s="25"/>
      <c r="AW36" s="24">
        <f ca="1">AW33*$F$127</f>
        <v>136.64000000000001</v>
      </c>
      <c r="AX36" s="25"/>
      <c r="AY36" s="25"/>
      <c r="AZ36" s="24">
        <f ca="1">AZ33*$F$127</f>
        <v>89.88000000000001</v>
      </c>
      <c r="BA36" s="25"/>
      <c r="BB36" s="25"/>
      <c r="BC36" s="24">
        <f ca="1">BC33*$F$127</f>
        <v>42.42</v>
      </c>
      <c r="BD36" s="25"/>
      <c r="BE36" s="25"/>
      <c r="BF36" s="24">
        <f ca="1">BF33*$F$127</f>
        <v>37.940000000000005</v>
      </c>
      <c r="BG36" s="25"/>
      <c r="BH36" s="25"/>
      <c r="BI36" s="24">
        <f ca="1">BI33*$F$127</f>
        <v>50.120000000000005</v>
      </c>
      <c r="BJ36" s="25"/>
      <c r="BK36" s="25"/>
      <c r="BL36" s="9"/>
      <c r="BM36" s="45"/>
      <c r="BN36" s="9"/>
      <c r="BO36" s="45"/>
      <c r="BP36" s="71"/>
      <c r="BQ36" s="72"/>
      <c r="BR36" s="9"/>
      <c r="BS36" s="45"/>
      <c r="BV36" s="14"/>
      <c r="BW36" s="9"/>
      <c r="BX36" s="48"/>
      <c r="BY36" s="9"/>
      <c r="BZ36" s="48"/>
      <c r="CA36" s="9"/>
      <c r="CB36" s="48"/>
      <c r="CC36" s="9"/>
      <c r="CD36" s="48"/>
      <c r="CE36" s="23"/>
      <c r="CF36" s="63"/>
    </row>
    <row r="37" spans="2:84" ht="15" thickBot="1" x14ac:dyDescent="0.35">
      <c r="B37" s="20"/>
      <c r="C37" s="8"/>
      <c r="D37" s="3"/>
      <c r="E37" s="13"/>
      <c r="F37" s="62"/>
      <c r="G37" s="27"/>
      <c r="H37" s="28"/>
      <c r="I37" s="28"/>
      <c r="J37" s="27"/>
      <c r="K37" s="28"/>
      <c r="L37" s="28"/>
      <c r="M37" s="27"/>
      <c r="N37" s="28"/>
      <c r="O37" s="28"/>
      <c r="P37" s="27"/>
      <c r="Q37" s="28"/>
      <c r="R37" s="28"/>
      <c r="S37" s="27"/>
      <c r="T37" s="28"/>
      <c r="U37" s="28"/>
      <c r="V37" s="27"/>
      <c r="W37" s="28"/>
      <c r="X37" s="28"/>
      <c r="Y37" s="27"/>
      <c r="Z37" s="28"/>
      <c r="AA37" s="28"/>
      <c r="AB37" s="27"/>
      <c r="AC37" s="29"/>
      <c r="AD37" s="27"/>
      <c r="AE37" s="29"/>
      <c r="AF37" s="69"/>
      <c r="AG37" s="70"/>
      <c r="AH37" s="27"/>
      <c r="AI37" s="29"/>
      <c r="AK37" s="95"/>
      <c r="AL37" s="20"/>
      <c r="AM37" s="8"/>
      <c r="AN37" s="3"/>
      <c r="AO37" s="13"/>
      <c r="AP37" s="62"/>
      <c r="AQ37" s="27"/>
      <c r="AR37" s="28"/>
      <c r="AS37" s="28"/>
      <c r="AT37" s="27"/>
      <c r="AU37" s="28"/>
      <c r="AV37" s="28"/>
      <c r="AW37" s="27"/>
      <c r="AX37" s="28"/>
      <c r="AY37" s="28"/>
      <c r="AZ37" s="27"/>
      <c r="BA37" s="28"/>
      <c r="BB37" s="28"/>
      <c r="BC37" s="27"/>
      <c r="BD37" s="28"/>
      <c r="BE37" s="28"/>
      <c r="BF37" s="27"/>
      <c r="BG37" s="28"/>
      <c r="BH37" s="28"/>
      <c r="BI37" s="27"/>
      <c r="BJ37" s="28"/>
      <c r="BK37" s="28"/>
      <c r="BL37" s="27"/>
      <c r="BM37" s="29"/>
      <c r="BN37" s="27"/>
      <c r="BO37" s="29"/>
      <c r="BP37" s="69"/>
      <c r="BQ37" s="70"/>
      <c r="BR37" s="27"/>
      <c r="BS37" s="29"/>
      <c r="BV37" s="3"/>
      <c r="BW37" s="27"/>
      <c r="BX37" s="28"/>
      <c r="BY37" s="27"/>
      <c r="BZ37" s="28"/>
      <c r="CA37" s="27"/>
      <c r="CB37" s="28"/>
      <c r="CC37" s="27"/>
      <c r="CD37" s="28"/>
      <c r="CE37" s="40"/>
      <c r="CF37" s="42"/>
    </row>
    <row r="38" spans="2:84" ht="15" thickBot="1" x14ac:dyDescent="0.35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59"/>
      <c r="AG38" s="59"/>
      <c r="AH38" s="59"/>
      <c r="AI38" s="59"/>
      <c r="AK38" s="95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59"/>
      <c r="BQ38" s="59"/>
      <c r="BR38" s="59"/>
      <c r="BS38" s="59"/>
    </row>
    <row r="39" spans="2:84" x14ac:dyDescent="0.3">
      <c r="B39" s="2" t="s">
        <v>17</v>
      </c>
      <c r="C39" s="6"/>
      <c r="D39" s="2" t="s">
        <v>1</v>
      </c>
      <c r="E39" s="2" t="s">
        <v>18</v>
      </c>
      <c r="F39" s="2" t="s">
        <v>6</v>
      </c>
      <c r="G39" s="24" t="s">
        <v>19</v>
      </c>
      <c r="H39" s="25"/>
      <c r="I39" s="26"/>
      <c r="J39" s="24" t="s">
        <v>21</v>
      </c>
      <c r="K39" s="25"/>
      <c r="L39" s="26"/>
      <c r="M39" s="24" t="s">
        <v>22</v>
      </c>
      <c r="N39" s="25"/>
      <c r="O39" s="26"/>
      <c r="P39" s="24" t="s">
        <v>23</v>
      </c>
      <c r="Q39" s="25"/>
      <c r="R39" s="26"/>
      <c r="S39" s="24" t="s">
        <v>24</v>
      </c>
      <c r="T39" s="25"/>
      <c r="U39" s="26"/>
      <c r="V39" s="24" t="s">
        <v>25</v>
      </c>
      <c r="W39" s="25"/>
      <c r="X39" s="26"/>
      <c r="Y39" s="24" t="s">
        <v>26</v>
      </c>
      <c r="Z39" s="25"/>
      <c r="AA39" s="26"/>
      <c r="AB39" s="10" t="s">
        <v>27</v>
      </c>
      <c r="AC39" s="31"/>
      <c r="AD39" s="24" t="s">
        <v>28</v>
      </c>
      <c r="AE39" s="26"/>
      <c r="AF39" s="24" t="s">
        <v>33</v>
      </c>
      <c r="AG39" s="26"/>
      <c r="AH39" s="24" t="s">
        <v>35</v>
      </c>
      <c r="AI39" s="26"/>
      <c r="AK39" s="95"/>
      <c r="AL39" s="2" t="s">
        <v>17</v>
      </c>
      <c r="AM39" s="6"/>
      <c r="AN39" s="2" t="s">
        <v>1</v>
      </c>
      <c r="AO39" s="2" t="s">
        <v>18</v>
      </c>
      <c r="AP39" s="2" t="s">
        <v>6</v>
      </c>
      <c r="AQ39" s="24" t="s">
        <v>19</v>
      </c>
      <c r="AR39" s="25"/>
      <c r="AS39" s="26"/>
      <c r="AT39" s="24" t="s">
        <v>21</v>
      </c>
      <c r="AU39" s="25"/>
      <c r="AV39" s="26"/>
      <c r="AW39" s="24" t="s">
        <v>22</v>
      </c>
      <c r="AX39" s="25"/>
      <c r="AY39" s="26"/>
      <c r="AZ39" s="24" t="s">
        <v>23</v>
      </c>
      <c r="BA39" s="25"/>
      <c r="BB39" s="26"/>
      <c r="BC39" s="24" t="s">
        <v>24</v>
      </c>
      <c r="BD39" s="25"/>
      <c r="BE39" s="26"/>
      <c r="BF39" s="24" t="s">
        <v>25</v>
      </c>
      <c r="BG39" s="25"/>
      <c r="BH39" s="26"/>
      <c r="BI39" s="24" t="s">
        <v>26</v>
      </c>
      <c r="BJ39" s="25"/>
      <c r="BK39" s="26"/>
      <c r="BL39" s="10" t="s">
        <v>27</v>
      </c>
      <c r="BM39" s="31"/>
      <c r="BN39" s="24" t="s">
        <v>28</v>
      </c>
      <c r="BO39" s="26"/>
      <c r="BP39" s="24" t="s">
        <v>33</v>
      </c>
      <c r="BQ39" s="26"/>
      <c r="BR39" s="24" t="s">
        <v>35</v>
      </c>
      <c r="BS39" s="26"/>
      <c r="BV39" s="6"/>
      <c r="BW39" s="100" t="s">
        <v>38</v>
      </c>
      <c r="BX39" s="101"/>
      <c r="BY39" s="100" t="s">
        <v>39</v>
      </c>
      <c r="BZ39" s="101"/>
      <c r="CA39" s="100" t="s">
        <v>40</v>
      </c>
      <c r="CB39" s="101"/>
      <c r="CC39" s="100" t="s">
        <v>41</v>
      </c>
      <c r="CD39" s="101"/>
      <c r="CE39" s="100" t="s">
        <v>42</v>
      </c>
      <c r="CF39" s="101"/>
    </row>
    <row r="40" spans="2:84" ht="15" thickBot="1" x14ac:dyDescent="0.35">
      <c r="B40" s="3"/>
      <c r="C40" s="7"/>
      <c r="D40" s="3"/>
      <c r="E40" s="3"/>
      <c r="F40" s="3"/>
      <c r="G40" s="27"/>
      <c r="H40" s="28"/>
      <c r="I40" s="29"/>
      <c r="J40" s="27"/>
      <c r="K40" s="28"/>
      <c r="L40" s="29"/>
      <c r="M40" s="27"/>
      <c r="N40" s="28"/>
      <c r="O40" s="29"/>
      <c r="P40" s="27"/>
      <c r="Q40" s="28"/>
      <c r="R40" s="29"/>
      <c r="S40" s="27"/>
      <c r="T40" s="28"/>
      <c r="U40" s="29"/>
      <c r="V40" s="27"/>
      <c r="W40" s="28"/>
      <c r="X40" s="29"/>
      <c r="Y40" s="27"/>
      <c r="Z40" s="28"/>
      <c r="AA40" s="29"/>
      <c r="AB40" s="32"/>
      <c r="AC40" s="34"/>
      <c r="AD40" s="27"/>
      <c r="AE40" s="29"/>
      <c r="AF40" s="27"/>
      <c r="AG40" s="29"/>
      <c r="AH40" s="27"/>
      <c r="AI40" s="29"/>
      <c r="AK40" s="95"/>
      <c r="AL40" s="3"/>
      <c r="AM40" s="7"/>
      <c r="AN40" s="3"/>
      <c r="AO40" s="3"/>
      <c r="AP40" s="3"/>
      <c r="AQ40" s="27"/>
      <c r="AR40" s="28"/>
      <c r="AS40" s="29"/>
      <c r="AT40" s="27"/>
      <c r="AU40" s="28"/>
      <c r="AV40" s="29"/>
      <c r="AW40" s="27"/>
      <c r="AX40" s="28"/>
      <c r="AY40" s="29"/>
      <c r="AZ40" s="27"/>
      <c r="BA40" s="28"/>
      <c r="BB40" s="29"/>
      <c r="BC40" s="27"/>
      <c r="BD40" s="28"/>
      <c r="BE40" s="29"/>
      <c r="BF40" s="27"/>
      <c r="BG40" s="28"/>
      <c r="BH40" s="29"/>
      <c r="BI40" s="27"/>
      <c r="BJ40" s="28"/>
      <c r="BK40" s="29"/>
      <c r="BL40" s="32"/>
      <c r="BM40" s="34"/>
      <c r="BN40" s="27"/>
      <c r="BO40" s="29"/>
      <c r="BP40" s="27"/>
      <c r="BQ40" s="29"/>
      <c r="BR40" s="27"/>
      <c r="BS40" s="29"/>
      <c r="BV40" s="8"/>
      <c r="BW40" s="102"/>
      <c r="BX40" s="103"/>
      <c r="BY40" s="102"/>
      <c r="BZ40" s="103"/>
      <c r="CA40" s="102"/>
      <c r="CB40" s="103"/>
      <c r="CC40" s="102"/>
      <c r="CD40" s="103"/>
      <c r="CE40" s="102"/>
      <c r="CF40" s="103"/>
    </row>
    <row r="41" spans="2:84" ht="15" thickBot="1" x14ac:dyDescent="0.35">
      <c r="B41" s="4"/>
      <c r="C41" s="7"/>
      <c r="D41" s="15"/>
      <c r="E41" s="16"/>
      <c r="F41" s="17"/>
      <c r="G41" s="10"/>
      <c r="H41" s="30"/>
      <c r="I41" s="31"/>
      <c r="J41" s="10"/>
      <c r="K41" s="30"/>
      <c r="L41" s="31"/>
      <c r="M41" s="10"/>
      <c r="N41" s="30"/>
      <c r="O41" s="31"/>
      <c r="P41" s="10"/>
      <c r="Q41" s="30"/>
      <c r="R41" s="31"/>
      <c r="S41" s="10"/>
      <c r="T41" s="30"/>
      <c r="U41" s="31"/>
      <c r="V41" s="10"/>
      <c r="W41" s="30"/>
      <c r="X41" s="31"/>
      <c r="Y41" s="10"/>
      <c r="Z41" s="30"/>
      <c r="AA41" s="31"/>
      <c r="AB41" s="24">
        <f>G44+J44+M44+P44+S44+V44+Y44+G47+J47+M47+P47+S47+V47+Y47</f>
        <v>49</v>
      </c>
      <c r="AC41" s="26"/>
      <c r="AD41" s="46">
        <f ca="1">AB41*E42</f>
        <v>1078</v>
      </c>
      <c r="AE41" s="26"/>
      <c r="AF41" s="46">
        <f ca="1">G53+J53+M53+P53+S53+V53+Y53</f>
        <v>522.34</v>
      </c>
      <c r="AG41" s="68"/>
      <c r="AH41" s="46">
        <f ca="1">AD41+AF41</f>
        <v>1600.3400000000001</v>
      </c>
      <c r="AI41" s="26"/>
      <c r="AK41" s="95"/>
      <c r="AL41" s="4"/>
      <c r="AM41" s="7"/>
      <c r="AN41" s="15"/>
      <c r="AO41" s="16"/>
      <c r="AP41" s="17"/>
      <c r="AQ41" s="10"/>
      <c r="AR41" s="30"/>
      <c r="AS41" s="31"/>
      <c r="AT41" s="10"/>
      <c r="AU41" s="30"/>
      <c r="AV41" s="31"/>
      <c r="AW41" s="10"/>
      <c r="AX41" s="30"/>
      <c r="AY41" s="31"/>
      <c r="AZ41" s="10"/>
      <c r="BA41" s="30"/>
      <c r="BB41" s="31"/>
      <c r="BC41" s="10"/>
      <c r="BD41" s="30"/>
      <c r="BE41" s="31"/>
      <c r="BF41" s="10"/>
      <c r="BG41" s="30"/>
      <c r="BH41" s="31"/>
      <c r="BI41" s="10"/>
      <c r="BJ41" s="30"/>
      <c r="BK41" s="31"/>
      <c r="BL41" s="24">
        <f>AQ44+AT44+AW44+AZ44+BC44+BF44+BI44+AQ47+AT47+AW47+AZ47+BC47+BF47+BI47</f>
        <v>49</v>
      </c>
      <c r="BM41" s="26"/>
      <c r="BN41" s="46">
        <f ca="1">BL41*AO42</f>
        <v>1078</v>
      </c>
      <c r="BO41" s="26"/>
      <c r="BP41" s="46">
        <f ca="1">AQ53+AT53+AW53+AZ53+BC53+BF53+BI53</f>
        <v>486.36000000000007</v>
      </c>
      <c r="BQ41" s="68"/>
      <c r="BR41" s="46">
        <f ca="1">BN41+BP41</f>
        <v>1564.3600000000001</v>
      </c>
      <c r="BS41" s="26"/>
      <c r="BV41" s="2">
        <f>B42</f>
        <v>3</v>
      </c>
      <c r="BW41" s="24">
        <f>BL41+AB41</f>
        <v>98</v>
      </c>
      <c r="BX41" s="25"/>
      <c r="BY41" s="46">
        <f ca="1">BN41+AD41</f>
        <v>2156</v>
      </c>
      <c r="BZ41" s="25"/>
      <c r="CA41" s="46">
        <f ca="1">BP41+AF41</f>
        <v>1008.7</v>
      </c>
      <c r="CB41" s="25"/>
      <c r="CC41" s="46">
        <f ca="1">CA41+BY41</f>
        <v>3164.7</v>
      </c>
      <c r="CD41" s="25"/>
      <c r="CE41" s="37">
        <f ca="1">SUM(G50:AA51)+SUM(AQ50:BK51)</f>
        <v>7205</v>
      </c>
      <c r="CF41" s="39"/>
    </row>
    <row r="42" spans="2:84" ht="15" thickBot="1" x14ac:dyDescent="0.35">
      <c r="B42" s="18">
        <v>3</v>
      </c>
      <c r="C42" s="7"/>
      <c r="D42" s="2" t="str">
        <f>VLOOKUP(B42,'Employee personal data'!$E$8:$F$17,2)</f>
        <v>Taj</v>
      </c>
      <c r="E42" s="11">
        <f ca="1">VLOOKUP(B42,'Employee personal data'!$E$7:$K$17,6)</f>
        <v>22</v>
      </c>
      <c r="F42" s="60">
        <f ca="1">VLOOKUP('Employe work data of 2 weeks'!B42,'Employee personal data'!$E$7:$K$17,7)</f>
        <v>0.16</v>
      </c>
      <c r="G42" s="32"/>
      <c r="H42" s="33"/>
      <c r="I42" s="34"/>
      <c r="J42" s="32"/>
      <c r="K42" s="33"/>
      <c r="L42" s="34"/>
      <c r="M42" s="32"/>
      <c r="N42" s="33"/>
      <c r="O42" s="34"/>
      <c r="P42" s="32"/>
      <c r="Q42" s="33"/>
      <c r="R42" s="34"/>
      <c r="S42" s="32"/>
      <c r="T42" s="33"/>
      <c r="U42" s="34"/>
      <c r="V42" s="32"/>
      <c r="W42" s="33"/>
      <c r="X42" s="34"/>
      <c r="Y42" s="32"/>
      <c r="Z42" s="33"/>
      <c r="AA42" s="34"/>
      <c r="AB42" s="9"/>
      <c r="AC42" s="45"/>
      <c r="AD42" s="9"/>
      <c r="AE42" s="45"/>
      <c r="AF42" s="71"/>
      <c r="AG42" s="72"/>
      <c r="AH42" s="9"/>
      <c r="AI42" s="45"/>
      <c r="AK42" s="95"/>
      <c r="AL42" s="18">
        <f>B42</f>
        <v>3</v>
      </c>
      <c r="AM42" s="7"/>
      <c r="AN42" s="2" t="str">
        <f>VLOOKUP(AL42,'Employee personal data'!$E$8:$F$17,2)</f>
        <v>Taj</v>
      </c>
      <c r="AO42" s="11">
        <f ca="1">VLOOKUP(AL42,'Employee personal data'!$E$7:$K$17,6)</f>
        <v>22</v>
      </c>
      <c r="AP42" s="60">
        <f ca="1">VLOOKUP('Employe work data of 2 weeks'!AL42,'Employee personal data'!$E$7:$K$17,7)</f>
        <v>0.16</v>
      </c>
      <c r="AQ42" s="32"/>
      <c r="AR42" s="33"/>
      <c r="AS42" s="34"/>
      <c r="AT42" s="32"/>
      <c r="AU42" s="33"/>
      <c r="AV42" s="34"/>
      <c r="AW42" s="32"/>
      <c r="AX42" s="33"/>
      <c r="AY42" s="34"/>
      <c r="AZ42" s="32"/>
      <c r="BA42" s="33"/>
      <c r="BB42" s="34"/>
      <c r="BC42" s="32"/>
      <c r="BD42" s="33"/>
      <c r="BE42" s="34"/>
      <c r="BF42" s="32"/>
      <c r="BG42" s="33"/>
      <c r="BH42" s="34"/>
      <c r="BI42" s="32"/>
      <c r="BJ42" s="33"/>
      <c r="BK42" s="34"/>
      <c r="BL42" s="9"/>
      <c r="BM42" s="45"/>
      <c r="BN42" s="9"/>
      <c r="BO42" s="45"/>
      <c r="BP42" s="71"/>
      <c r="BQ42" s="72"/>
      <c r="BR42" s="9"/>
      <c r="BS42" s="45"/>
      <c r="BV42" s="14"/>
      <c r="BW42" s="9"/>
      <c r="BX42" s="48"/>
      <c r="BY42" s="9"/>
      <c r="BZ42" s="48"/>
      <c r="CA42" s="9"/>
      <c r="CB42" s="48"/>
      <c r="CC42" s="9"/>
      <c r="CD42" s="48"/>
      <c r="CE42" s="23"/>
      <c r="CF42" s="63"/>
    </row>
    <row r="43" spans="2:84" ht="15" thickBot="1" x14ac:dyDescent="0.35">
      <c r="B43" s="19"/>
      <c r="C43" s="7"/>
      <c r="D43" s="14"/>
      <c r="E43" s="12"/>
      <c r="F43" s="61"/>
      <c r="G43" s="22">
        <v>0.33333333333333331</v>
      </c>
      <c r="H43" s="36" t="s">
        <v>20</v>
      </c>
      <c r="I43" s="43">
        <v>0.5</v>
      </c>
      <c r="J43" s="22">
        <v>0.33333333333333331</v>
      </c>
      <c r="K43" s="36" t="s">
        <v>20</v>
      </c>
      <c r="L43" s="43">
        <v>0.5</v>
      </c>
      <c r="M43" s="22">
        <v>0.33333333333333331</v>
      </c>
      <c r="N43" s="36" t="s">
        <v>20</v>
      </c>
      <c r="O43" s="43">
        <v>0.5</v>
      </c>
      <c r="P43" s="22">
        <v>0.33333333333333331</v>
      </c>
      <c r="Q43" s="36" t="s">
        <v>20</v>
      </c>
      <c r="R43" s="43">
        <v>0.5</v>
      </c>
      <c r="S43" s="22">
        <v>0.33333333333333331</v>
      </c>
      <c r="T43" s="36" t="s">
        <v>20</v>
      </c>
      <c r="U43" s="43">
        <v>0.5</v>
      </c>
      <c r="V43" s="22">
        <v>0.33333333333333331</v>
      </c>
      <c r="W43" s="36" t="s">
        <v>20</v>
      </c>
      <c r="X43" s="43">
        <v>0.5</v>
      </c>
      <c r="Y43" s="22">
        <v>0.33333333333333331</v>
      </c>
      <c r="Z43" s="36" t="s">
        <v>20</v>
      </c>
      <c r="AA43" s="43">
        <v>0.5</v>
      </c>
      <c r="AB43" s="9"/>
      <c r="AC43" s="45"/>
      <c r="AD43" s="9"/>
      <c r="AE43" s="45"/>
      <c r="AF43" s="71"/>
      <c r="AG43" s="72"/>
      <c r="AH43" s="9"/>
      <c r="AI43" s="45"/>
      <c r="AK43" s="95"/>
      <c r="AL43" s="19"/>
      <c r="AM43" s="7"/>
      <c r="AN43" s="14"/>
      <c r="AO43" s="12"/>
      <c r="AP43" s="61"/>
      <c r="AQ43" s="22">
        <v>0.33333333333333331</v>
      </c>
      <c r="AR43" s="36" t="s">
        <v>20</v>
      </c>
      <c r="AS43" s="43">
        <v>0.5</v>
      </c>
      <c r="AT43" s="22">
        <v>0.33333333333333331</v>
      </c>
      <c r="AU43" s="36" t="s">
        <v>20</v>
      </c>
      <c r="AV43" s="43">
        <v>0.5</v>
      </c>
      <c r="AW43" s="22">
        <v>0.33333333333333331</v>
      </c>
      <c r="AX43" s="36" t="s">
        <v>20</v>
      </c>
      <c r="AY43" s="43">
        <v>0.5</v>
      </c>
      <c r="AZ43" s="22">
        <v>0.33333333333333331</v>
      </c>
      <c r="BA43" s="36" t="s">
        <v>20</v>
      </c>
      <c r="BB43" s="43">
        <v>0.5</v>
      </c>
      <c r="BC43" s="22">
        <v>0.33333333333333331</v>
      </c>
      <c r="BD43" s="36" t="s">
        <v>20</v>
      </c>
      <c r="BE43" s="43">
        <v>0.5</v>
      </c>
      <c r="BF43" s="22">
        <v>0.33333333333333331</v>
      </c>
      <c r="BG43" s="36" t="s">
        <v>20</v>
      </c>
      <c r="BH43" s="43">
        <v>0.5</v>
      </c>
      <c r="BI43" s="22">
        <v>0.33333333333333331</v>
      </c>
      <c r="BJ43" s="36" t="s">
        <v>20</v>
      </c>
      <c r="BK43" s="43">
        <v>0.5</v>
      </c>
      <c r="BL43" s="9"/>
      <c r="BM43" s="45"/>
      <c r="BN43" s="9"/>
      <c r="BO43" s="45"/>
      <c r="BP43" s="71"/>
      <c r="BQ43" s="72"/>
      <c r="BR43" s="9"/>
      <c r="BS43" s="45"/>
      <c r="BV43" s="14"/>
      <c r="BW43" s="9"/>
      <c r="BX43" s="48"/>
      <c r="BY43" s="9"/>
      <c r="BZ43" s="48"/>
      <c r="CA43" s="9"/>
      <c r="CB43" s="48"/>
      <c r="CC43" s="9"/>
      <c r="CD43" s="48"/>
      <c r="CE43" s="23"/>
      <c r="CF43" s="63"/>
    </row>
    <row r="44" spans="2:84" x14ac:dyDescent="0.3">
      <c r="B44" s="19"/>
      <c r="C44" s="7"/>
      <c r="D44" s="14"/>
      <c r="E44" s="12"/>
      <c r="F44" s="61"/>
      <c r="G44" s="37">
        <f>(I43-G43)*24</f>
        <v>4</v>
      </c>
      <c r="H44" s="38"/>
      <c r="I44" s="39"/>
      <c r="J44" s="37">
        <f>(L43-J43)*24</f>
        <v>4</v>
      </c>
      <c r="K44" s="38"/>
      <c r="L44" s="39"/>
      <c r="M44" s="37">
        <f>(O43-M43)*24</f>
        <v>4</v>
      </c>
      <c r="N44" s="38"/>
      <c r="O44" s="39"/>
      <c r="P44" s="37">
        <f>(R43-P43)*24</f>
        <v>4</v>
      </c>
      <c r="Q44" s="38"/>
      <c r="R44" s="39"/>
      <c r="S44" s="37">
        <f>(U43-S43)*24</f>
        <v>4</v>
      </c>
      <c r="T44" s="38"/>
      <c r="U44" s="39"/>
      <c r="V44" s="37">
        <f>(X43-V43)*24</f>
        <v>4</v>
      </c>
      <c r="W44" s="38"/>
      <c r="X44" s="39"/>
      <c r="Y44" s="37">
        <f>(AA43-Y43)*24</f>
        <v>4</v>
      </c>
      <c r="Z44" s="38"/>
      <c r="AA44" s="39"/>
      <c r="AB44" s="9"/>
      <c r="AC44" s="45"/>
      <c r="AD44" s="9"/>
      <c r="AE44" s="45"/>
      <c r="AF44" s="71"/>
      <c r="AG44" s="72"/>
      <c r="AH44" s="9"/>
      <c r="AI44" s="45"/>
      <c r="AK44" s="95"/>
      <c r="AL44" s="19"/>
      <c r="AM44" s="7"/>
      <c r="AN44" s="14"/>
      <c r="AO44" s="12"/>
      <c r="AP44" s="61"/>
      <c r="AQ44" s="37">
        <f>(AS43-AQ43)*24</f>
        <v>4</v>
      </c>
      <c r="AR44" s="38"/>
      <c r="AS44" s="39"/>
      <c r="AT44" s="37">
        <f>(AV43-AT43)*24</f>
        <v>4</v>
      </c>
      <c r="AU44" s="38"/>
      <c r="AV44" s="39"/>
      <c r="AW44" s="37">
        <f>(AY43-AW43)*24</f>
        <v>4</v>
      </c>
      <c r="AX44" s="38"/>
      <c r="AY44" s="39"/>
      <c r="AZ44" s="37">
        <f>(BB43-AZ43)*24</f>
        <v>4</v>
      </c>
      <c r="BA44" s="38"/>
      <c r="BB44" s="39"/>
      <c r="BC44" s="37">
        <f>(BE43-BC43)*24</f>
        <v>4</v>
      </c>
      <c r="BD44" s="38"/>
      <c r="BE44" s="39"/>
      <c r="BF44" s="37">
        <f>(BH43-BF43)*24</f>
        <v>4</v>
      </c>
      <c r="BG44" s="38"/>
      <c r="BH44" s="39"/>
      <c r="BI44" s="37">
        <f>(BK43-BI43)*24</f>
        <v>4</v>
      </c>
      <c r="BJ44" s="38"/>
      <c r="BK44" s="39"/>
      <c r="BL44" s="9"/>
      <c r="BM44" s="45"/>
      <c r="BN44" s="9"/>
      <c r="BO44" s="45"/>
      <c r="BP44" s="71"/>
      <c r="BQ44" s="72"/>
      <c r="BR44" s="9"/>
      <c r="BS44" s="45"/>
      <c r="BV44" s="14"/>
      <c r="BW44" s="9"/>
      <c r="BX44" s="48"/>
      <c r="BY44" s="9"/>
      <c r="BZ44" s="48"/>
      <c r="CA44" s="9"/>
      <c r="CB44" s="48"/>
      <c r="CC44" s="9"/>
      <c r="CD44" s="48"/>
      <c r="CE44" s="23"/>
      <c r="CF44" s="63"/>
    </row>
    <row r="45" spans="2:84" ht="15" thickBot="1" x14ac:dyDescent="0.35">
      <c r="B45" s="19"/>
      <c r="C45" s="7"/>
      <c r="D45" s="14"/>
      <c r="E45" s="12"/>
      <c r="F45" s="61"/>
      <c r="G45" s="40"/>
      <c r="H45" s="41"/>
      <c r="I45" s="42"/>
      <c r="J45" s="40"/>
      <c r="K45" s="41"/>
      <c r="L45" s="42"/>
      <c r="M45" s="40"/>
      <c r="N45" s="41"/>
      <c r="O45" s="42"/>
      <c r="P45" s="40"/>
      <c r="Q45" s="41"/>
      <c r="R45" s="42"/>
      <c r="S45" s="40"/>
      <c r="T45" s="41"/>
      <c r="U45" s="42"/>
      <c r="V45" s="40"/>
      <c r="W45" s="41"/>
      <c r="X45" s="42"/>
      <c r="Y45" s="40"/>
      <c r="Z45" s="41"/>
      <c r="AA45" s="42"/>
      <c r="AB45" s="9"/>
      <c r="AC45" s="45"/>
      <c r="AD45" s="9"/>
      <c r="AE45" s="45"/>
      <c r="AF45" s="71"/>
      <c r="AG45" s="72"/>
      <c r="AH45" s="9"/>
      <c r="AI45" s="45"/>
      <c r="AK45" s="95"/>
      <c r="AL45" s="19"/>
      <c r="AM45" s="7"/>
      <c r="AN45" s="14"/>
      <c r="AO45" s="12"/>
      <c r="AP45" s="61"/>
      <c r="AQ45" s="40"/>
      <c r="AR45" s="41"/>
      <c r="AS45" s="42"/>
      <c r="AT45" s="40"/>
      <c r="AU45" s="41"/>
      <c r="AV45" s="42"/>
      <c r="AW45" s="40"/>
      <c r="AX45" s="41"/>
      <c r="AY45" s="42"/>
      <c r="AZ45" s="40"/>
      <c r="BA45" s="41"/>
      <c r="BB45" s="42"/>
      <c r="BC45" s="40"/>
      <c r="BD45" s="41"/>
      <c r="BE45" s="42"/>
      <c r="BF45" s="40"/>
      <c r="BG45" s="41"/>
      <c r="BH45" s="42"/>
      <c r="BI45" s="40"/>
      <c r="BJ45" s="41"/>
      <c r="BK45" s="42"/>
      <c r="BL45" s="9"/>
      <c r="BM45" s="45"/>
      <c r="BN45" s="9"/>
      <c r="BO45" s="45"/>
      <c r="BP45" s="71"/>
      <c r="BQ45" s="72"/>
      <c r="BR45" s="9"/>
      <c r="BS45" s="45"/>
      <c r="BV45" s="14"/>
      <c r="BW45" s="9"/>
      <c r="BX45" s="48"/>
      <c r="BY45" s="9"/>
      <c r="BZ45" s="48"/>
      <c r="CA45" s="9"/>
      <c r="CB45" s="48"/>
      <c r="CC45" s="9"/>
      <c r="CD45" s="48"/>
      <c r="CE45" s="23"/>
      <c r="CF45" s="63"/>
    </row>
    <row r="46" spans="2:84" ht="15" thickBot="1" x14ac:dyDescent="0.35">
      <c r="B46" s="19"/>
      <c r="C46" s="7"/>
      <c r="D46" s="14"/>
      <c r="E46" s="12"/>
      <c r="F46" s="61"/>
      <c r="G46" s="43">
        <v>0.54166666666666663</v>
      </c>
      <c r="H46" s="1" t="s">
        <v>20</v>
      </c>
      <c r="I46" s="43">
        <v>0.66666666666666663</v>
      </c>
      <c r="J46" s="43">
        <v>0.54166666666666663</v>
      </c>
      <c r="K46" s="1" t="s">
        <v>20</v>
      </c>
      <c r="L46" s="43">
        <v>0.66666666666666663</v>
      </c>
      <c r="M46" s="43">
        <v>0.54166666666666663</v>
      </c>
      <c r="N46" s="1" t="s">
        <v>20</v>
      </c>
      <c r="O46" s="43">
        <v>0.66666666666666663</v>
      </c>
      <c r="P46" s="43">
        <v>0.54166666666666663</v>
      </c>
      <c r="Q46" s="1" t="s">
        <v>20</v>
      </c>
      <c r="R46" s="43">
        <v>0.66666666666666663</v>
      </c>
      <c r="S46" s="43">
        <v>0.54166666666666663</v>
      </c>
      <c r="T46" s="1" t="s">
        <v>20</v>
      </c>
      <c r="U46" s="43">
        <v>0.66666666666666663</v>
      </c>
      <c r="V46" s="43">
        <v>0.54166666666666663</v>
      </c>
      <c r="W46" s="1" t="s">
        <v>20</v>
      </c>
      <c r="X46" s="43">
        <v>0.66666666666666663</v>
      </c>
      <c r="Y46" s="43">
        <v>0.54166666666666663</v>
      </c>
      <c r="Z46" s="1" t="s">
        <v>20</v>
      </c>
      <c r="AA46" s="43">
        <v>0.66666666666666663</v>
      </c>
      <c r="AB46" s="9"/>
      <c r="AC46" s="45"/>
      <c r="AD46" s="9"/>
      <c r="AE46" s="45"/>
      <c r="AF46" s="71"/>
      <c r="AG46" s="72"/>
      <c r="AH46" s="9"/>
      <c r="AI46" s="45"/>
      <c r="AK46" s="95"/>
      <c r="AL46" s="19"/>
      <c r="AM46" s="7"/>
      <c r="AN46" s="14"/>
      <c r="AO46" s="12"/>
      <c r="AP46" s="61"/>
      <c r="AQ46" s="43">
        <v>0.54166666666666663</v>
      </c>
      <c r="AR46" s="1" t="s">
        <v>20</v>
      </c>
      <c r="AS46" s="43">
        <v>0.66666666666666663</v>
      </c>
      <c r="AT46" s="43">
        <v>0.54166666666666663</v>
      </c>
      <c r="AU46" s="1" t="s">
        <v>20</v>
      </c>
      <c r="AV46" s="43">
        <v>0.66666666666666663</v>
      </c>
      <c r="AW46" s="43">
        <v>0.54166666666666663</v>
      </c>
      <c r="AX46" s="1" t="s">
        <v>20</v>
      </c>
      <c r="AY46" s="43">
        <v>0.66666666666666663</v>
      </c>
      <c r="AZ46" s="43">
        <v>0.54166666666666663</v>
      </c>
      <c r="BA46" s="1" t="s">
        <v>20</v>
      </c>
      <c r="BB46" s="43">
        <v>0.66666666666666663</v>
      </c>
      <c r="BC46" s="43">
        <v>0.54166666666666663</v>
      </c>
      <c r="BD46" s="1" t="s">
        <v>20</v>
      </c>
      <c r="BE46" s="43">
        <v>0.66666666666666663</v>
      </c>
      <c r="BF46" s="43">
        <v>0.54166666666666663</v>
      </c>
      <c r="BG46" s="1" t="s">
        <v>20</v>
      </c>
      <c r="BH46" s="43">
        <v>0.66666666666666663</v>
      </c>
      <c r="BI46" s="43">
        <v>0.54166666666666663</v>
      </c>
      <c r="BJ46" s="1" t="s">
        <v>20</v>
      </c>
      <c r="BK46" s="43">
        <v>0.66666666666666663</v>
      </c>
      <c r="BL46" s="9"/>
      <c r="BM46" s="45"/>
      <c r="BN46" s="9"/>
      <c r="BO46" s="45"/>
      <c r="BP46" s="71"/>
      <c r="BQ46" s="72"/>
      <c r="BR46" s="9"/>
      <c r="BS46" s="45"/>
      <c r="BV46" s="14"/>
      <c r="BW46" s="9"/>
      <c r="BX46" s="48"/>
      <c r="BY46" s="9"/>
      <c r="BZ46" s="48"/>
      <c r="CA46" s="9"/>
      <c r="CB46" s="48"/>
      <c r="CC46" s="9"/>
      <c r="CD46" s="48"/>
      <c r="CE46" s="23"/>
      <c r="CF46" s="63"/>
    </row>
    <row r="47" spans="2:84" x14ac:dyDescent="0.3">
      <c r="B47" s="19"/>
      <c r="C47" s="7"/>
      <c r="D47" s="14"/>
      <c r="E47" s="12"/>
      <c r="F47" s="61"/>
      <c r="G47" s="37">
        <f>(I46-G46)*24</f>
        <v>3</v>
      </c>
      <c r="H47" s="38"/>
      <c r="I47" s="39"/>
      <c r="J47" s="37">
        <f>(L46-J46)*24</f>
        <v>3</v>
      </c>
      <c r="K47" s="38"/>
      <c r="L47" s="39"/>
      <c r="M47" s="37">
        <f>(O46-M46)*24</f>
        <v>3</v>
      </c>
      <c r="N47" s="38"/>
      <c r="O47" s="39"/>
      <c r="P47" s="37">
        <f>(R46-P46)*24</f>
        <v>3</v>
      </c>
      <c r="Q47" s="38"/>
      <c r="R47" s="39"/>
      <c r="S47" s="37">
        <f>(U46-S46)*24</f>
        <v>3</v>
      </c>
      <c r="T47" s="38"/>
      <c r="U47" s="39"/>
      <c r="V47" s="37">
        <f>(X46-V46)*24</f>
        <v>3</v>
      </c>
      <c r="W47" s="38"/>
      <c r="X47" s="39"/>
      <c r="Y47" s="37">
        <f>(AA46-Y46)*24</f>
        <v>3</v>
      </c>
      <c r="Z47" s="38"/>
      <c r="AA47" s="39"/>
      <c r="AB47" s="9"/>
      <c r="AC47" s="45"/>
      <c r="AD47" s="9"/>
      <c r="AE47" s="45"/>
      <c r="AF47" s="71"/>
      <c r="AG47" s="72"/>
      <c r="AH47" s="9"/>
      <c r="AI47" s="45"/>
      <c r="AK47" s="95"/>
      <c r="AL47" s="19"/>
      <c r="AM47" s="7"/>
      <c r="AN47" s="14"/>
      <c r="AO47" s="12"/>
      <c r="AP47" s="61"/>
      <c r="AQ47" s="37">
        <f>(AS46-AQ46)*24</f>
        <v>3</v>
      </c>
      <c r="AR47" s="38"/>
      <c r="AS47" s="39"/>
      <c r="AT47" s="37">
        <f>(AV46-AT46)*24</f>
        <v>3</v>
      </c>
      <c r="AU47" s="38"/>
      <c r="AV47" s="39"/>
      <c r="AW47" s="37">
        <f>(AY46-AW46)*24</f>
        <v>3</v>
      </c>
      <c r="AX47" s="38"/>
      <c r="AY47" s="39"/>
      <c r="AZ47" s="37">
        <f>(BB46-AZ46)*24</f>
        <v>3</v>
      </c>
      <c r="BA47" s="38"/>
      <c r="BB47" s="39"/>
      <c r="BC47" s="37">
        <f>(BE46-BC46)*24</f>
        <v>3</v>
      </c>
      <c r="BD47" s="38"/>
      <c r="BE47" s="39"/>
      <c r="BF47" s="37">
        <f>(BH46-BF46)*24</f>
        <v>3</v>
      </c>
      <c r="BG47" s="38"/>
      <c r="BH47" s="39"/>
      <c r="BI47" s="37">
        <f>(BK46-BI46)*24</f>
        <v>3</v>
      </c>
      <c r="BJ47" s="38"/>
      <c r="BK47" s="39"/>
      <c r="BL47" s="9"/>
      <c r="BM47" s="45"/>
      <c r="BN47" s="9"/>
      <c r="BO47" s="45"/>
      <c r="BP47" s="71"/>
      <c r="BQ47" s="72"/>
      <c r="BR47" s="9"/>
      <c r="BS47" s="45"/>
      <c r="BV47" s="14"/>
      <c r="BW47" s="9"/>
      <c r="BX47" s="48"/>
      <c r="BY47" s="9"/>
      <c r="BZ47" s="48"/>
      <c r="CA47" s="9"/>
      <c r="CB47" s="48"/>
      <c r="CC47" s="9"/>
      <c r="CD47" s="48"/>
      <c r="CE47" s="23"/>
      <c r="CF47" s="63"/>
    </row>
    <row r="48" spans="2:84" ht="15" thickBot="1" x14ac:dyDescent="0.35">
      <c r="B48" s="19"/>
      <c r="C48" s="7"/>
      <c r="D48" s="14"/>
      <c r="E48" s="12"/>
      <c r="F48" s="61"/>
      <c r="G48" s="40"/>
      <c r="H48" s="41"/>
      <c r="I48" s="42"/>
      <c r="J48" s="40"/>
      <c r="K48" s="41"/>
      <c r="L48" s="42"/>
      <c r="M48" s="40"/>
      <c r="N48" s="41"/>
      <c r="O48" s="42"/>
      <c r="P48" s="40"/>
      <c r="Q48" s="41"/>
      <c r="R48" s="42"/>
      <c r="S48" s="40"/>
      <c r="T48" s="41"/>
      <c r="U48" s="42"/>
      <c r="V48" s="40"/>
      <c r="W48" s="41"/>
      <c r="X48" s="42"/>
      <c r="Y48" s="40"/>
      <c r="Z48" s="41"/>
      <c r="AA48" s="42"/>
      <c r="AB48" s="9"/>
      <c r="AC48" s="45"/>
      <c r="AD48" s="9"/>
      <c r="AE48" s="45"/>
      <c r="AF48" s="71"/>
      <c r="AG48" s="72"/>
      <c r="AH48" s="9"/>
      <c r="AI48" s="45"/>
      <c r="AK48" s="95"/>
      <c r="AL48" s="19"/>
      <c r="AM48" s="7"/>
      <c r="AN48" s="14"/>
      <c r="AO48" s="12"/>
      <c r="AP48" s="61"/>
      <c r="AQ48" s="40"/>
      <c r="AR48" s="41"/>
      <c r="AS48" s="42"/>
      <c r="AT48" s="40"/>
      <c r="AU48" s="41"/>
      <c r="AV48" s="42"/>
      <c r="AW48" s="40"/>
      <c r="AX48" s="41"/>
      <c r="AY48" s="42"/>
      <c r="AZ48" s="40"/>
      <c r="BA48" s="41"/>
      <c r="BB48" s="42"/>
      <c r="BC48" s="40"/>
      <c r="BD48" s="41"/>
      <c r="BE48" s="42"/>
      <c r="BF48" s="40"/>
      <c r="BG48" s="41"/>
      <c r="BH48" s="42"/>
      <c r="BI48" s="40"/>
      <c r="BJ48" s="41"/>
      <c r="BK48" s="42"/>
      <c r="BL48" s="9"/>
      <c r="BM48" s="45"/>
      <c r="BN48" s="9"/>
      <c r="BO48" s="45"/>
      <c r="BP48" s="71"/>
      <c r="BQ48" s="72"/>
      <c r="BR48" s="9"/>
      <c r="BS48" s="45"/>
      <c r="BV48" s="14"/>
      <c r="BW48" s="9"/>
      <c r="BX48" s="48"/>
      <c r="BY48" s="9"/>
      <c r="BZ48" s="48"/>
      <c r="CA48" s="9"/>
      <c r="CB48" s="48"/>
      <c r="CC48" s="9"/>
      <c r="CD48" s="48"/>
      <c r="CE48" s="23"/>
      <c r="CF48" s="63"/>
    </row>
    <row r="49" spans="2:84" ht="15" thickBot="1" x14ac:dyDescent="0.35">
      <c r="B49" s="19"/>
      <c r="C49" s="7"/>
      <c r="D49" s="14"/>
      <c r="E49" s="12"/>
      <c r="F49" s="61"/>
      <c r="G49" s="64" t="s">
        <v>32</v>
      </c>
      <c r="H49" s="65"/>
      <c r="I49" s="66"/>
      <c r="J49" s="64" t="s">
        <v>32</v>
      </c>
      <c r="K49" s="65"/>
      <c r="L49" s="66"/>
      <c r="M49" s="64" t="s">
        <v>32</v>
      </c>
      <c r="N49" s="65"/>
      <c r="O49" s="66"/>
      <c r="P49" s="64" t="s">
        <v>32</v>
      </c>
      <c r="Q49" s="65"/>
      <c r="R49" s="66"/>
      <c r="S49" s="64" t="s">
        <v>32</v>
      </c>
      <c r="T49" s="65"/>
      <c r="U49" s="66"/>
      <c r="V49" s="64" t="s">
        <v>32</v>
      </c>
      <c r="W49" s="65"/>
      <c r="X49" s="66"/>
      <c r="Y49" s="64" t="s">
        <v>32</v>
      </c>
      <c r="Z49" s="65"/>
      <c r="AA49" s="66"/>
      <c r="AB49" s="9"/>
      <c r="AC49" s="45"/>
      <c r="AD49" s="9"/>
      <c r="AE49" s="45"/>
      <c r="AF49" s="71"/>
      <c r="AG49" s="72"/>
      <c r="AH49" s="9"/>
      <c r="AI49" s="45"/>
      <c r="AK49" s="95"/>
      <c r="AL49" s="19"/>
      <c r="AM49" s="7"/>
      <c r="AN49" s="14"/>
      <c r="AO49" s="12"/>
      <c r="AP49" s="61"/>
      <c r="AQ49" s="64" t="s">
        <v>32</v>
      </c>
      <c r="AR49" s="65"/>
      <c r="AS49" s="66"/>
      <c r="AT49" s="64" t="s">
        <v>32</v>
      </c>
      <c r="AU49" s="65"/>
      <c r="AV49" s="66"/>
      <c r="AW49" s="64" t="s">
        <v>32</v>
      </c>
      <c r="AX49" s="65"/>
      <c r="AY49" s="66"/>
      <c r="AZ49" s="64" t="s">
        <v>32</v>
      </c>
      <c r="BA49" s="65"/>
      <c r="BB49" s="66"/>
      <c r="BC49" s="64" t="s">
        <v>32</v>
      </c>
      <c r="BD49" s="65"/>
      <c r="BE49" s="66"/>
      <c r="BF49" s="64" t="s">
        <v>32</v>
      </c>
      <c r="BG49" s="65"/>
      <c r="BH49" s="66"/>
      <c r="BI49" s="64" t="s">
        <v>32</v>
      </c>
      <c r="BJ49" s="65"/>
      <c r="BK49" s="66"/>
      <c r="BL49" s="9"/>
      <c r="BM49" s="45"/>
      <c r="BN49" s="9"/>
      <c r="BO49" s="45"/>
      <c r="BP49" s="71"/>
      <c r="BQ49" s="72"/>
      <c r="BR49" s="9"/>
      <c r="BS49" s="45"/>
      <c r="BV49" s="14"/>
      <c r="BW49" s="9"/>
      <c r="BX49" s="48"/>
      <c r="BY49" s="9"/>
      <c r="BZ49" s="48"/>
      <c r="CA49" s="9"/>
      <c r="CB49" s="48"/>
      <c r="CC49" s="9"/>
      <c r="CD49" s="48"/>
      <c r="CE49" s="23"/>
      <c r="CF49" s="63"/>
    </row>
    <row r="50" spans="2:84" x14ac:dyDescent="0.3">
      <c r="B50" s="19"/>
      <c r="C50" s="7"/>
      <c r="D50" s="14"/>
      <c r="E50" s="12"/>
      <c r="F50" s="61"/>
      <c r="G50" s="37">
        <f ca="1">RANDBETWEEN(100,1000)</f>
        <v>535</v>
      </c>
      <c r="H50" s="38"/>
      <c r="I50" s="39"/>
      <c r="J50" s="37">
        <f ca="1">RANDBETWEEN(100,1000)</f>
        <v>498</v>
      </c>
      <c r="K50" s="38"/>
      <c r="L50" s="39"/>
      <c r="M50" s="37">
        <f ca="1">RANDBETWEEN(100,1000)</f>
        <v>585</v>
      </c>
      <c r="N50" s="38"/>
      <c r="O50" s="39"/>
      <c r="P50" s="37">
        <f ca="1">RANDBETWEEN(100,1000)</f>
        <v>391</v>
      </c>
      <c r="Q50" s="38"/>
      <c r="R50" s="39"/>
      <c r="S50" s="37">
        <f ca="1">RANDBETWEEN(100,1000)</f>
        <v>736</v>
      </c>
      <c r="T50" s="38"/>
      <c r="U50" s="39"/>
      <c r="V50" s="37">
        <f ca="1">RANDBETWEEN(100,1000)</f>
        <v>268</v>
      </c>
      <c r="W50" s="38"/>
      <c r="X50" s="39"/>
      <c r="Y50" s="37">
        <f ca="1">RANDBETWEEN(100,1000)</f>
        <v>718</v>
      </c>
      <c r="Z50" s="38"/>
      <c r="AA50" s="39"/>
      <c r="AB50" s="9"/>
      <c r="AC50" s="45"/>
      <c r="AD50" s="9"/>
      <c r="AE50" s="45"/>
      <c r="AF50" s="71"/>
      <c r="AG50" s="72"/>
      <c r="AH50" s="9"/>
      <c r="AI50" s="45"/>
      <c r="AK50" s="95"/>
      <c r="AL50" s="19"/>
      <c r="AM50" s="7"/>
      <c r="AN50" s="14"/>
      <c r="AO50" s="12"/>
      <c r="AP50" s="61"/>
      <c r="AQ50" s="37">
        <f ca="1">RANDBETWEEN(100,1000)</f>
        <v>366</v>
      </c>
      <c r="AR50" s="38"/>
      <c r="AS50" s="39"/>
      <c r="AT50" s="37">
        <f ca="1">RANDBETWEEN(100,1000)</f>
        <v>682</v>
      </c>
      <c r="AU50" s="38"/>
      <c r="AV50" s="39"/>
      <c r="AW50" s="37">
        <f ca="1">RANDBETWEEN(100,1000)</f>
        <v>199</v>
      </c>
      <c r="AX50" s="38"/>
      <c r="AY50" s="39"/>
      <c r="AZ50" s="37">
        <f ca="1">RANDBETWEEN(100,1000)</f>
        <v>765</v>
      </c>
      <c r="BA50" s="38"/>
      <c r="BB50" s="39"/>
      <c r="BC50" s="37">
        <f ca="1">RANDBETWEEN(100,1000)</f>
        <v>515</v>
      </c>
      <c r="BD50" s="38"/>
      <c r="BE50" s="39"/>
      <c r="BF50" s="37">
        <f ca="1">RANDBETWEEN(100,1000)</f>
        <v>686</v>
      </c>
      <c r="BG50" s="38"/>
      <c r="BH50" s="39"/>
      <c r="BI50" s="37">
        <f ca="1">RANDBETWEEN(100,1000)</f>
        <v>261</v>
      </c>
      <c r="BJ50" s="38"/>
      <c r="BK50" s="39"/>
      <c r="BL50" s="9"/>
      <c r="BM50" s="45"/>
      <c r="BN50" s="9"/>
      <c r="BO50" s="45"/>
      <c r="BP50" s="71"/>
      <c r="BQ50" s="72"/>
      <c r="BR50" s="9"/>
      <c r="BS50" s="45"/>
      <c r="BV50" s="14"/>
      <c r="BW50" s="9"/>
      <c r="BX50" s="48"/>
      <c r="BY50" s="9"/>
      <c r="BZ50" s="48"/>
      <c r="CA50" s="9"/>
      <c r="CB50" s="48"/>
      <c r="CC50" s="9"/>
      <c r="CD50" s="48"/>
      <c r="CE50" s="23"/>
      <c r="CF50" s="63"/>
    </row>
    <row r="51" spans="2:84" ht="15" thickBot="1" x14ac:dyDescent="0.35">
      <c r="B51" s="19"/>
      <c r="C51" s="7"/>
      <c r="D51" s="14"/>
      <c r="E51" s="12"/>
      <c r="F51" s="61"/>
      <c r="G51" s="40"/>
      <c r="H51" s="41"/>
      <c r="I51" s="42"/>
      <c r="J51" s="40"/>
      <c r="K51" s="41"/>
      <c r="L51" s="42"/>
      <c r="M51" s="40"/>
      <c r="N51" s="41"/>
      <c r="O51" s="42"/>
      <c r="P51" s="40"/>
      <c r="Q51" s="41"/>
      <c r="R51" s="42"/>
      <c r="S51" s="40"/>
      <c r="T51" s="41"/>
      <c r="U51" s="42"/>
      <c r="V51" s="40"/>
      <c r="W51" s="41"/>
      <c r="X51" s="42"/>
      <c r="Y51" s="40"/>
      <c r="Z51" s="41"/>
      <c r="AA51" s="42"/>
      <c r="AB51" s="9"/>
      <c r="AC51" s="45"/>
      <c r="AD51" s="9"/>
      <c r="AE51" s="45"/>
      <c r="AF51" s="71"/>
      <c r="AG51" s="72"/>
      <c r="AH51" s="9"/>
      <c r="AI51" s="45"/>
      <c r="AK51" s="95"/>
      <c r="AL51" s="19"/>
      <c r="AM51" s="7"/>
      <c r="AN51" s="14"/>
      <c r="AO51" s="12"/>
      <c r="AP51" s="61"/>
      <c r="AQ51" s="40"/>
      <c r="AR51" s="41"/>
      <c r="AS51" s="42"/>
      <c r="AT51" s="40"/>
      <c r="AU51" s="41"/>
      <c r="AV51" s="42"/>
      <c r="AW51" s="40"/>
      <c r="AX51" s="41"/>
      <c r="AY51" s="42"/>
      <c r="AZ51" s="40"/>
      <c r="BA51" s="41"/>
      <c r="BB51" s="42"/>
      <c r="BC51" s="40"/>
      <c r="BD51" s="41"/>
      <c r="BE51" s="42"/>
      <c r="BF51" s="40"/>
      <c r="BG51" s="41"/>
      <c r="BH51" s="42"/>
      <c r="BI51" s="40"/>
      <c r="BJ51" s="41"/>
      <c r="BK51" s="42"/>
      <c r="BL51" s="9"/>
      <c r="BM51" s="45"/>
      <c r="BN51" s="9"/>
      <c r="BO51" s="45"/>
      <c r="BP51" s="71"/>
      <c r="BQ51" s="72"/>
      <c r="BR51" s="9"/>
      <c r="BS51" s="45"/>
      <c r="BV51" s="14"/>
      <c r="BW51" s="9"/>
      <c r="BX51" s="48"/>
      <c r="BY51" s="9"/>
      <c r="BZ51" s="48"/>
      <c r="CA51" s="9"/>
      <c r="CB51" s="48"/>
      <c r="CC51" s="9"/>
      <c r="CD51" s="48"/>
      <c r="CE51" s="23"/>
      <c r="CF51" s="63"/>
    </row>
    <row r="52" spans="2:84" ht="15" thickBot="1" x14ac:dyDescent="0.35">
      <c r="B52" s="19"/>
      <c r="C52" s="7"/>
      <c r="D52" s="14"/>
      <c r="E52" s="12"/>
      <c r="F52" s="61"/>
      <c r="G52" s="40" t="s">
        <v>6</v>
      </c>
      <c r="H52" s="41"/>
      <c r="I52" s="42"/>
      <c r="J52" s="40" t="s">
        <v>6</v>
      </c>
      <c r="K52" s="41"/>
      <c r="L52" s="42"/>
      <c r="M52" s="40" t="s">
        <v>6</v>
      </c>
      <c r="N52" s="41"/>
      <c r="O52" s="42"/>
      <c r="P52" s="40" t="s">
        <v>6</v>
      </c>
      <c r="Q52" s="41"/>
      <c r="R52" s="42"/>
      <c r="S52" s="40" t="s">
        <v>6</v>
      </c>
      <c r="T52" s="41"/>
      <c r="U52" s="42"/>
      <c r="V52" s="40" t="s">
        <v>6</v>
      </c>
      <c r="W52" s="41"/>
      <c r="X52" s="42"/>
      <c r="Y52" s="40" t="s">
        <v>6</v>
      </c>
      <c r="Z52" s="41"/>
      <c r="AA52" s="42"/>
      <c r="AB52" s="9"/>
      <c r="AC52" s="45"/>
      <c r="AD52" s="9"/>
      <c r="AE52" s="45"/>
      <c r="AF52" s="71"/>
      <c r="AG52" s="72"/>
      <c r="AH52" s="9"/>
      <c r="AI52" s="45"/>
      <c r="AK52" s="95"/>
      <c r="AL52" s="19"/>
      <c r="AM52" s="7"/>
      <c r="AN52" s="14"/>
      <c r="AO52" s="12"/>
      <c r="AP52" s="61"/>
      <c r="AQ52" s="40" t="s">
        <v>6</v>
      </c>
      <c r="AR52" s="41"/>
      <c r="AS52" s="42"/>
      <c r="AT52" s="40" t="s">
        <v>6</v>
      </c>
      <c r="AU52" s="41"/>
      <c r="AV52" s="42"/>
      <c r="AW52" s="40" t="s">
        <v>6</v>
      </c>
      <c r="AX52" s="41"/>
      <c r="AY52" s="42"/>
      <c r="AZ52" s="40" t="s">
        <v>6</v>
      </c>
      <c r="BA52" s="41"/>
      <c r="BB52" s="42"/>
      <c r="BC52" s="40" t="s">
        <v>6</v>
      </c>
      <c r="BD52" s="41"/>
      <c r="BE52" s="42"/>
      <c r="BF52" s="40" t="s">
        <v>6</v>
      </c>
      <c r="BG52" s="41"/>
      <c r="BH52" s="42"/>
      <c r="BI52" s="40" t="s">
        <v>6</v>
      </c>
      <c r="BJ52" s="41"/>
      <c r="BK52" s="42"/>
      <c r="BL52" s="9"/>
      <c r="BM52" s="45"/>
      <c r="BN52" s="9"/>
      <c r="BO52" s="45"/>
      <c r="BP52" s="71"/>
      <c r="BQ52" s="72"/>
      <c r="BR52" s="9"/>
      <c r="BS52" s="45"/>
      <c r="BV52" s="14"/>
      <c r="BW52" s="9"/>
      <c r="BX52" s="48"/>
      <c r="BY52" s="9"/>
      <c r="BZ52" s="48"/>
      <c r="CA52" s="9"/>
      <c r="CB52" s="48"/>
      <c r="CC52" s="9"/>
      <c r="CD52" s="48"/>
      <c r="CE52" s="23"/>
      <c r="CF52" s="63"/>
    </row>
    <row r="53" spans="2:84" x14ac:dyDescent="0.3">
      <c r="B53" s="19"/>
      <c r="C53" s="7"/>
      <c r="D53" s="14"/>
      <c r="E53" s="12"/>
      <c r="F53" s="61"/>
      <c r="G53" s="24">
        <f ca="1">G50*$F$127</f>
        <v>74.900000000000006</v>
      </c>
      <c r="H53" s="25"/>
      <c r="I53" s="25"/>
      <c r="J53" s="24">
        <f ca="1">J50*$F$127</f>
        <v>69.720000000000013</v>
      </c>
      <c r="K53" s="25"/>
      <c r="L53" s="25"/>
      <c r="M53" s="24">
        <f ca="1">M50*$F$127</f>
        <v>81.900000000000006</v>
      </c>
      <c r="N53" s="25"/>
      <c r="O53" s="25"/>
      <c r="P53" s="24">
        <f ca="1">P50*$F$127</f>
        <v>54.74</v>
      </c>
      <c r="Q53" s="25"/>
      <c r="R53" s="25"/>
      <c r="S53" s="24">
        <f ca="1">S50*$F$127</f>
        <v>103.04</v>
      </c>
      <c r="T53" s="25"/>
      <c r="U53" s="25"/>
      <c r="V53" s="24">
        <f ca="1">V50*$F$127</f>
        <v>37.520000000000003</v>
      </c>
      <c r="W53" s="25"/>
      <c r="X53" s="25"/>
      <c r="Y53" s="24">
        <f ca="1">Y50*$F$127</f>
        <v>100.52000000000001</v>
      </c>
      <c r="Z53" s="25"/>
      <c r="AA53" s="25"/>
      <c r="AB53" s="9"/>
      <c r="AC53" s="45"/>
      <c r="AD53" s="9"/>
      <c r="AE53" s="45"/>
      <c r="AF53" s="71"/>
      <c r="AG53" s="72"/>
      <c r="AH53" s="9"/>
      <c r="AI53" s="45"/>
      <c r="AK53" s="95"/>
      <c r="AL53" s="19"/>
      <c r="AM53" s="7"/>
      <c r="AN53" s="14"/>
      <c r="AO53" s="12"/>
      <c r="AP53" s="61"/>
      <c r="AQ53" s="24">
        <f ca="1">AQ50*$F$127</f>
        <v>51.24</v>
      </c>
      <c r="AR53" s="25"/>
      <c r="AS53" s="25"/>
      <c r="AT53" s="24">
        <f ca="1">AT50*$F$127</f>
        <v>95.48</v>
      </c>
      <c r="AU53" s="25"/>
      <c r="AV53" s="25"/>
      <c r="AW53" s="24">
        <f ca="1">AW50*$F$127</f>
        <v>27.860000000000003</v>
      </c>
      <c r="AX53" s="25"/>
      <c r="AY53" s="25"/>
      <c r="AZ53" s="24">
        <f ca="1">AZ50*$F$127</f>
        <v>107.10000000000001</v>
      </c>
      <c r="BA53" s="25"/>
      <c r="BB53" s="25"/>
      <c r="BC53" s="24">
        <f ca="1">BC50*$F$127</f>
        <v>72.100000000000009</v>
      </c>
      <c r="BD53" s="25"/>
      <c r="BE53" s="25"/>
      <c r="BF53" s="24">
        <f ca="1">BF50*$F$127</f>
        <v>96.04</v>
      </c>
      <c r="BG53" s="25"/>
      <c r="BH53" s="25"/>
      <c r="BI53" s="24">
        <f ca="1">BI50*$F$127</f>
        <v>36.540000000000006</v>
      </c>
      <c r="BJ53" s="25"/>
      <c r="BK53" s="25"/>
      <c r="BL53" s="9"/>
      <c r="BM53" s="45"/>
      <c r="BN53" s="9"/>
      <c r="BO53" s="45"/>
      <c r="BP53" s="71"/>
      <c r="BQ53" s="72"/>
      <c r="BR53" s="9"/>
      <c r="BS53" s="45"/>
      <c r="BV53" s="14"/>
      <c r="BW53" s="9"/>
      <c r="BX53" s="48"/>
      <c r="BY53" s="9"/>
      <c r="BZ53" s="48"/>
      <c r="CA53" s="9"/>
      <c r="CB53" s="48"/>
      <c r="CC53" s="9"/>
      <c r="CD53" s="48"/>
      <c r="CE53" s="23"/>
      <c r="CF53" s="63"/>
    </row>
    <row r="54" spans="2:84" ht="15" thickBot="1" x14ac:dyDescent="0.35">
      <c r="B54" s="20"/>
      <c r="C54" s="8"/>
      <c r="D54" s="3"/>
      <c r="E54" s="13"/>
      <c r="F54" s="62"/>
      <c r="G54" s="27"/>
      <c r="H54" s="28"/>
      <c r="I54" s="28"/>
      <c r="J54" s="27"/>
      <c r="K54" s="28"/>
      <c r="L54" s="28"/>
      <c r="M54" s="27"/>
      <c r="N54" s="28"/>
      <c r="O54" s="28"/>
      <c r="P54" s="27"/>
      <c r="Q54" s="28"/>
      <c r="R54" s="28"/>
      <c r="S54" s="27"/>
      <c r="T54" s="28"/>
      <c r="U54" s="28"/>
      <c r="V54" s="27"/>
      <c r="W54" s="28"/>
      <c r="X54" s="28"/>
      <c r="Y54" s="27"/>
      <c r="Z54" s="28"/>
      <c r="AA54" s="28"/>
      <c r="AB54" s="27"/>
      <c r="AC54" s="29"/>
      <c r="AD54" s="27"/>
      <c r="AE54" s="29"/>
      <c r="AF54" s="69"/>
      <c r="AG54" s="70"/>
      <c r="AH54" s="27"/>
      <c r="AI54" s="29"/>
      <c r="AK54" s="95"/>
      <c r="AL54" s="20"/>
      <c r="AM54" s="8"/>
      <c r="AN54" s="3"/>
      <c r="AO54" s="13"/>
      <c r="AP54" s="62"/>
      <c r="AQ54" s="27"/>
      <c r="AR54" s="28"/>
      <c r="AS54" s="28"/>
      <c r="AT54" s="27"/>
      <c r="AU54" s="28"/>
      <c r="AV54" s="28"/>
      <c r="AW54" s="27"/>
      <c r="AX54" s="28"/>
      <c r="AY54" s="28"/>
      <c r="AZ54" s="27"/>
      <c r="BA54" s="28"/>
      <c r="BB54" s="28"/>
      <c r="BC54" s="27"/>
      <c r="BD54" s="28"/>
      <c r="BE54" s="28"/>
      <c r="BF54" s="27"/>
      <c r="BG54" s="28"/>
      <c r="BH54" s="28"/>
      <c r="BI54" s="27"/>
      <c r="BJ54" s="28"/>
      <c r="BK54" s="28"/>
      <c r="BL54" s="27"/>
      <c r="BM54" s="29"/>
      <c r="BN54" s="27"/>
      <c r="BO54" s="29"/>
      <c r="BP54" s="69"/>
      <c r="BQ54" s="70"/>
      <c r="BR54" s="27"/>
      <c r="BS54" s="29"/>
      <c r="BV54" s="3"/>
      <c r="BW54" s="27"/>
      <c r="BX54" s="28"/>
      <c r="BY54" s="27"/>
      <c r="BZ54" s="28"/>
      <c r="CA54" s="27"/>
      <c r="CB54" s="28"/>
      <c r="CC54" s="27"/>
      <c r="CD54" s="28"/>
      <c r="CE54" s="40"/>
      <c r="CF54" s="42"/>
    </row>
    <row r="55" spans="2:84" ht="15" thickBot="1" x14ac:dyDescent="0.35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59"/>
      <c r="AG55" s="59"/>
      <c r="AH55" s="59"/>
      <c r="AI55" s="59"/>
      <c r="AK55" s="95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59"/>
      <c r="BQ55" s="59"/>
      <c r="BR55" s="59"/>
      <c r="BS55" s="59"/>
    </row>
    <row r="56" spans="2:84" x14ac:dyDescent="0.3">
      <c r="B56" s="2" t="s">
        <v>17</v>
      </c>
      <c r="C56" s="6"/>
      <c r="D56" s="2" t="s">
        <v>1</v>
      </c>
      <c r="E56" s="2" t="s">
        <v>18</v>
      </c>
      <c r="F56" s="2" t="s">
        <v>6</v>
      </c>
      <c r="G56" s="24" t="s">
        <v>19</v>
      </c>
      <c r="H56" s="25"/>
      <c r="I56" s="26"/>
      <c r="J56" s="24" t="s">
        <v>21</v>
      </c>
      <c r="K56" s="25"/>
      <c r="L56" s="26"/>
      <c r="M56" s="24" t="s">
        <v>22</v>
      </c>
      <c r="N56" s="25"/>
      <c r="O56" s="26"/>
      <c r="P56" s="24" t="s">
        <v>23</v>
      </c>
      <c r="Q56" s="25"/>
      <c r="R56" s="26"/>
      <c r="S56" s="24" t="s">
        <v>24</v>
      </c>
      <c r="T56" s="25"/>
      <c r="U56" s="26"/>
      <c r="V56" s="24" t="s">
        <v>25</v>
      </c>
      <c r="W56" s="25"/>
      <c r="X56" s="26"/>
      <c r="Y56" s="24" t="s">
        <v>26</v>
      </c>
      <c r="Z56" s="25"/>
      <c r="AA56" s="26"/>
      <c r="AB56" s="10" t="s">
        <v>27</v>
      </c>
      <c r="AC56" s="31"/>
      <c r="AD56" s="24" t="s">
        <v>28</v>
      </c>
      <c r="AE56" s="26"/>
      <c r="AF56" s="24" t="s">
        <v>33</v>
      </c>
      <c r="AG56" s="26"/>
      <c r="AH56" s="24" t="s">
        <v>35</v>
      </c>
      <c r="AI56" s="26"/>
      <c r="AK56" s="95"/>
      <c r="AL56" s="2" t="s">
        <v>17</v>
      </c>
      <c r="AM56" s="6"/>
      <c r="AN56" s="2" t="s">
        <v>1</v>
      </c>
      <c r="AO56" s="2" t="s">
        <v>18</v>
      </c>
      <c r="AP56" s="2" t="s">
        <v>6</v>
      </c>
      <c r="AQ56" s="24" t="s">
        <v>19</v>
      </c>
      <c r="AR56" s="25"/>
      <c r="AS56" s="26"/>
      <c r="AT56" s="24" t="s">
        <v>21</v>
      </c>
      <c r="AU56" s="25"/>
      <c r="AV56" s="26"/>
      <c r="AW56" s="24" t="s">
        <v>22</v>
      </c>
      <c r="AX56" s="25"/>
      <c r="AY56" s="26"/>
      <c r="AZ56" s="24" t="s">
        <v>23</v>
      </c>
      <c r="BA56" s="25"/>
      <c r="BB56" s="26"/>
      <c r="BC56" s="24" t="s">
        <v>24</v>
      </c>
      <c r="BD56" s="25"/>
      <c r="BE56" s="26"/>
      <c r="BF56" s="24" t="s">
        <v>25</v>
      </c>
      <c r="BG56" s="25"/>
      <c r="BH56" s="26"/>
      <c r="BI56" s="24" t="s">
        <v>26</v>
      </c>
      <c r="BJ56" s="25"/>
      <c r="BK56" s="26"/>
      <c r="BL56" s="10" t="s">
        <v>27</v>
      </c>
      <c r="BM56" s="31"/>
      <c r="BN56" s="24" t="s">
        <v>28</v>
      </c>
      <c r="BO56" s="26"/>
      <c r="BP56" s="24" t="s">
        <v>33</v>
      </c>
      <c r="BQ56" s="26"/>
      <c r="BR56" s="24" t="s">
        <v>35</v>
      </c>
      <c r="BS56" s="26"/>
      <c r="BV56" s="6"/>
      <c r="BW56" s="100" t="s">
        <v>38</v>
      </c>
      <c r="BX56" s="101"/>
      <c r="BY56" s="100" t="s">
        <v>39</v>
      </c>
      <c r="BZ56" s="101"/>
      <c r="CA56" s="100" t="s">
        <v>40</v>
      </c>
      <c r="CB56" s="101"/>
      <c r="CC56" s="100" t="s">
        <v>41</v>
      </c>
      <c r="CD56" s="101"/>
      <c r="CE56" s="100" t="s">
        <v>42</v>
      </c>
      <c r="CF56" s="101"/>
    </row>
    <row r="57" spans="2:84" ht="15" thickBot="1" x14ac:dyDescent="0.35">
      <c r="B57" s="3"/>
      <c r="C57" s="7"/>
      <c r="D57" s="3"/>
      <c r="E57" s="3"/>
      <c r="F57" s="3"/>
      <c r="G57" s="27"/>
      <c r="H57" s="28"/>
      <c r="I57" s="29"/>
      <c r="J57" s="27"/>
      <c r="K57" s="28"/>
      <c r="L57" s="29"/>
      <c r="M57" s="27"/>
      <c r="N57" s="28"/>
      <c r="O57" s="29"/>
      <c r="P57" s="27"/>
      <c r="Q57" s="28"/>
      <c r="R57" s="29"/>
      <c r="S57" s="27"/>
      <c r="T57" s="28"/>
      <c r="U57" s="29"/>
      <c r="V57" s="27"/>
      <c r="W57" s="28"/>
      <c r="X57" s="29"/>
      <c r="Y57" s="27"/>
      <c r="Z57" s="28"/>
      <c r="AA57" s="29"/>
      <c r="AB57" s="32"/>
      <c r="AC57" s="34"/>
      <c r="AD57" s="27"/>
      <c r="AE57" s="29"/>
      <c r="AF57" s="27"/>
      <c r="AG57" s="29"/>
      <c r="AH57" s="27"/>
      <c r="AI57" s="29"/>
      <c r="AK57" s="95"/>
      <c r="AL57" s="3"/>
      <c r="AM57" s="7"/>
      <c r="AN57" s="3"/>
      <c r="AO57" s="3"/>
      <c r="AP57" s="3"/>
      <c r="AQ57" s="27"/>
      <c r="AR57" s="28"/>
      <c r="AS57" s="29"/>
      <c r="AT57" s="27"/>
      <c r="AU57" s="28"/>
      <c r="AV57" s="29"/>
      <c r="AW57" s="27"/>
      <c r="AX57" s="28"/>
      <c r="AY57" s="29"/>
      <c r="AZ57" s="27"/>
      <c r="BA57" s="28"/>
      <c r="BB57" s="29"/>
      <c r="BC57" s="27"/>
      <c r="BD57" s="28"/>
      <c r="BE57" s="29"/>
      <c r="BF57" s="27"/>
      <c r="BG57" s="28"/>
      <c r="BH57" s="29"/>
      <c r="BI57" s="27"/>
      <c r="BJ57" s="28"/>
      <c r="BK57" s="29"/>
      <c r="BL57" s="32"/>
      <c r="BM57" s="34"/>
      <c r="BN57" s="27"/>
      <c r="BO57" s="29"/>
      <c r="BP57" s="27"/>
      <c r="BQ57" s="29"/>
      <c r="BR57" s="27"/>
      <c r="BS57" s="29"/>
      <c r="BV57" s="8"/>
      <c r="BW57" s="102"/>
      <c r="BX57" s="103"/>
      <c r="BY57" s="102"/>
      <c r="BZ57" s="103"/>
      <c r="CA57" s="102"/>
      <c r="CB57" s="103"/>
      <c r="CC57" s="102"/>
      <c r="CD57" s="103"/>
      <c r="CE57" s="102"/>
      <c r="CF57" s="103"/>
    </row>
    <row r="58" spans="2:84" ht="15" thickBot="1" x14ac:dyDescent="0.35">
      <c r="B58" s="4"/>
      <c r="C58" s="7"/>
      <c r="D58" s="15"/>
      <c r="E58" s="16"/>
      <c r="F58" s="17"/>
      <c r="G58" s="10"/>
      <c r="H58" s="30"/>
      <c r="I58" s="31"/>
      <c r="J58" s="10"/>
      <c r="K58" s="30"/>
      <c r="L58" s="31"/>
      <c r="M58" s="10"/>
      <c r="N58" s="30"/>
      <c r="O58" s="31"/>
      <c r="P58" s="10"/>
      <c r="Q58" s="30"/>
      <c r="R58" s="31"/>
      <c r="S58" s="10"/>
      <c r="T58" s="30"/>
      <c r="U58" s="31"/>
      <c r="V58" s="10"/>
      <c r="W58" s="30"/>
      <c r="X58" s="31"/>
      <c r="Y58" s="10"/>
      <c r="Z58" s="30"/>
      <c r="AA58" s="31"/>
      <c r="AB58" s="24">
        <f>G61+J61+M61+P61+S61+V61+Y61+G64+J64+M64+P64+S64+V64+Y64</f>
        <v>49</v>
      </c>
      <c r="AC58" s="26"/>
      <c r="AD58" s="46">
        <f ca="1">AB58*E59</f>
        <v>833</v>
      </c>
      <c r="AE58" s="26"/>
      <c r="AF58" s="46">
        <f ca="1">G70+J70+M70+P70+S70+V70+Y70</f>
        <v>553.98</v>
      </c>
      <c r="AG58" s="68"/>
      <c r="AH58" s="46">
        <f ca="1">AD58+AF58</f>
        <v>1386.98</v>
      </c>
      <c r="AI58" s="26"/>
      <c r="AK58" s="95"/>
      <c r="AL58" s="4"/>
      <c r="AM58" s="7"/>
      <c r="AN58" s="15"/>
      <c r="AO58" s="16"/>
      <c r="AP58" s="17"/>
      <c r="AQ58" s="10"/>
      <c r="AR58" s="30"/>
      <c r="AS58" s="31"/>
      <c r="AT58" s="10"/>
      <c r="AU58" s="30"/>
      <c r="AV58" s="31"/>
      <c r="AW58" s="10"/>
      <c r="AX58" s="30"/>
      <c r="AY58" s="31"/>
      <c r="AZ58" s="10"/>
      <c r="BA58" s="30"/>
      <c r="BB58" s="31"/>
      <c r="BC58" s="10"/>
      <c r="BD58" s="30"/>
      <c r="BE58" s="31"/>
      <c r="BF58" s="10"/>
      <c r="BG58" s="30"/>
      <c r="BH58" s="31"/>
      <c r="BI58" s="10"/>
      <c r="BJ58" s="30"/>
      <c r="BK58" s="31"/>
      <c r="BL58" s="24">
        <f>AQ61+AT61+AW61+AZ61+BC61+BF61+BI61+AQ64+AT64+AW64+AZ64+BC64+BF64+BI64</f>
        <v>49</v>
      </c>
      <c r="BM58" s="26"/>
      <c r="BN58" s="46">
        <f ca="1">BL58*AO59</f>
        <v>833</v>
      </c>
      <c r="BO58" s="26"/>
      <c r="BP58" s="46">
        <f ca="1">AQ70+AT70+AW70+AZ70+BC70+BF70+BI70</f>
        <v>378.00000000000006</v>
      </c>
      <c r="BQ58" s="68"/>
      <c r="BR58" s="46">
        <f ca="1">BN58+BP58</f>
        <v>1211</v>
      </c>
      <c r="BS58" s="26"/>
      <c r="BV58" s="2">
        <f>B59</f>
        <v>4</v>
      </c>
      <c r="BW58" s="24">
        <f>BL58+AB58</f>
        <v>98</v>
      </c>
      <c r="BX58" s="25"/>
      <c r="BY58" s="46">
        <f ca="1">BN58+AD58</f>
        <v>1666</v>
      </c>
      <c r="BZ58" s="25"/>
      <c r="CA58" s="46">
        <f ca="1">BP58+AF58</f>
        <v>931.98</v>
      </c>
      <c r="CB58" s="25"/>
      <c r="CC58" s="46">
        <f ca="1">CA58+BY58</f>
        <v>2597.98</v>
      </c>
      <c r="CD58" s="25"/>
      <c r="CE58" s="37">
        <f ca="1">SUM(G67:AA68)+SUM(AQ67:BK68)</f>
        <v>6657</v>
      </c>
      <c r="CF58" s="39"/>
    </row>
    <row r="59" spans="2:84" ht="15" thickBot="1" x14ac:dyDescent="0.35">
      <c r="B59" s="18">
        <v>4</v>
      </c>
      <c r="C59" s="7"/>
      <c r="D59" s="2" t="str">
        <f>VLOOKUP(B59,'Employee personal data'!$E$8:$F$17,2)</f>
        <v>Om</v>
      </c>
      <c r="E59" s="11">
        <f ca="1">VLOOKUP(B59,'Employee personal data'!$E$7:$K$17,6)</f>
        <v>17</v>
      </c>
      <c r="F59" s="60">
        <f ca="1">VLOOKUP('Employe work data of 2 weeks'!B59,'Employee personal data'!$E$7:$K$17,7)</f>
        <v>0.17</v>
      </c>
      <c r="G59" s="32"/>
      <c r="H59" s="33"/>
      <c r="I59" s="34"/>
      <c r="J59" s="32"/>
      <c r="K59" s="33"/>
      <c r="L59" s="34"/>
      <c r="M59" s="32"/>
      <c r="N59" s="33"/>
      <c r="O59" s="34"/>
      <c r="P59" s="32"/>
      <c r="Q59" s="33"/>
      <c r="R59" s="34"/>
      <c r="S59" s="32"/>
      <c r="T59" s="33"/>
      <c r="U59" s="34"/>
      <c r="V59" s="32"/>
      <c r="W59" s="33"/>
      <c r="X59" s="34"/>
      <c r="Y59" s="32"/>
      <c r="Z59" s="33"/>
      <c r="AA59" s="34"/>
      <c r="AB59" s="9"/>
      <c r="AC59" s="45"/>
      <c r="AD59" s="9"/>
      <c r="AE59" s="45"/>
      <c r="AF59" s="71"/>
      <c r="AG59" s="72"/>
      <c r="AH59" s="9"/>
      <c r="AI59" s="45"/>
      <c r="AK59" s="95"/>
      <c r="AL59" s="18">
        <f>B59</f>
        <v>4</v>
      </c>
      <c r="AM59" s="7"/>
      <c r="AN59" s="2" t="str">
        <f>VLOOKUP(AL59,'Employee personal data'!$E$8:$F$17,2)</f>
        <v>Om</v>
      </c>
      <c r="AO59" s="11">
        <f ca="1">VLOOKUP(AL59,'Employee personal data'!$E$7:$K$17,6)</f>
        <v>17</v>
      </c>
      <c r="AP59" s="60">
        <f ca="1">VLOOKUP('Employe work data of 2 weeks'!AL59,'Employee personal data'!$E$7:$K$17,7)</f>
        <v>0.17</v>
      </c>
      <c r="AQ59" s="32"/>
      <c r="AR59" s="33"/>
      <c r="AS59" s="34"/>
      <c r="AT59" s="32"/>
      <c r="AU59" s="33"/>
      <c r="AV59" s="34"/>
      <c r="AW59" s="32"/>
      <c r="AX59" s="33"/>
      <c r="AY59" s="34"/>
      <c r="AZ59" s="32"/>
      <c r="BA59" s="33"/>
      <c r="BB59" s="34"/>
      <c r="BC59" s="32"/>
      <c r="BD59" s="33"/>
      <c r="BE59" s="34"/>
      <c r="BF59" s="32"/>
      <c r="BG59" s="33"/>
      <c r="BH59" s="34"/>
      <c r="BI59" s="32"/>
      <c r="BJ59" s="33"/>
      <c r="BK59" s="34"/>
      <c r="BL59" s="9"/>
      <c r="BM59" s="45"/>
      <c r="BN59" s="9"/>
      <c r="BO59" s="45"/>
      <c r="BP59" s="71"/>
      <c r="BQ59" s="72"/>
      <c r="BR59" s="9"/>
      <c r="BS59" s="45"/>
      <c r="BV59" s="14"/>
      <c r="BW59" s="9"/>
      <c r="BX59" s="48"/>
      <c r="BY59" s="9"/>
      <c r="BZ59" s="48"/>
      <c r="CA59" s="9"/>
      <c r="CB59" s="48"/>
      <c r="CC59" s="9"/>
      <c r="CD59" s="48"/>
      <c r="CE59" s="23"/>
      <c r="CF59" s="63"/>
    </row>
    <row r="60" spans="2:84" ht="15" thickBot="1" x14ac:dyDescent="0.35">
      <c r="B60" s="19"/>
      <c r="C60" s="7"/>
      <c r="D60" s="14"/>
      <c r="E60" s="12"/>
      <c r="F60" s="61"/>
      <c r="G60" s="22">
        <v>0.33333333333333331</v>
      </c>
      <c r="H60" s="36" t="s">
        <v>20</v>
      </c>
      <c r="I60" s="43">
        <v>0.5</v>
      </c>
      <c r="J60" s="22">
        <v>0.33333333333333331</v>
      </c>
      <c r="K60" s="36" t="s">
        <v>20</v>
      </c>
      <c r="L60" s="43">
        <v>0.5</v>
      </c>
      <c r="M60" s="22">
        <v>0.33333333333333331</v>
      </c>
      <c r="N60" s="36" t="s">
        <v>20</v>
      </c>
      <c r="O60" s="43">
        <v>0.5</v>
      </c>
      <c r="P60" s="22">
        <v>0.33333333333333331</v>
      </c>
      <c r="Q60" s="36" t="s">
        <v>20</v>
      </c>
      <c r="R60" s="43">
        <v>0.5</v>
      </c>
      <c r="S60" s="22">
        <v>0.33333333333333331</v>
      </c>
      <c r="T60" s="36" t="s">
        <v>20</v>
      </c>
      <c r="U60" s="43">
        <v>0.5</v>
      </c>
      <c r="V60" s="22">
        <v>0.33333333333333331</v>
      </c>
      <c r="W60" s="36" t="s">
        <v>20</v>
      </c>
      <c r="X60" s="43">
        <v>0.5</v>
      </c>
      <c r="Y60" s="22">
        <v>0.33333333333333331</v>
      </c>
      <c r="Z60" s="36" t="s">
        <v>20</v>
      </c>
      <c r="AA60" s="43">
        <v>0.5</v>
      </c>
      <c r="AB60" s="9"/>
      <c r="AC60" s="45"/>
      <c r="AD60" s="9"/>
      <c r="AE60" s="45"/>
      <c r="AF60" s="71"/>
      <c r="AG60" s="72"/>
      <c r="AH60" s="9"/>
      <c r="AI60" s="45"/>
      <c r="AK60" s="95"/>
      <c r="AL60" s="19"/>
      <c r="AM60" s="7"/>
      <c r="AN60" s="14"/>
      <c r="AO60" s="12"/>
      <c r="AP60" s="61"/>
      <c r="AQ60" s="22">
        <v>0.33333333333333331</v>
      </c>
      <c r="AR60" s="36" t="s">
        <v>20</v>
      </c>
      <c r="AS60" s="43">
        <v>0.5</v>
      </c>
      <c r="AT60" s="22">
        <v>0.33333333333333331</v>
      </c>
      <c r="AU60" s="36" t="s">
        <v>20</v>
      </c>
      <c r="AV60" s="43">
        <v>0.5</v>
      </c>
      <c r="AW60" s="22">
        <v>0.33333333333333331</v>
      </c>
      <c r="AX60" s="36" t="s">
        <v>20</v>
      </c>
      <c r="AY60" s="43">
        <v>0.5</v>
      </c>
      <c r="AZ60" s="22">
        <v>0.33333333333333331</v>
      </c>
      <c r="BA60" s="36" t="s">
        <v>20</v>
      </c>
      <c r="BB60" s="43">
        <v>0.5</v>
      </c>
      <c r="BC60" s="22">
        <v>0.33333333333333331</v>
      </c>
      <c r="BD60" s="36" t="s">
        <v>20</v>
      </c>
      <c r="BE60" s="43">
        <v>0.5</v>
      </c>
      <c r="BF60" s="22">
        <v>0.33333333333333331</v>
      </c>
      <c r="BG60" s="36" t="s">
        <v>20</v>
      </c>
      <c r="BH60" s="43">
        <v>0.5</v>
      </c>
      <c r="BI60" s="22">
        <v>0.33333333333333331</v>
      </c>
      <c r="BJ60" s="36" t="s">
        <v>20</v>
      </c>
      <c r="BK60" s="43">
        <v>0.5</v>
      </c>
      <c r="BL60" s="9"/>
      <c r="BM60" s="45"/>
      <c r="BN60" s="9"/>
      <c r="BO60" s="45"/>
      <c r="BP60" s="71"/>
      <c r="BQ60" s="72"/>
      <c r="BR60" s="9"/>
      <c r="BS60" s="45"/>
      <c r="BV60" s="14"/>
      <c r="BW60" s="9"/>
      <c r="BX60" s="48"/>
      <c r="BY60" s="9"/>
      <c r="BZ60" s="48"/>
      <c r="CA60" s="9"/>
      <c r="CB60" s="48"/>
      <c r="CC60" s="9"/>
      <c r="CD60" s="48"/>
      <c r="CE60" s="23"/>
      <c r="CF60" s="63"/>
    </row>
    <row r="61" spans="2:84" x14ac:dyDescent="0.3">
      <c r="B61" s="19"/>
      <c r="C61" s="7"/>
      <c r="D61" s="14"/>
      <c r="E61" s="12"/>
      <c r="F61" s="61"/>
      <c r="G61" s="37">
        <f>(I60-G60)*24</f>
        <v>4</v>
      </c>
      <c r="H61" s="38"/>
      <c r="I61" s="39"/>
      <c r="J61" s="37">
        <f>(L60-J60)*24</f>
        <v>4</v>
      </c>
      <c r="K61" s="38"/>
      <c r="L61" s="39"/>
      <c r="M61" s="37">
        <f>(O60-M60)*24</f>
        <v>4</v>
      </c>
      <c r="N61" s="38"/>
      <c r="O61" s="39"/>
      <c r="P61" s="37">
        <f>(R60-P60)*24</f>
        <v>4</v>
      </c>
      <c r="Q61" s="38"/>
      <c r="R61" s="39"/>
      <c r="S61" s="37">
        <f>(U60-S60)*24</f>
        <v>4</v>
      </c>
      <c r="T61" s="38"/>
      <c r="U61" s="39"/>
      <c r="V61" s="37">
        <f>(X60-V60)*24</f>
        <v>4</v>
      </c>
      <c r="W61" s="38"/>
      <c r="X61" s="39"/>
      <c r="Y61" s="37">
        <f>(AA60-Y60)*24</f>
        <v>4</v>
      </c>
      <c r="Z61" s="38"/>
      <c r="AA61" s="39"/>
      <c r="AB61" s="9"/>
      <c r="AC61" s="45"/>
      <c r="AD61" s="9"/>
      <c r="AE61" s="45"/>
      <c r="AF61" s="71"/>
      <c r="AG61" s="72"/>
      <c r="AH61" s="9"/>
      <c r="AI61" s="45"/>
      <c r="AK61" s="95"/>
      <c r="AL61" s="19"/>
      <c r="AM61" s="7"/>
      <c r="AN61" s="14"/>
      <c r="AO61" s="12"/>
      <c r="AP61" s="61"/>
      <c r="AQ61" s="37">
        <f>(AS60-AQ60)*24</f>
        <v>4</v>
      </c>
      <c r="AR61" s="38"/>
      <c r="AS61" s="39"/>
      <c r="AT61" s="37">
        <f>(AV60-AT60)*24</f>
        <v>4</v>
      </c>
      <c r="AU61" s="38"/>
      <c r="AV61" s="39"/>
      <c r="AW61" s="37">
        <f>(AY60-AW60)*24</f>
        <v>4</v>
      </c>
      <c r="AX61" s="38"/>
      <c r="AY61" s="39"/>
      <c r="AZ61" s="37">
        <f>(BB60-AZ60)*24</f>
        <v>4</v>
      </c>
      <c r="BA61" s="38"/>
      <c r="BB61" s="39"/>
      <c r="BC61" s="37">
        <f>(BE60-BC60)*24</f>
        <v>4</v>
      </c>
      <c r="BD61" s="38"/>
      <c r="BE61" s="39"/>
      <c r="BF61" s="37">
        <f>(BH60-BF60)*24</f>
        <v>4</v>
      </c>
      <c r="BG61" s="38"/>
      <c r="BH61" s="39"/>
      <c r="BI61" s="37">
        <f>(BK60-BI60)*24</f>
        <v>4</v>
      </c>
      <c r="BJ61" s="38"/>
      <c r="BK61" s="39"/>
      <c r="BL61" s="9"/>
      <c r="BM61" s="45"/>
      <c r="BN61" s="9"/>
      <c r="BO61" s="45"/>
      <c r="BP61" s="71"/>
      <c r="BQ61" s="72"/>
      <c r="BR61" s="9"/>
      <c r="BS61" s="45"/>
      <c r="BV61" s="14"/>
      <c r="BW61" s="9"/>
      <c r="BX61" s="48"/>
      <c r="BY61" s="9"/>
      <c r="BZ61" s="48"/>
      <c r="CA61" s="9"/>
      <c r="CB61" s="48"/>
      <c r="CC61" s="9"/>
      <c r="CD61" s="48"/>
      <c r="CE61" s="23"/>
      <c r="CF61" s="63"/>
    </row>
    <row r="62" spans="2:84" ht="15" thickBot="1" x14ac:dyDescent="0.35">
      <c r="B62" s="19"/>
      <c r="C62" s="7"/>
      <c r="D62" s="14"/>
      <c r="E62" s="12"/>
      <c r="F62" s="61"/>
      <c r="G62" s="40"/>
      <c r="H62" s="41"/>
      <c r="I62" s="42"/>
      <c r="J62" s="40"/>
      <c r="K62" s="41"/>
      <c r="L62" s="42"/>
      <c r="M62" s="40"/>
      <c r="N62" s="41"/>
      <c r="O62" s="42"/>
      <c r="P62" s="40"/>
      <c r="Q62" s="41"/>
      <c r="R62" s="42"/>
      <c r="S62" s="40"/>
      <c r="T62" s="41"/>
      <c r="U62" s="42"/>
      <c r="V62" s="40"/>
      <c r="W62" s="41"/>
      <c r="X62" s="42"/>
      <c r="Y62" s="40"/>
      <c r="Z62" s="41"/>
      <c r="AA62" s="42"/>
      <c r="AB62" s="9"/>
      <c r="AC62" s="45"/>
      <c r="AD62" s="9"/>
      <c r="AE62" s="45"/>
      <c r="AF62" s="71"/>
      <c r="AG62" s="72"/>
      <c r="AH62" s="9"/>
      <c r="AI62" s="45"/>
      <c r="AK62" s="95"/>
      <c r="AL62" s="19"/>
      <c r="AM62" s="7"/>
      <c r="AN62" s="14"/>
      <c r="AO62" s="12"/>
      <c r="AP62" s="61"/>
      <c r="AQ62" s="40"/>
      <c r="AR62" s="41"/>
      <c r="AS62" s="42"/>
      <c r="AT62" s="40"/>
      <c r="AU62" s="41"/>
      <c r="AV62" s="42"/>
      <c r="AW62" s="40"/>
      <c r="AX62" s="41"/>
      <c r="AY62" s="42"/>
      <c r="AZ62" s="40"/>
      <c r="BA62" s="41"/>
      <c r="BB62" s="42"/>
      <c r="BC62" s="40"/>
      <c r="BD62" s="41"/>
      <c r="BE62" s="42"/>
      <c r="BF62" s="40"/>
      <c r="BG62" s="41"/>
      <c r="BH62" s="42"/>
      <c r="BI62" s="40"/>
      <c r="BJ62" s="41"/>
      <c r="BK62" s="42"/>
      <c r="BL62" s="9"/>
      <c r="BM62" s="45"/>
      <c r="BN62" s="9"/>
      <c r="BO62" s="45"/>
      <c r="BP62" s="71"/>
      <c r="BQ62" s="72"/>
      <c r="BR62" s="9"/>
      <c r="BS62" s="45"/>
      <c r="BV62" s="14"/>
      <c r="BW62" s="9"/>
      <c r="BX62" s="48"/>
      <c r="BY62" s="9"/>
      <c r="BZ62" s="48"/>
      <c r="CA62" s="9"/>
      <c r="CB62" s="48"/>
      <c r="CC62" s="9"/>
      <c r="CD62" s="48"/>
      <c r="CE62" s="23"/>
      <c r="CF62" s="63"/>
    </row>
    <row r="63" spans="2:84" ht="15" thickBot="1" x14ac:dyDescent="0.35">
      <c r="B63" s="19"/>
      <c r="C63" s="7"/>
      <c r="D63" s="14"/>
      <c r="E63" s="12"/>
      <c r="F63" s="61"/>
      <c r="G63" s="43">
        <v>0.54166666666666663</v>
      </c>
      <c r="H63" s="1" t="s">
        <v>20</v>
      </c>
      <c r="I63" s="43">
        <v>0.66666666666666663</v>
      </c>
      <c r="J63" s="43">
        <v>0.54166666666666663</v>
      </c>
      <c r="K63" s="1" t="s">
        <v>20</v>
      </c>
      <c r="L63" s="43">
        <v>0.66666666666666663</v>
      </c>
      <c r="M63" s="43">
        <v>0.54166666666666663</v>
      </c>
      <c r="N63" s="1" t="s">
        <v>20</v>
      </c>
      <c r="O63" s="43">
        <v>0.66666666666666663</v>
      </c>
      <c r="P63" s="43">
        <v>0.54166666666666663</v>
      </c>
      <c r="Q63" s="1" t="s">
        <v>20</v>
      </c>
      <c r="R63" s="43">
        <v>0.66666666666666663</v>
      </c>
      <c r="S63" s="43">
        <v>0.54166666666666663</v>
      </c>
      <c r="T63" s="1" t="s">
        <v>20</v>
      </c>
      <c r="U63" s="43">
        <v>0.66666666666666663</v>
      </c>
      <c r="V63" s="43">
        <v>0.54166666666666663</v>
      </c>
      <c r="W63" s="1" t="s">
        <v>20</v>
      </c>
      <c r="X63" s="43">
        <v>0.66666666666666663</v>
      </c>
      <c r="Y63" s="43">
        <v>0.54166666666666663</v>
      </c>
      <c r="Z63" s="1" t="s">
        <v>20</v>
      </c>
      <c r="AA63" s="43">
        <v>0.66666666666666663</v>
      </c>
      <c r="AB63" s="9"/>
      <c r="AC63" s="45"/>
      <c r="AD63" s="9"/>
      <c r="AE63" s="45"/>
      <c r="AF63" s="71"/>
      <c r="AG63" s="72"/>
      <c r="AH63" s="9"/>
      <c r="AI63" s="45"/>
      <c r="AK63" s="95"/>
      <c r="AL63" s="19"/>
      <c r="AM63" s="7"/>
      <c r="AN63" s="14"/>
      <c r="AO63" s="12"/>
      <c r="AP63" s="61"/>
      <c r="AQ63" s="43">
        <v>0.54166666666666663</v>
      </c>
      <c r="AR63" s="1" t="s">
        <v>20</v>
      </c>
      <c r="AS63" s="43">
        <v>0.66666666666666663</v>
      </c>
      <c r="AT63" s="43">
        <v>0.54166666666666663</v>
      </c>
      <c r="AU63" s="1" t="s">
        <v>20</v>
      </c>
      <c r="AV63" s="43">
        <v>0.66666666666666663</v>
      </c>
      <c r="AW63" s="43">
        <v>0.54166666666666663</v>
      </c>
      <c r="AX63" s="1" t="s">
        <v>20</v>
      </c>
      <c r="AY63" s="43">
        <v>0.66666666666666663</v>
      </c>
      <c r="AZ63" s="43">
        <v>0.54166666666666663</v>
      </c>
      <c r="BA63" s="1" t="s">
        <v>20</v>
      </c>
      <c r="BB63" s="43">
        <v>0.66666666666666663</v>
      </c>
      <c r="BC63" s="43">
        <v>0.54166666666666663</v>
      </c>
      <c r="BD63" s="1" t="s">
        <v>20</v>
      </c>
      <c r="BE63" s="43">
        <v>0.66666666666666663</v>
      </c>
      <c r="BF63" s="43">
        <v>0.54166666666666663</v>
      </c>
      <c r="BG63" s="1" t="s">
        <v>20</v>
      </c>
      <c r="BH63" s="43">
        <v>0.66666666666666663</v>
      </c>
      <c r="BI63" s="43">
        <v>0.54166666666666663</v>
      </c>
      <c r="BJ63" s="1" t="s">
        <v>20</v>
      </c>
      <c r="BK63" s="43">
        <v>0.66666666666666663</v>
      </c>
      <c r="BL63" s="9"/>
      <c r="BM63" s="45"/>
      <c r="BN63" s="9"/>
      <c r="BO63" s="45"/>
      <c r="BP63" s="71"/>
      <c r="BQ63" s="72"/>
      <c r="BR63" s="9"/>
      <c r="BS63" s="45"/>
      <c r="BV63" s="14"/>
      <c r="BW63" s="9"/>
      <c r="BX63" s="48"/>
      <c r="BY63" s="9"/>
      <c r="BZ63" s="48"/>
      <c r="CA63" s="9"/>
      <c r="CB63" s="48"/>
      <c r="CC63" s="9"/>
      <c r="CD63" s="48"/>
      <c r="CE63" s="23"/>
      <c r="CF63" s="63"/>
    </row>
    <row r="64" spans="2:84" x14ac:dyDescent="0.3">
      <c r="B64" s="19"/>
      <c r="C64" s="7"/>
      <c r="D64" s="14"/>
      <c r="E64" s="12"/>
      <c r="F64" s="61"/>
      <c r="G64" s="37">
        <f>(I63-G63)*24</f>
        <v>3</v>
      </c>
      <c r="H64" s="38"/>
      <c r="I64" s="39"/>
      <c r="J64" s="37">
        <f>(L63-J63)*24</f>
        <v>3</v>
      </c>
      <c r="K64" s="38"/>
      <c r="L64" s="39"/>
      <c r="M64" s="37">
        <f>(O63-M63)*24</f>
        <v>3</v>
      </c>
      <c r="N64" s="38"/>
      <c r="O64" s="39"/>
      <c r="P64" s="37">
        <f>(R63-P63)*24</f>
        <v>3</v>
      </c>
      <c r="Q64" s="38"/>
      <c r="R64" s="39"/>
      <c r="S64" s="37">
        <f>(U63-S63)*24</f>
        <v>3</v>
      </c>
      <c r="T64" s="38"/>
      <c r="U64" s="39"/>
      <c r="V64" s="37">
        <f>(X63-V63)*24</f>
        <v>3</v>
      </c>
      <c r="W64" s="38"/>
      <c r="X64" s="39"/>
      <c r="Y64" s="37">
        <f>(AA63-Y63)*24</f>
        <v>3</v>
      </c>
      <c r="Z64" s="38"/>
      <c r="AA64" s="39"/>
      <c r="AB64" s="9"/>
      <c r="AC64" s="45"/>
      <c r="AD64" s="9"/>
      <c r="AE64" s="45"/>
      <c r="AF64" s="71"/>
      <c r="AG64" s="72"/>
      <c r="AH64" s="9"/>
      <c r="AI64" s="45"/>
      <c r="AK64" s="95"/>
      <c r="AL64" s="19"/>
      <c r="AM64" s="7"/>
      <c r="AN64" s="14"/>
      <c r="AO64" s="12"/>
      <c r="AP64" s="61"/>
      <c r="AQ64" s="37">
        <f>(AS63-AQ63)*24</f>
        <v>3</v>
      </c>
      <c r="AR64" s="38"/>
      <c r="AS64" s="39"/>
      <c r="AT64" s="37">
        <f>(AV63-AT63)*24</f>
        <v>3</v>
      </c>
      <c r="AU64" s="38"/>
      <c r="AV64" s="39"/>
      <c r="AW64" s="37">
        <f>(AY63-AW63)*24</f>
        <v>3</v>
      </c>
      <c r="AX64" s="38"/>
      <c r="AY64" s="39"/>
      <c r="AZ64" s="37">
        <f>(BB63-AZ63)*24</f>
        <v>3</v>
      </c>
      <c r="BA64" s="38"/>
      <c r="BB64" s="39"/>
      <c r="BC64" s="37">
        <f>(BE63-BC63)*24</f>
        <v>3</v>
      </c>
      <c r="BD64" s="38"/>
      <c r="BE64" s="39"/>
      <c r="BF64" s="37">
        <f>(BH63-BF63)*24</f>
        <v>3</v>
      </c>
      <c r="BG64" s="38"/>
      <c r="BH64" s="39"/>
      <c r="BI64" s="37">
        <f>(BK63-BI63)*24</f>
        <v>3</v>
      </c>
      <c r="BJ64" s="38"/>
      <c r="BK64" s="39"/>
      <c r="BL64" s="9"/>
      <c r="BM64" s="45"/>
      <c r="BN64" s="9"/>
      <c r="BO64" s="45"/>
      <c r="BP64" s="71"/>
      <c r="BQ64" s="72"/>
      <c r="BR64" s="9"/>
      <c r="BS64" s="45"/>
      <c r="BV64" s="14"/>
      <c r="BW64" s="9"/>
      <c r="BX64" s="48"/>
      <c r="BY64" s="9"/>
      <c r="BZ64" s="48"/>
      <c r="CA64" s="9"/>
      <c r="CB64" s="48"/>
      <c r="CC64" s="9"/>
      <c r="CD64" s="48"/>
      <c r="CE64" s="23"/>
      <c r="CF64" s="63"/>
    </row>
    <row r="65" spans="2:84" ht="15" thickBot="1" x14ac:dyDescent="0.35">
      <c r="B65" s="19"/>
      <c r="C65" s="7"/>
      <c r="D65" s="14"/>
      <c r="E65" s="12"/>
      <c r="F65" s="61"/>
      <c r="G65" s="40"/>
      <c r="H65" s="41"/>
      <c r="I65" s="42"/>
      <c r="J65" s="40"/>
      <c r="K65" s="41"/>
      <c r="L65" s="42"/>
      <c r="M65" s="40"/>
      <c r="N65" s="41"/>
      <c r="O65" s="42"/>
      <c r="P65" s="40"/>
      <c r="Q65" s="41"/>
      <c r="R65" s="42"/>
      <c r="S65" s="40"/>
      <c r="T65" s="41"/>
      <c r="U65" s="42"/>
      <c r="V65" s="40"/>
      <c r="W65" s="41"/>
      <c r="X65" s="42"/>
      <c r="Y65" s="40"/>
      <c r="Z65" s="41"/>
      <c r="AA65" s="42"/>
      <c r="AB65" s="9"/>
      <c r="AC65" s="45"/>
      <c r="AD65" s="9"/>
      <c r="AE65" s="45"/>
      <c r="AF65" s="71"/>
      <c r="AG65" s="72"/>
      <c r="AH65" s="9"/>
      <c r="AI65" s="45"/>
      <c r="AK65" s="95"/>
      <c r="AL65" s="19"/>
      <c r="AM65" s="7"/>
      <c r="AN65" s="14"/>
      <c r="AO65" s="12"/>
      <c r="AP65" s="61"/>
      <c r="AQ65" s="40"/>
      <c r="AR65" s="41"/>
      <c r="AS65" s="42"/>
      <c r="AT65" s="40"/>
      <c r="AU65" s="41"/>
      <c r="AV65" s="42"/>
      <c r="AW65" s="40"/>
      <c r="AX65" s="41"/>
      <c r="AY65" s="42"/>
      <c r="AZ65" s="40"/>
      <c r="BA65" s="41"/>
      <c r="BB65" s="42"/>
      <c r="BC65" s="40"/>
      <c r="BD65" s="41"/>
      <c r="BE65" s="42"/>
      <c r="BF65" s="40"/>
      <c r="BG65" s="41"/>
      <c r="BH65" s="42"/>
      <c r="BI65" s="40"/>
      <c r="BJ65" s="41"/>
      <c r="BK65" s="42"/>
      <c r="BL65" s="9"/>
      <c r="BM65" s="45"/>
      <c r="BN65" s="9"/>
      <c r="BO65" s="45"/>
      <c r="BP65" s="71"/>
      <c r="BQ65" s="72"/>
      <c r="BR65" s="9"/>
      <c r="BS65" s="45"/>
      <c r="BV65" s="14"/>
      <c r="BW65" s="9"/>
      <c r="BX65" s="48"/>
      <c r="BY65" s="9"/>
      <c r="BZ65" s="48"/>
      <c r="CA65" s="9"/>
      <c r="CB65" s="48"/>
      <c r="CC65" s="9"/>
      <c r="CD65" s="48"/>
      <c r="CE65" s="23"/>
      <c r="CF65" s="63"/>
    </row>
    <row r="66" spans="2:84" ht="15" thickBot="1" x14ac:dyDescent="0.35">
      <c r="B66" s="19"/>
      <c r="C66" s="7"/>
      <c r="D66" s="14"/>
      <c r="E66" s="12"/>
      <c r="F66" s="61"/>
      <c r="G66" s="64" t="s">
        <v>32</v>
      </c>
      <c r="H66" s="65"/>
      <c r="I66" s="66"/>
      <c r="J66" s="64" t="s">
        <v>32</v>
      </c>
      <c r="K66" s="65"/>
      <c r="L66" s="66"/>
      <c r="M66" s="64" t="s">
        <v>32</v>
      </c>
      <c r="N66" s="65"/>
      <c r="O66" s="66"/>
      <c r="P66" s="64" t="s">
        <v>32</v>
      </c>
      <c r="Q66" s="65"/>
      <c r="R66" s="66"/>
      <c r="S66" s="64" t="s">
        <v>32</v>
      </c>
      <c r="T66" s="65"/>
      <c r="U66" s="66"/>
      <c r="V66" s="64" t="s">
        <v>32</v>
      </c>
      <c r="W66" s="65"/>
      <c r="X66" s="66"/>
      <c r="Y66" s="64" t="s">
        <v>32</v>
      </c>
      <c r="Z66" s="65"/>
      <c r="AA66" s="66"/>
      <c r="AB66" s="9"/>
      <c r="AC66" s="45"/>
      <c r="AD66" s="9"/>
      <c r="AE66" s="45"/>
      <c r="AF66" s="71"/>
      <c r="AG66" s="72"/>
      <c r="AH66" s="9"/>
      <c r="AI66" s="45"/>
      <c r="AK66" s="95"/>
      <c r="AL66" s="19"/>
      <c r="AM66" s="7"/>
      <c r="AN66" s="14"/>
      <c r="AO66" s="12"/>
      <c r="AP66" s="61"/>
      <c r="AQ66" s="64" t="s">
        <v>32</v>
      </c>
      <c r="AR66" s="65"/>
      <c r="AS66" s="66"/>
      <c r="AT66" s="64" t="s">
        <v>32</v>
      </c>
      <c r="AU66" s="65"/>
      <c r="AV66" s="66"/>
      <c r="AW66" s="64" t="s">
        <v>32</v>
      </c>
      <c r="AX66" s="65"/>
      <c r="AY66" s="66"/>
      <c r="AZ66" s="64" t="s">
        <v>32</v>
      </c>
      <c r="BA66" s="65"/>
      <c r="BB66" s="66"/>
      <c r="BC66" s="64" t="s">
        <v>32</v>
      </c>
      <c r="BD66" s="65"/>
      <c r="BE66" s="66"/>
      <c r="BF66" s="64" t="s">
        <v>32</v>
      </c>
      <c r="BG66" s="65"/>
      <c r="BH66" s="66"/>
      <c r="BI66" s="64" t="s">
        <v>32</v>
      </c>
      <c r="BJ66" s="65"/>
      <c r="BK66" s="66"/>
      <c r="BL66" s="9"/>
      <c r="BM66" s="45"/>
      <c r="BN66" s="9"/>
      <c r="BO66" s="45"/>
      <c r="BP66" s="71"/>
      <c r="BQ66" s="72"/>
      <c r="BR66" s="9"/>
      <c r="BS66" s="45"/>
      <c r="BV66" s="14"/>
      <c r="BW66" s="9"/>
      <c r="BX66" s="48"/>
      <c r="BY66" s="9"/>
      <c r="BZ66" s="48"/>
      <c r="CA66" s="9"/>
      <c r="CB66" s="48"/>
      <c r="CC66" s="9"/>
      <c r="CD66" s="48"/>
      <c r="CE66" s="23"/>
      <c r="CF66" s="63"/>
    </row>
    <row r="67" spans="2:84" x14ac:dyDescent="0.3">
      <c r="B67" s="19"/>
      <c r="C67" s="7"/>
      <c r="D67" s="14"/>
      <c r="E67" s="12"/>
      <c r="F67" s="61"/>
      <c r="G67" s="37">
        <f ca="1">RANDBETWEEN(100,1000)</f>
        <v>386</v>
      </c>
      <c r="H67" s="38"/>
      <c r="I67" s="39"/>
      <c r="J67" s="37">
        <f ca="1">RANDBETWEEN(100,1000)</f>
        <v>445</v>
      </c>
      <c r="K67" s="38"/>
      <c r="L67" s="39"/>
      <c r="M67" s="37">
        <f ca="1">RANDBETWEEN(100,1000)</f>
        <v>961</v>
      </c>
      <c r="N67" s="38"/>
      <c r="O67" s="39"/>
      <c r="P67" s="37">
        <f ca="1">RANDBETWEEN(100,1000)</f>
        <v>295</v>
      </c>
      <c r="Q67" s="38"/>
      <c r="R67" s="39"/>
      <c r="S67" s="37">
        <f ca="1">RANDBETWEEN(100,1000)</f>
        <v>916</v>
      </c>
      <c r="T67" s="38"/>
      <c r="U67" s="39"/>
      <c r="V67" s="37">
        <f ca="1">RANDBETWEEN(100,1000)</f>
        <v>333</v>
      </c>
      <c r="W67" s="38"/>
      <c r="X67" s="39"/>
      <c r="Y67" s="37">
        <f ca="1">RANDBETWEEN(100,1000)</f>
        <v>621</v>
      </c>
      <c r="Z67" s="38"/>
      <c r="AA67" s="39"/>
      <c r="AB67" s="9"/>
      <c r="AC67" s="45"/>
      <c r="AD67" s="9"/>
      <c r="AE67" s="45"/>
      <c r="AF67" s="71"/>
      <c r="AG67" s="72"/>
      <c r="AH67" s="9"/>
      <c r="AI67" s="45"/>
      <c r="AK67" s="95"/>
      <c r="AL67" s="19"/>
      <c r="AM67" s="7"/>
      <c r="AN67" s="14"/>
      <c r="AO67" s="12"/>
      <c r="AP67" s="61"/>
      <c r="AQ67" s="37">
        <f ca="1">RANDBETWEEN(100,1000)</f>
        <v>471</v>
      </c>
      <c r="AR67" s="38"/>
      <c r="AS67" s="39"/>
      <c r="AT67" s="37">
        <f ca="1">RANDBETWEEN(100,1000)</f>
        <v>402</v>
      </c>
      <c r="AU67" s="38"/>
      <c r="AV67" s="39"/>
      <c r="AW67" s="37">
        <f ca="1">RANDBETWEEN(100,1000)</f>
        <v>163</v>
      </c>
      <c r="AX67" s="38"/>
      <c r="AY67" s="39"/>
      <c r="AZ67" s="37">
        <f ca="1">RANDBETWEEN(100,1000)</f>
        <v>333</v>
      </c>
      <c r="BA67" s="38"/>
      <c r="BB67" s="39"/>
      <c r="BC67" s="37">
        <f ca="1">RANDBETWEEN(100,1000)</f>
        <v>958</v>
      </c>
      <c r="BD67" s="38"/>
      <c r="BE67" s="39"/>
      <c r="BF67" s="37">
        <f ca="1">RANDBETWEEN(100,1000)</f>
        <v>211</v>
      </c>
      <c r="BG67" s="38"/>
      <c r="BH67" s="39"/>
      <c r="BI67" s="37">
        <f ca="1">RANDBETWEEN(100,1000)</f>
        <v>162</v>
      </c>
      <c r="BJ67" s="38"/>
      <c r="BK67" s="39"/>
      <c r="BL67" s="9"/>
      <c r="BM67" s="45"/>
      <c r="BN67" s="9"/>
      <c r="BO67" s="45"/>
      <c r="BP67" s="71"/>
      <c r="BQ67" s="72"/>
      <c r="BR67" s="9"/>
      <c r="BS67" s="45"/>
      <c r="BV67" s="14"/>
      <c r="BW67" s="9"/>
      <c r="BX67" s="48"/>
      <c r="BY67" s="9"/>
      <c r="BZ67" s="48"/>
      <c r="CA67" s="9"/>
      <c r="CB67" s="48"/>
      <c r="CC67" s="9"/>
      <c r="CD67" s="48"/>
      <c r="CE67" s="23"/>
      <c r="CF67" s="63"/>
    </row>
    <row r="68" spans="2:84" ht="15" thickBot="1" x14ac:dyDescent="0.35">
      <c r="B68" s="19"/>
      <c r="C68" s="7"/>
      <c r="D68" s="14"/>
      <c r="E68" s="12"/>
      <c r="F68" s="61"/>
      <c r="G68" s="40"/>
      <c r="H68" s="41"/>
      <c r="I68" s="42"/>
      <c r="J68" s="40"/>
      <c r="K68" s="41"/>
      <c r="L68" s="42"/>
      <c r="M68" s="40"/>
      <c r="N68" s="41"/>
      <c r="O68" s="42"/>
      <c r="P68" s="40"/>
      <c r="Q68" s="41"/>
      <c r="R68" s="42"/>
      <c r="S68" s="40"/>
      <c r="T68" s="41"/>
      <c r="U68" s="42"/>
      <c r="V68" s="40"/>
      <c r="W68" s="41"/>
      <c r="X68" s="42"/>
      <c r="Y68" s="40"/>
      <c r="Z68" s="41"/>
      <c r="AA68" s="42"/>
      <c r="AB68" s="9"/>
      <c r="AC68" s="45"/>
      <c r="AD68" s="9"/>
      <c r="AE68" s="45"/>
      <c r="AF68" s="71"/>
      <c r="AG68" s="72"/>
      <c r="AH68" s="9"/>
      <c r="AI68" s="45"/>
      <c r="AK68" s="95"/>
      <c r="AL68" s="19"/>
      <c r="AM68" s="7"/>
      <c r="AN68" s="14"/>
      <c r="AO68" s="12"/>
      <c r="AP68" s="61"/>
      <c r="AQ68" s="40"/>
      <c r="AR68" s="41"/>
      <c r="AS68" s="42"/>
      <c r="AT68" s="40"/>
      <c r="AU68" s="41"/>
      <c r="AV68" s="42"/>
      <c r="AW68" s="40"/>
      <c r="AX68" s="41"/>
      <c r="AY68" s="42"/>
      <c r="AZ68" s="40"/>
      <c r="BA68" s="41"/>
      <c r="BB68" s="42"/>
      <c r="BC68" s="40"/>
      <c r="BD68" s="41"/>
      <c r="BE68" s="42"/>
      <c r="BF68" s="40"/>
      <c r="BG68" s="41"/>
      <c r="BH68" s="42"/>
      <c r="BI68" s="40"/>
      <c r="BJ68" s="41"/>
      <c r="BK68" s="42"/>
      <c r="BL68" s="9"/>
      <c r="BM68" s="45"/>
      <c r="BN68" s="9"/>
      <c r="BO68" s="45"/>
      <c r="BP68" s="71"/>
      <c r="BQ68" s="72"/>
      <c r="BR68" s="9"/>
      <c r="BS68" s="45"/>
      <c r="BV68" s="14"/>
      <c r="BW68" s="9"/>
      <c r="BX68" s="48"/>
      <c r="BY68" s="9"/>
      <c r="BZ68" s="48"/>
      <c r="CA68" s="9"/>
      <c r="CB68" s="48"/>
      <c r="CC68" s="9"/>
      <c r="CD68" s="48"/>
      <c r="CE68" s="23"/>
      <c r="CF68" s="63"/>
    </row>
    <row r="69" spans="2:84" ht="15" thickBot="1" x14ac:dyDescent="0.35">
      <c r="B69" s="19"/>
      <c r="C69" s="7"/>
      <c r="D69" s="14"/>
      <c r="E69" s="12"/>
      <c r="F69" s="61"/>
      <c r="G69" s="40" t="s">
        <v>6</v>
      </c>
      <c r="H69" s="41"/>
      <c r="I69" s="42"/>
      <c r="J69" s="40" t="s">
        <v>6</v>
      </c>
      <c r="K69" s="41"/>
      <c r="L69" s="42"/>
      <c r="M69" s="40" t="s">
        <v>6</v>
      </c>
      <c r="N69" s="41"/>
      <c r="O69" s="42"/>
      <c r="P69" s="40" t="s">
        <v>6</v>
      </c>
      <c r="Q69" s="41"/>
      <c r="R69" s="42"/>
      <c r="S69" s="40" t="s">
        <v>6</v>
      </c>
      <c r="T69" s="41"/>
      <c r="U69" s="42"/>
      <c r="V69" s="40" t="s">
        <v>6</v>
      </c>
      <c r="W69" s="41"/>
      <c r="X69" s="42"/>
      <c r="Y69" s="40" t="s">
        <v>6</v>
      </c>
      <c r="Z69" s="41"/>
      <c r="AA69" s="42"/>
      <c r="AB69" s="9"/>
      <c r="AC69" s="45"/>
      <c r="AD69" s="9"/>
      <c r="AE69" s="45"/>
      <c r="AF69" s="71"/>
      <c r="AG69" s="72"/>
      <c r="AH69" s="9"/>
      <c r="AI69" s="45"/>
      <c r="AK69" s="95"/>
      <c r="AL69" s="19"/>
      <c r="AM69" s="7"/>
      <c r="AN69" s="14"/>
      <c r="AO69" s="12"/>
      <c r="AP69" s="61"/>
      <c r="AQ69" s="40" t="s">
        <v>6</v>
      </c>
      <c r="AR69" s="41"/>
      <c r="AS69" s="42"/>
      <c r="AT69" s="40" t="s">
        <v>6</v>
      </c>
      <c r="AU69" s="41"/>
      <c r="AV69" s="42"/>
      <c r="AW69" s="40" t="s">
        <v>6</v>
      </c>
      <c r="AX69" s="41"/>
      <c r="AY69" s="42"/>
      <c r="AZ69" s="40" t="s">
        <v>6</v>
      </c>
      <c r="BA69" s="41"/>
      <c r="BB69" s="42"/>
      <c r="BC69" s="40" t="s">
        <v>6</v>
      </c>
      <c r="BD69" s="41"/>
      <c r="BE69" s="42"/>
      <c r="BF69" s="40" t="s">
        <v>6</v>
      </c>
      <c r="BG69" s="41"/>
      <c r="BH69" s="42"/>
      <c r="BI69" s="40" t="s">
        <v>6</v>
      </c>
      <c r="BJ69" s="41"/>
      <c r="BK69" s="42"/>
      <c r="BL69" s="9"/>
      <c r="BM69" s="45"/>
      <c r="BN69" s="9"/>
      <c r="BO69" s="45"/>
      <c r="BP69" s="71"/>
      <c r="BQ69" s="72"/>
      <c r="BR69" s="9"/>
      <c r="BS69" s="45"/>
      <c r="BV69" s="14"/>
      <c r="BW69" s="9"/>
      <c r="BX69" s="48"/>
      <c r="BY69" s="9"/>
      <c r="BZ69" s="48"/>
      <c r="CA69" s="9"/>
      <c r="CB69" s="48"/>
      <c r="CC69" s="9"/>
      <c r="CD69" s="48"/>
      <c r="CE69" s="23"/>
      <c r="CF69" s="63"/>
    </row>
    <row r="70" spans="2:84" x14ac:dyDescent="0.3">
      <c r="B70" s="19"/>
      <c r="C70" s="7"/>
      <c r="D70" s="14"/>
      <c r="E70" s="12"/>
      <c r="F70" s="61"/>
      <c r="G70" s="24">
        <f ca="1">G67*$F$127</f>
        <v>54.040000000000006</v>
      </c>
      <c r="H70" s="25"/>
      <c r="I70" s="25"/>
      <c r="J70" s="24">
        <f ca="1">J67*$F$127</f>
        <v>62.300000000000004</v>
      </c>
      <c r="K70" s="25"/>
      <c r="L70" s="25"/>
      <c r="M70" s="24">
        <f ca="1">M67*$F$127</f>
        <v>134.54000000000002</v>
      </c>
      <c r="N70" s="25"/>
      <c r="O70" s="25"/>
      <c r="P70" s="24">
        <f ca="1">P67*$F$127</f>
        <v>41.300000000000004</v>
      </c>
      <c r="Q70" s="25"/>
      <c r="R70" s="25"/>
      <c r="S70" s="24">
        <f ca="1">S67*$F$127</f>
        <v>128.24</v>
      </c>
      <c r="T70" s="25"/>
      <c r="U70" s="25"/>
      <c r="V70" s="24">
        <f ca="1">V67*$F$127</f>
        <v>46.620000000000005</v>
      </c>
      <c r="W70" s="25"/>
      <c r="X70" s="25"/>
      <c r="Y70" s="24">
        <f ca="1">Y67*$F$127</f>
        <v>86.940000000000012</v>
      </c>
      <c r="Z70" s="25"/>
      <c r="AA70" s="25"/>
      <c r="AB70" s="9"/>
      <c r="AC70" s="45"/>
      <c r="AD70" s="9"/>
      <c r="AE70" s="45"/>
      <c r="AF70" s="71"/>
      <c r="AG70" s="72"/>
      <c r="AH70" s="9"/>
      <c r="AI70" s="45"/>
      <c r="AK70" s="95"/>
      <c r="AL70" s="19"/>
      <c r="AM70" s="7"/>
      <c r="AN70" s="14"/>
      <c r="AO70" s="12"/>
      <c r="AP70" s="61"/>
      <c r="AQ70" s="24">
        <f ca="1">AQ67*$F$127</f>
        <v>65.940000000000012</v>
      </c>
      <c r="AR70" s="25"/>
      <c r="AS70" s="25"/>
      <c r="AT70" s="24">
        <f ca="1">AT67*$F$127</f>
        <v>56.280000000000008</v>
      </c>
      <c r="AU70" s="25"/>
      <c r="AV70" s="25"/>
      <c r="AW70" s="24">
        <f ca="1">AW67*$F$127</f>
        <v>22.820000000000004</v>
      </c>
      <c r="AX70" s="25"/>
      <c r="AY70" s="25"/>
      <c r="AZ70" s="24">
        <f ca="1">AZ67*$F$127</f>
        <v>46.620000000000005</v>
      </c>
      <c r="BA70" s="25"/>
      <c r="BB70" s="25"/>
      <c r="BC70" s="24">
        <f ca="1">BC67*$F$127</f>
        <v>134.12</v>
      </c>
      <c r="BD70" s="25"/>
      <c r="BE70" s="25"/>
      <c r="BF70" s="24">
        <f ca="1">BF67*$F$127</f>
        <v>29.540000000000003</v>
      </c>
      <c r="BG70" s="25"/>
      <c r="BH70" s="25"/>
      <c r="BI70" s="24">
        <f ca="1">BI67*$F$127</f>
        <v>22.680000000000003</v>
      </c>
      <c r="BJ70" s="25"/>
      <c r="BK70" s="25"/>
      <c r="BL70" s="9"/>
      <c r="BM70" s="45"/>
      <c r="BN70" s="9"/>
      <c r="BO70" s="45"/>
      <c r="BP70" s="71"/>
      <c r="BQ70" s="72"/>
      <c r="BR70" s="9"/>
      <c r="BS70" s="45"/>
      <c r="BV70" s="14"/>
      <c r="BW70" s="9"/>
      <c r="BX70" s="48"/>
      <c r="BY70" s="9"/>
      <c r="BZ70" s="48"/>
      <c r="CA70" s="9"/>
      <c r="CB70" s="48"/>
      <c r="CC70" s="9"/>
      <c r="CD70" s="48"/>
      <c r="CE70" s="23"/>
      <c r="CF70" s="63"/>
    </row>
    <row r="71" spans="2:84" ht="15" thickBot="1" x14ac:dyDescent="0.35">
      <c r="B71" s="20"/>
      <c r="C71" s="8"/>
      <c r="D71" s="3"/>
      <c r="E71" s="13"/>
      <c r="F71" s="62"/>
      <c r="G71" s="27"/>
      <c r="H71" s="28"/>
      <c r="I71" s="28"/>
      <c r="J71" s="27"/>
      <c r="K71" s="28"/>
      <c r="L71" s="28"/>
      <c r="M71" s="27"/>
      <c r="N71" s="28"/>
      <c r="O71" s="28"/>
      <c r="P71" s="27"/>
      <c r="Q71" s="28"/>
      <c r="R71" s="28"/>
      <c r="S71" s="27"/>
      <c r="T71" s="28"/>
      <c r="U71" s="28"/>
      <c r="V71" s="27"/>
      <c r="W71" s="28"/>
      <c r="X71" s="28"/>
      <c r="Y71" s="27"/>
      <c r="Z71" s="28"/>
      <c r="AA71" s="28"/>
      <c r="AB71" s="27"/>
      <c r="AC71" s="29"/>
      <c r="AD71" s="27"/>
      <c r="AE71" s="29"/>
      <c r="AF71" s="69"/>
      <c r="AG71" s="70"/>
      <c r="AH71" s="27"/>
      <c r="AI71" s="29"/>
      <c r="AK71" s="95"/>
      <c r="AL71" s="20"/>
      <c r="AM71" s="8"/>
      <c r="AN71" s="3"/>
      <c r="AO71" s="13"/>
      <c r="AP71" s="62"/>
      <c r="AQ71" s="27"/>
      <c r="AR71" s="28"/>
      <c r="AS71" s="28"/>
      <c r="AT71" s="27"/>
      <c r="AU71" s="28"/>
      <c r="AV71" s="28"/>
      <c r="AW71" s="27"/>
      <c r="AX71" s="28"/>
      <c r="AY71" s="28"/>
      <c r="AZ71" s="27"/>
      <c r="BA71" s="28"/>
      <c r="BB71" s="28"/>
      <c r="BC71" s="27"/>
      <c r="BD71" s="28"/>
      <c r="BE71" s="28"/>
      <c r="BF71" s="27"/>
      <c r="BG71" s="28"/>
      <c r="BH71" s="28"/>
      <c r="BI71" s="27"/>
      <c r="BJ71" s="28"/>
      <c r="BK71" s="28"/>
      <c r="BL71" s="27"/>
      <c r="BM71" s="29"/>
      <c r="BN71" s="27"/>
      <c r="BO71" s="29"/>
      <c r="BP71" s="69"/>
      <c r="BQ71" s="70"/>
      <c r="BR71" s="27"/>
      <c r="BS71" s="29"/>
      <c r="BV71" s="3"/>
      <c r="BW71" s="27"/>
      <c r="BX71" s="28"/>
      <c r="BY71" s="27"/>
      <c r="BZ71" s="28"/>
      <c r="CA71" s="27"/>
      <c r="CB71" s="28"/>
      <c r="CC71" s="27"/>
      <c r="CD71" s="28"/>
      <c r="CE71" s="40"/>
      <c r="CF71" s="42"/>
    </row>
    <row r="72" spans="2:84" ht="15" thickBot="1" x14ac:dyDescent="0.35"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59"/>
      <c r="AG72" s="59"/>
      <c r="AH72" s="59"/>
      <c r="AI72" s="59"/>
      <c r="AK72" s="95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59"/>
      <c r="BQ72" s="59"/>
      <c r="BR72" s="59"/>
      <c r="BS72" s="59"/>
    </row>
    <row r="73" spans="2:84" x14ac:dyDescent="0.3">
      <c r="B73" s="2" t="s">
        <v>17</v>
      </c>
      <c r="C73" s="6"/>
      <c r="D73" s="2" t="s">
        <v>1</v>
      </c>
      <c r="E73" s="2" t="s">
        <v>18</v>
      </c>
      <c r="F73" s="2" t="s">
        <v>6</v>
      </c>
      <c r="G73" s="24" t="s">
        <v>19</v>
      </c>
      <c r="H73" s="25"/>
      <c r="I73" s="26"/>
      <c r="J73" s="24" t="s">
        <v>21</v>
      </c>
      <c r="K73" s="25"/>
      <c r="L73" s="26"/>
      <c r="M73" s="24" t="s">
        <v>22</v>
      </c>
      <c r="N73" s="25"/>
      <c r="O73" s="26"/>
      <c r="P73" s="24" t="s">
        <v>23</v>
      </c>
      <c r="Q73" s="25"/>
      <c r="R73" s="26"/>
      <c r="S73" s="24" t="s">
        <v>24</v>
      </c>
      <c r="T73" s="25"/>
      <c r="U73" s="26"/>
      <c r="V73" s="24" t="s">
        <v>25</v>
      </c>
      <c r="W73" s="25"/>
      <c r="X73" s="26"/>
      <c r="Y73" s="24" t="s">
        <v>26</v>
      </c>
      <c r="Z73" s="25"/>
      <c r="AA73" s="26"/>
      <c r="AB73" s="10" t="s">
        <v>27</v>
      </c>
      <c r="AC73" s="31"/>
      <c r="AD73" s="24" t="s">
        <v>28</v>
      </c>
      <c r="AE73" s="26"/>
      <c r="AF73" s="24" t="s">
        <v>33</v>
      </c>
      <c r="AG73" s="26"/>
      <c r="AH73" s="24" t="s">
        <v>35</v>
      </c>
      <c r="AI73" s="26"/>
      <c r="AK73" s="95"/>
      <c r="AL73" s="2" t="s">
        <v>17</v>
      </c>
      <c r="AM73" s="6"/>
      <c r="AN73" s="2" t="s">
        <v>1</v>
      </c>
      <c r="AO73" s="2" t="s">
        <v>18</v>
      </c>
      <c r="AP73" s="2" t="s">
        <v>6</v>
      </c>
      <c r="AQ73" s="24" t="s">
        <v>19</v>
      </c>
      <c r="AR73" s="25"/>
      <c r="AS73" s="26"/>
      <c r="AT73" s="24" t="s">
        <v>21</v>
      </c>
      <c r="AU73" s="25"/>
      <c r="AV73" s="26"/>
      <c r="AW73" s="24" t="s">
        <v>22</v>
      </c>
      <c r="AX73" s="25"/>
      <c r="AY73" s="26"/>
      <c r="AZ73" s="24" t="s">
        <v>23</v>
      </c>
      <c r="BA73" s="25"/>
      <c r="BB73" s="26"/>
      <c r="BC73" s="24" t="s">
        <v>24</v>
      </c>
      <c r="BD73" s="25"/>
      <c r="BE73" s="26"/>
      <c r="BF73" s="24" t="s">
        <v>25</v>
      </c>
      <c r="BG73" s="25"/>
      <c r="BH73" s="26"/>
      <c r="BI73" s="24" t="s">
        <v>26</v>
      </c>
      <c r="BJ73" s="25"/>
      <c r="BK73" s="26"/>
      <c r="BL73" s="10" t="s">
        <v>27</v>
      </c>
      <c r="BM73" s="31"/>
      <c r="BN73" s="24" t="s">
        <v>28</v>
      </c>
      <c r="BO73" s="26"/>
      <c r="BP73" s="24" t="s">
        <v>33</v>
      </c>
      <c r="BQ73" s="26"/>
      <c r="BR73" s="24" t="s">
        <v>35</v>
      </c>
      <c r="BS73" s="26"/>
      <c r="BV73" s="6"/>
      <c r="BW73" s="100" t="s">
        <v>38</v>
      </c>
      <c r="BX73" s="101"/>
      <c r="BY73" s="100" t="s">
        <v>39</v>
      </c>
      <c r="BZ73" s="101"/>
      <c r="CA73" s="100" t="s">
        <v>40</v>
      </c>
      <c r="CB73" s="101"/>
      <c r="CC73" s="100" t="s">
        <v>41</v>
      </c>
      <c r="CD73" s="101"/>
      <c r="CE73" s="100" t="s">
        <v>42</v>
      </c>
      <c r="CF73" s="101"/>
    </row>
    <row r="74" spans="2:84" ht="15" thickBot="1" x14ac:dyDescent="0.35">
      <c r="B74" s="3"/>
      <c r="C74" s="7"/>
      <c r="D74" s="3"/>
      <c r="E74" s="3"/>
      <c r="F74" s="3"/>
      <c r="G74" s="27"/>
      <c r="H74" s="28"/>
      <c r="I74" s="29"/>
      <c r="J74" s="27"/>
      <c r="K74" s="28"/>
      <c r="L74" s="29"/>
      <c r="M74" s="27"/>
      <c r="N74" s="28"/>
      <c r="O74" s="29"/>
      <c r="P74" s="27"/>
      <c r="Q74" s="28"/>
      <c r="R74" s="29"/>
      <c r="S74" s="27"/>
      <c r="T74" s="28"/>
      <c r="U74" s="29"/>
      <c r="V74" s="27"/>
      <c r="W74" s="28"/>
      <c r="X74" s="29"/>
      <c r="Y74" s="27"/>
      <c r="Z74" s="28"/>
      <c r="AA74" s="29"/>
      <c r="AB74" s="32"/>
      <c r="AC74" s="34"/>
      <c r="AD74" s="27"/>
      <c r="AE74" s="29"/>
      <c r="AF74" s="27"/>
      <c r="AG74" s="29"/>
      <c r="AH74" s="27"/>
      <c r="AI74" s="29"/>
      <c r="AK74" s="95"/>
      <c r="AL74" s="3"/>
      <c r="AM74" s="7"/>
      <c r="AN74" s="3"/>
      <c r="AO74" s="3"/>
      <c r="AP74" s="3"/>
      <c r="AQ74" s="27"/>
      <c r="AR74" s="28"/>
      <c r="AS74" s="29"/>
      <c r="AT74" s="27"/>
      <c r="AU74" s="28"/>
      <c r="AV74" s="29"/>
      <c r="AW74" s="27"/>
      <c r="AX74" s="28"/>
      <c r="AY74" s="29"/>
      <c r="AZ74" s="27"/>
      <c r="BA74" s="28"/>
      <c r="BB74" s="29"/>
      <c r="BC74" s="27"/>
      <c r="BD74" s="28"/>
      <c r="BE74" s="29"/>
      <c r="BF74" s="27"/>
      <c r="BG74" s="28"/>
      <c r="BH74" s="29"/>
      <c r="BI74" s="27"/>
      <c r="BJ74" s="28"/>
      <c r="BK74" s="29"/>
      <c r="BL74" s="32"/>
      <c r="BM74" s="34"/>
      <c r="BN74" s="27"/>
      <c r="BO74" s="29"/>
      <c r="BP74" s="27"/>
      <c r="BQ74" s="29"/>
      <c r="BR74" s="27"/>
      <c r="BS74" s="29"/>
      <c r="BV74" s="8"/>
      <c r="BW74" s="102"/>
      <c r="BX74" s="103"/>
      <c r="BY74" s="102"/>
      <c r="BZ74" s="103"/>
      <c r="CA74" s="102"/>
      <c r="CB74" s="103"/>
      <c r="CC74" s="102"/>
      <c r="CD74" s="103"/>
      <c r="CE74" s="102"/>
      <c r="CF74" s="103"/>
    </row>
    <row r="75" spans="2:84" ht="15" thickBot="1" x14ac:dyDescent="0.35">
      <c r="B75" s="4"/>
      <c r="C75" s="7"/>
      <c r="D75" s="15"/>
      <c r="E75" s="16"/>
      <c r="F75" s="17"/>
      <c r="G75" s="10"/>
      <c r="H75" s="30"/>
      <c r="I75" s="31"/>
      <c r="J75" s="10"/>
      <c r="K75" s="30"/>
      <c r="L75" s="31"/>
      <c r="M75" s="10"/>
      <c r="N75" s="30"/>
      <c r="O75" s="31"/>
      <c r="P75" s="10"/>
      <c r="Q75" s="30"/>
      <c r="R75" s="31"/>
      <c r="S75" s="10"/>
      <c r="T75" s="30"/>
      <c r="U75" s="31"/>
      <c r="V75" s="10"/>
      <c r="W75" s="30"/>
      <c r="X75" s="31"/>
      <c r="Y75" s="10"/>
      <c r="Z75" s="30"/>
      <c r="AA75" s="31"/>
      <c r="AB75" s="24">
        <f>G78+J78+M78+P78+S78+V78+Y78+G81+J81+M81+P81+S81+V81+Y81</f>
        <v>42</v>
      </c>
      <c r="AC75" s="26"/>
      <c r="AD75" s="46">
        <f ca="1">AB75*E76</f>
        <v>714</v>
      </c>
      <c r="AE75" s="26"/>
      <c r="AF75" s="46">
        <f ca="1">G87+J87+M87+P87+S87+V87+Y87</f>
        <v>528.08000000000004</v>
      </c>
      <c r="AG75" s="68"/>
      <c r="AH75" s="46">
        <f ca="1">AD75+AF75</f>
        <v>1242.08</v>
      </c>
      <c r="AI75" s="26"/>
      <c r="AK75" s="95"/>
      <c r="AL75" s="4"/>
      <c r="AM75" s="7"/>
      <c r="AN75" s="15"/>
      <c r="AO75" s="16"/>
      <c r="AP75" s="17"/>
      <c r="AQ75" s="10"/>
      <c r="AR75" s="30"/>
      <c r="AS75" s="31"/>
      <c r="AT75" s="10"/>
      <c r="AU75" s="30"/>
      <c r="AV75" s="31"/>
      <c r="AW75" s="10"/>
      <c r="AX75" s="30"/>
      <c r="AY75" s="31"/>
      <c r="AZ75" s="10"/>
      <c r="BA75" s="30"/>
      <c r="BB75" s="31"/>
      <c r="BC75" s="10"/>
      <c r="BD75" s="30"/>
      <c r="BE75" s="31"/>
      <c r="BF75" s="10"/>
      <c r="BG75" s="30"/>
      <c r="BH75" s="31"/>
      <c r="BI75" s="10"/>
      <c r="BJ75" s="30"/>
      <c r="BK75" s="31"/>
      <c r="BL75" s="24">
        <f>AQ78+AT78+AW78+AZ78+BC78+BF78+BI78+AQ81+AT81+AW81+AZ81+BC81+BF81+BI81</f>
        <v>42</v>
      </c>
      <c r="BM75" s="26"/>
      <c r="BN75" s="46">
        <f ca="1">BL75*AO76</f>
        <v>714</v>
      </c>
      <c r="BO75" s="26"/>
      <c r="BP75" s="46">
        <f ca="1">AQ87+AT87+AW87+AZ87+BC87+BF87+BI87</f>
        <v>633.92000000000007</v>
      </c>
      <c r="BQ75" s="68"/>
      <c r="BR75" s="46">
        <f ca="1">BN75+BP75</f>
        <v>1347.92</v>
      </c>
      <c r="BS75" s="26"/>
      <c r="BV75" s="2">
        <f>B76</f>
        <v>5</v>
      </c>
      <c r="BW75" s="24">
        <f>BL75+AB75</f>
        <v>84</v>
      </c>
      <c r="BX75" s="25"/>
      <c r="BY75" s="46">
        <f ca="1">BN75+AD75</f>
        <v>1428</v>
      </c>
      <c r="BZ75" s="25"/>
      <c r="CA75" s="46">
        <f ca="1">BP75+AF75</f>
        <v>1162</v>
      </c>
      <c r="CB75" s="25"/>
      <c r="CC75" s="46">
        <f ca="1">CA75+BY75</f>
        <v>2590</v>
      </c>
      <c r="CD75" s="25"/>
      <c r="CE75" s="37">
        <f ca="1">SUM(G84:AA85)+SUM(AQ84:BK85)</f>
        <v>8300</v>
      </c>
      <c r="CF75" s="39"/>
    </row>
    <row r="76" spans="2:84" ht="15" thickBot="1" x14ac:dyDescent="0.35">
      <c r="B76" s="18">
        <v>5</v>
      </c>
      <c r="C76" s="7"/>
      <c r="D76" s="2" t="str">
        <f>VLOOKUP(B76,'Employee personal data'!$E$8:$F$17,2)</f>
        <v>Veer</v>
      </c>
      <c r="E76" s="11">
        <f ca="1">VLOOKUP(B76,'Employee personal data'!$E$7:$K$17,6)</f>
        <v>17</v>
      </c>
      <c r="F76" s="60">
        <f ca="1">VLOOKUP('Employe work data of 2 weeks'!B76,'Employee personal data'!$E$7:$K$17,7)</f>
        <v>0.1</v>
      </c>
      <c r="G76" s="32"/>
      <c r="H76" s="33"/>
      <c r="I76" s="34"/>
      <c r="J76" s="32"/>
      <c r="K76" s="33"/>
      <c r="L76" s="34"/>
      <c r="M76" s="32"/>
      <c r="N76" s="33"/>
      <c r="O76" s="34"/>
      <c r="P76" s="32"/>
      <c r="Q76" s="33"/>
      <c r="R76" s="34"/>
      <c r="S76" s="32"/>
      <c r="T76" s="33"/>
      <c r="U76" s="34"/>
      <c r="V76" s="32"/>
      <c r="W76" s="33"/>
      <c r="X76" s="34"/>
      <c r="Y76" s="32"/>
      <c r="Z76" s="33"/>
      <c r="AA76" s="34"/>
      <c r="AB76" s="9"/>
      <c r="AC76" s="45"/>
      <c r="AD76" s="9"/>
      <c r="AE76" s="45"/>
      <c r="AF76" s="71"/>
      <c r="AG76" s="72"/>
      <c r="AH76" s="9"/>
      <c r="AI76" s="45"/>
      <c r="AK76" s="95"/>
      <c r="AL76" s="18">
        <f>B76</f>
        <v>5</v>
      </c>
      <c r="AM76" s="7"/>
      <c r="AN76" s="2" t="str">
        <f>VLOOKUP(AL76,'Employee personal data'!$E$8:$F$17,2)</f>
        <v>Veer</v>
      </c>
      <c r="AO76" s="11">
        <f ca="1">VLOOKUP(AL76,'Employee personal data'!$E$7:$K$17,6)</f>
        <v>17</v>
      </c>
      <c r="AP76" s="60">
        <f ca="1">VLOOKUP('Employe work data of 2 weeks'!AL76,'Employee personal data'!$E$7:$K$17,7)</f>
        <v>0.1</v>
      </c>
      <c r="AQ76" s="32"/>
      <c r="AR76" s="33"/>
      <c r="AS76" s="34"/>
      <c r="AT76" s="32"/>
      <c r="AU76" s="33"/>
      <c r="AV76" s="34"/>
      <c r="AW76" s="32"/>
      <c r="AX76" s="33"/>
      <c r="AY76" s="34"/>
      <c r="AZ76" s="32"/>
      <c r="BA76" s="33"/>
      <c r="BB76" s="34"/>
      <c r="BC76" s="32"/>
      <c r="BD76" s="33"/>
      <c r="BE76" s="34"/>
      <c r="BF76" s="32"/>
      <c r="BG76" s="33"/>
      <c r="BH76" s="34"/>
      <c r="BI76" s="32"/>
      <c r="BJ76" s="33"/>
      <c r="BK76" s="34"/>
      <c r="BL76" s="9"/>
      <c r="BM76" s="45"/>
      <c r="BN76" s="9"/>
      <c r="BO76" s="45"/>
      <c r="BP76" s="71"/>
      <c r="BQ76" s="72"/>
      <c r="BR76" s="9"/>
      <c r="BS76" s="45"/>
      <c r="BV76" s="14"/>
      <c r="BW76" s="9"/>
      <c r="BX76" s="48"/>
      <c r="BY76" s="9"/>
      <c r="BZ76" s="48"/>
      <c r="CA76" s="9"/>
      <c r="CB76" s="48"/>
      <c r="CC76" s="9"/>
      <c r="CD76" s="48"/>
      <c r="CE76" s="23"/>
      <c r="CF76" s="63"/>
    </row>
    <row r="77" spans="2:84" ht="15" thickBot="1" x14ac:dyDescent="0.35">
      <c r="B77" s="19"/>
      <c r="C77" s="7"/>
      <c r="D77" s="14"/>
      <c r="E77" s="12"/>
      <c r="F77" s="61"/>
      <c r="G77" s="22">
        <v>0.33333333333333331</v>
      </c>
      <c r="H77" s="36" t="s">
        <v>20</v>
      </c>
      <c r="I77" s="43">
        <v>0.5</v>
      </c>
      <c r="J77" s="22">
        <v>0.33333333333333331</v>
      </c>
      <c r="K77" s="36" t="s">
        <v>20</v>
      </c>
      <c r="L77" s="43">
        <v>0.5</v>
      </c>
      <c r="M77" s="22"/>
      <c r="N77" s="36" t="s">
        <v>20</v>
      </c>
      <c r="O77" s="43"/>
      <c r="P77" s="22">
        <v>0.33333333333333331</v>
      </c>
      <c r="Q77" s="36" t="s">
        <v>20</v>
      </c>
      <c r="R77" s="43">
        <v>0.5</v>
      </c>
      <c r="S77" s="22">
        <v>0.33333333333333331</v>
      </c>
      <c r="T77" s="36" t="s">
        <v>20</v>
      </c>
      <c r="U77" s="43">
        <v>0.5</v>
      </c>
      <c r="V77" s="22">
        <v>0.33333333333333331</v>
      </c>
      <c r="W77" s="36" t="s">
        <v>20</v>
      </c>
      <c r="X77" s="43">
        <v>0.5</v>
      </c>
      <c r="Y77" s="22">
        <v>0.33333333333333331</v>
      </c>
      <c r="Z77" s="36" t="s">
        <v>20</v>
      </c>
      <c r="AA77" s="43">
        <v>0.5</v>
      </c>
      <c r="AB77" s="9"/>
      <c r="AC77" s="45"/>
      <c r="AD77" s="9"/>
      <c r="AE77" s="45"/>
      <c r="AF77" s="71"/>
      <c r="AG77" s="72"/>
      <c r="AH77" s="9"/>
      <c r="AI77" s="45"/>
      <c r="AK77" s="95"/>
      <c r="AL77" s="19"/>
      <c r="AM77" s="7"/>
      <c r="AN77" s="14"/>
      <c r="AO77" s="12"/>
      <c r="AP77" s="61"/>
      <c r="AQ77" s="22">
        <v>0.33333333333333331</v>
      </c>
      <c r="AR77" s="36" t="s">
        <v>20</v>
      </c>
      <c r="AS77" s="43">
        <v>0.5</v>
      </c>
      <c r="AT77" s="22">
        <v>0.33333333333333331</v>
      </c>
      <c r="AU77" s="36" t="s">
        <v>20</v>
      </c>
      <c r="AV77" s="43">
        <v>0.5</v>
      </c>
      <c r="AW77" s="22"/>
      <c r="AX77" s="36" t="s">
        <v>20</v>
      </c>
      <c r="AY77" s="43"/>
      <c r="AZ77" s="22">
        <v>0.33333333333333331</v>
      </c>
      <c r="BA77" s="36" t="s">
        <v>20</v>
      </c>
      <c r="BB77" s="43">
        <v>0.5</v>
      </c>
      <c r="BC77" s="22">
        <v>0.33333333333333331</v>
      </c>
      <c r="BD77" s="36" t="s">
        <v>20</v>
      </c>
      <c r="BE77" s="43">
        <v>0.5</v>
      </c>
      <c r="BF77" s="22">
        <v>0.33333333333333331</v>
      </c>
      <c r="BG77" s="36" t="s">
        <v>20</v>
      </c>
      <c r="BH77" s="43">
        <v>0.5</v>
      </c>
      <c r="BI77" s="22">
        <v>0.33333333333333331</v>
      </c>
      <c r="BJ77" s="36" t="s">
        <v>20</v>
      </c>
      <c r="BK77" s="43">
        <v>0.5</v>
      </c>
      <c r="BL77" s="9"/>
      <c r="BM77" s="45"/>
      <c r="BN77" s="9"/>
      <c r="BO77" s="45"/>
      <c r="BP77" s="71"/>
      <c r="BQ77" s="72"/>
      <c r="BR77" s="9"/>
      <c r="BS77" s="45"/>
      <c r="BV77" s="14"/>
      <c r="BW77" s="9"/>
      <c r="BX77" s="48"/>
      <c r="BY77" s="9"/>
      <c r="BZ77" s="48"/>
      <c r="CA77" s="9"/>
      <c r="CB77" s="48"/>
      <c r="CC77" s="9"/>
      <c r="CD77" s="48"/>
      <c r="CE77" s="23"/>
      <c r="CF77" s="63"/>
    </row>
    <row r="78" spans="2:84" x14ac:dyDescent="0.3">
      <c r="B78" s="19"/>
      <c r="C78" s="7"/>
      <c r="D78" s="14"/>
      <c r="E78" s="12"/>
      <c r="F78" s="61"/>
      <c r="G78" s="37">
        <f>(I77-G77)*24</f>
        <v>4</v>
      </c>
      <c r="H78" s="38"/>
      <c r="I78" s="39"/>
      <c r="J78" s="37">
        <f>(L77-J77)*24</f>
        <v>4</v>
      </c>
      <c r="K78" s="38"/>
      <c r="L78" s="39"/>
      <c r="M78" s="37">
        <f>(O77-M77)*24</f>
        <v>0</v>
      </c>
      <c r="N78" s="38"/>
      <c r="O78" s="39"/>
      <c r="P78" s="37">
        <f>(R77-P77)*24</f>
        <v>4</v>
      </c>
      <c r="Q78" s="38"/>
      <c r="R78" s="39"/>
      <c r="S78" s="37">
        <f>(U77-S77)*24</f>
        <v>4</v>
      </c>
      <c r="T78" s="38"/>
      <c r="U78" s="39"/>
      <c r="V78" s="37">
        <f>(X77-V77)*24</f>
        <v>4</v>
      </c>
      <c r="W78" s="38"/>
      <c r="X78" s="39"/>
      <c r="Y78" s="37">
        <f>(AA77-Y77)*24</f>
        <v>4</v>
      </c>
      <c r="Z78" s="38"/>
      <c r="AA78" s="39"/>
      <c r="AB78" s="9"/>
      <c r="AC78" s="45"/>
      <c r="AD78" s="9"/>
      <c r="AE78" s="45"/>
      <c r="AF78" s="71"/>
      <c r="AG78" s="72"/>
      <c r="AH78" s="9"/>
      <c r="AI78" s="45"/>
      <c r="AK78" s="95"/>
      <c r="AL78" s="19"/>
      <c r="AM78" s="7"/>
      <c r="AN78" s="14"/>
      <c r="AO78" s="12"/>
      <c r="AP78" s="61"/>
      <c r="AQ78" s="37">
        <f>(AS77-AQ77)*24</f>
        <v>4</v>
      </c>
      <c r="AR78" s="38"/>
      <c r="AS78" s="39"/>
      <c r="AT78" s="37">
        <f>(AV77-AT77)*24</f>
        <v>4</v>
      </c>
      <c r="AU78" s="38"/>
      <c r="AV78" s="39"/>
      <c r="AW78" s="37">
        <f>(AY77-AW77)*24</f>
        <v>0</v>
      </c>
      <c r="AX78" s="38"/>
      <c r="AY78" s="39"/>
      <c r="AZ78" s="37">
        <f>(BB77-AZ77)*24</f>
        <v>4</v>
      </c>
      <c r="BA78" s="38"/>
      <c r="BB78" s="39"/>
      <c r="BC78" s="37">
        <f>(BE77-BC77)*24</f>
        <v>4</v>
      </c>
      <c r="BD78" s="38"/>
      <c r="BE78" s="39"/>
      <c r="BF78" s="37">
        <f>(BH77-BF77)*24</f>
        <v>4</v>
      </c>
      <c r="BG78" s="38"/>
      <c r="BH78" s="39"/>
      <c r="BI78" s="37">
        <f>(BK77-BI77)*24</f>
        <v>4</v>
      </c>
      <c r="BJ78" s="38"/>
      <c r="BK78" s="39"/>
      <c r="BL78" s="9"/>
      <c r="BM78" s="45"/>
      <c r="BN78" s="9"/>
      <c r="BO78" s="45"/>
      <c r="BP78" s="71"/>
      <c r="BQ78" s="72"/>
      <c r="BR78" s="9"/>
      <c r="BS78" s="45"/>
      <c r="BV78" s="14"/>
      <c r="BW78" s="9"/>
      <c r="BX78" s="48"/>
      <c r="BY78" s="9"/>
      <c r="BZ78" s="48"/>
      <c r="CA78" s="9"/>
      <c r="CB78" s="48"/>
      <c r="CC78" s="9"/>
      <c r="CD78" s="48"/>
      <c r="CE78" s="23"/>
      <c r="CF78" s="63"/>
    </row>
    <row r="79" spans="2:84" ht="15" thickBot="1" x14ac:dyDescent="0.35">
      <c r="B79" s="19"/>
      <c r="C79" s="7"/>
      <c r="D79" s="14"/>
      <c r="E79" s="12"/>
      <c r="F79" s="61"/>
      <c r="G79" s="40"/>
      <c r="H79" s="41"/>
      <c r="I79" s="42"/>
      <c r="J79" s="40"/>
      <c r="K79" s="41"/>
      <c r="L79" s="42"/>
      <c r="M79" s="40"/>
      <c r="N79" s="41"/>
      <c r="O79" s="42"/>
      <c r="P79" s="40"/>
      <c r="Q79" s="41"/>
      <c r="R79" s="42"/>
      <c r="S79" s="40"/>
      <c r="T79" s="41"/>
      <c r="U79" s="42"/>
      <c r="V79" s="40"/>
      <c r="W79" s="41"/>
      <c r="X79" s="42"/>
      <c r="Y79" s="40"/>
      <c r="Z79" s="41"/>
      <c r="AA79" s="42"/>
      <c r="AB79" s="9"/>
      <c r="AC79" s="45"/>
      <c r="AD79" s="9"/>
      <c r="AE79" s="45"/>
      <c r="AF79" s="71"/>
      <c r="AG79" s="72"/>
      <c r="AH79" s="9"/>
      <c r="AI79" s="45"/>
      <c r="AK79" s="95"/>
      <c r="AL79" s="19"/>
      <c r="AM79" s="7"/>
      <c r="AN79" s="14"/>
      <c r="AO79" s="12"/>
      <c r="AP79" s="61"/>
      <c r="AQ79" s="40"/>
      <c r="AR79" s="41"/>
      <c r="AS79" s="42"/>
      <c r="AT79" s="40"/>
      <c r="AU79" s="41"/>
      <c r="AV79" s="42"/>
      <c r="AW79" s="40"/>
      <c r="AX79" s="41"/>
      <c r="AY79" s="42"/>
      <c r="AZ79" s="40"/>
      <c r="BA79" s="41"/>
      <c r="BB79" s="42"/>
      <c r="BC79" s="40"/>
      <c r="BD79" s="41"/>
      <c r="BE79" s="42"/>
      <c r="BF79" s="40"/>
      <c r="BG79" s="41"/>
      <c r="BH79" s="42"/>
      <c r="BI79" s="40"/>
      <c r="BJ79" s="41"/>
      <c r="BK79" s="42"/>
      <c r="BL79" s="9"/>
      <c r="BM79" s="45"/>
      <c r="BN79" s="9"/>
      <c r="BO79" s="45"/>
      <c r="BP79" s="71"/>
      <c r="BQ79" s="72"/>
      <c r="BR79" s="9"/>
      <c r="BS79" s="45"/>
      <c r="BV79" s="14"/>
      <c r="BW79" s="9"/>
      <c r="BX79" s="48"/>
      <c r="BY79" s="9"/>
      <c r="BZ79" s="48"/>
      <c r="CA79" s="9"/>
      <c r="CB79" s="48"/>
      <c r="CC79" s="9"/>
      <c r="CD79" s="48"/>
      <c r="CE79" s="23"/>
      <c r="CF79" s="63"/>
    </row>
    <row r="80" spans="2:84" ht="15" thickBot="1" x14ac:dyDescent="0.35">
      <c r="B80" s="19"/>
      <c r="C80" s="7"/>
      <c r="D80" s="14"/>
      <c r="E80" s="12"/>
      <c r="F80" s="61"/>
      <c r="G80" s="43">
        <v>0.54166666666666663</v>
      </c>
      <c r="H80" s="1" t="s">
        <v>20</v>
      </c>
      <c r="I80" s="43">
        <v>0.66666666666666663</v>
      </c>
      <c r="J80" s="43">
        <v>0.54166666666666663</v>
      </c>
      <c r="K80" s="1" t="s">
        <v>20</v>
      </c>
      <c r="L80" s="43">
        <v>0.66666666666666663</v>
      </c>
      <c r="M80" s="43">
        <v>0.54166666666666663</v>
      </c>
      <c r="N80" s="1" t="s">
        <v>20</v>
      </c>
      <c r="O80" s="43">
        <v>0.66666666666666663</v>
      </c>
      <c r="P80" s="43">
        <v>0.54166666666666663</v>
      </c>
      <c r="Q80" s="1" t="s">
        <v>20</v>
      </c>
      <c r="R80" s="43">
        <v>0.66666666666666663</v>
      </c>
      <c r="S80" s="43">
        <v>0.54166666666666663</v>
      </c>
      <c r="T80" s="1" t="s">
        <v>20</v>
      </c>
      <c r="U80" s="43">
        <v>0.66666666666666663</v>
      </c>
      <c r="V80" s="43"/>
      <c r="W80" s="1" t="s">
        <v>20</v>
      </c>
      <c r="X80" s="43"/>
      <c r="Y80" s="43">
        <v>0.54166666666666663</v>
      </c>
      <c r="Z80" s="1" t="s">
        <v>20</v>
      </c>
      <c r="AA80" s="43">
        <v>0.66666666666666663</v>
      </c>
      <c r="AB80" s="9"/>
      <c r="AC80" s="45"/>
      <c r="AD80" s="9"/>
      <c r="AE80" s="45"/>
      <c r="AF80" s="71"/>
      <c r="AG80" s="72"/>
      <c r="AH80" s="9"/>
      <c r="AI80" s="45"/>
      <c r="AK80" s="95"/>
      <c r="AL80" s="19"/>
      <c r="AM80" s="7"/>
      <c r="AN80" s="14"/>
      <c r="AO80" s="12"/>
      <c r="AP80" s="61"/>
      <c r="AQ80" s="43">
        <v>0.54166666666666663</v>
      </c>
      <c r="AR80" s="1" t="s">
        <v>20</v>
      </c>
      <c r="AS80" s="43">
        <v>0.66666666666666663</v>
      </c>
      <c r="AT80" s="43">
        <v>0.54166666666666663</v>
      </c>
      <c r="AU80" s="1" t="s">
        <v>20</v>
      </c>
      <c r="AV80" s="43">
        <v>0.66666666666666663</v>
      </c>
      <c r="AW80" s="43">
        <v>0.54166666666666663</v>
      </c>
      <c r="AX80" s="1" t="s">
        <v>20</v>
      </c>
      <c r="AY80" s="43">
        <v>0.66666666666666663</v>
      </c>
      <c r="AZ80" s="43">
        <v>0.54166666666666663</v>
      </c>
      <c r="BA80" s="1" t="s">
        <v>20</v>
      </c>
      <c r="BB80" s="43">
        <v>0.66666666666666663</v>
      </c>
      <c r="BC80" s="43">
        <v>0.54166666666666663</v>
      </c>
      <c r="BD80" s="1" t="s">
        <v>20</v>
      </c>
      <c r="BE80" s="43">
        <v>0.66666666666666663</v>
      </c>
      <c r="BF80" s="43"/>
      <c r="BG80" s="1" t="s">
        <v>20</v>
      </c>
      <c r="BH80" s="43"/>
      <c r="BI80" s="43">
        <v>0.54166666666666663</v>
      </c>
      <c r="BJ80" s="1" t="s">
        <v>20</v>
      </c>
      <c r="BK80" s="43">
        <v>0.66666666666666663</v>
      </c>
      <c r="BL80" s="9"/>
      <c r="BM80" s="45"/>
      <c r="BN80" s="9"/>
      <c r="BO80" s="45"/>
      <c r="BP80" s="71"/>
      <c r="BQ80" s="72"/>
      <c r="BR80" s="9"/>
      <c r="BS80" s="45"/>
      <c r="BV80" s="14"/>
      <c r="BW80" s="9"/>
      <c r="BX80" s="48"/>
      <c r="BY80" s="9"/>
      <c r="BZ80" s="48"/>
      <c r="CA80" s="9"/>
      <c r="CB80" s="48"/>
      <c r="CC80" s="9"/>
      <c r="CD80" s="48"/>
      <c r="CE80" s="23"/>
      <c r="CF80" s="63"/>
    </row>
    <row r="81" spans="2:84" x14ac:dyDescent="0.3">
      <c r="B81" s="19"/>
      <c r="C81" s="7"/>
      <c r="D81" s="14"/>
      <c r="E81" s="12"/>
      <c r="F81" s="61"/>
      <c r="G81" s="37">
        <f>(I80-G80)*24</f>
        <v>3</v>
      </c>
      <c r="H81" s="38"/>
      <c r="I81" s="39"/>
      <c r="J81" s="37">
        <f>(L80-J80)*24</f>
        <v>3</v>
      </c>
      <c r="K81" s="38"/>
      <c r="L81" s="39"/>
      <c r="M81" s="37">
        <f>(O80-M80)*24</f>
        <v>3</v>
      </c>
      <c r="N81" s="38"/>
      <c r="O81" s="39"/>
      <c r="P81" s="37">
        <f>(R80-P80)*24</f>
        <v>3</v>
      </c>
      <c r="Q81" s="38"/>
      <c r="R81" s="39"/>
      <c r="S81" s="37">
        <f>(U80-S80)*24</f>
        <v>3</v>
      </c>
      <c r="T81" s="38"/>
      <c r="U81" s="39"/>
      <c r="V81" s="37">
        <f>(X80-V80)*24</f>
        <v>0</v>
      </c>
      <c r="W81" s="38"/>
      <c r="X81" s="39"/>
      <c r="Y81" s="37">
        <f>(AA80-Y80)*24</f>
        <v>3</v>
      </c>
      <c r="Z81" s="38"/>
      <c r="AA81" s="39"/>
      <c r="AB81" s="9"/>
      <c r="AC81" s="45"/>
      <c r="AD81" s="9"/>
      <c r="AE81" s="45"/>
      <c r="AF81" s="71"/>
      <c r="AG81" s="72"/>
      <c r="AH81" s="9"/>
      <c r="AI81" s="45"/>
      <c r="AK81" s="95"/>
      <c r="AL81" s="19"/>
      <c r="AM81" s="7"/>
      <c r="AN81" s="14"/>
      <c r="AO81" s="12"/>
      <c r="AP81" s="61"/>
      <c r="AQ81" s="37">
        <f>(AS80-AQ80)*24</f>
        <v>3</v>
      </c>
      <c r="AR81" s="38"/>
      <c r="AS81" s="39"/>
      <c r="AT81" s="37">
        <f>(AV80-AT80)*24</f>
        <v>3</v>
      </c>
      <c r="AU81" s="38"/>
      <c r="AV81" s="39"/>
      <c r="AW81" s="37">
        <f>(AY80-AW80)*24</f>
        <v>3</v>
      </c>
      <c r="AX81" s="38"/>
      <c r="AY81" s="39"/>
      <c r="AZ81" s="37">
        <f>(BB80-AZ80)*24</f>
        <v>3</v>
      </c>
      <c r="BA81" s="38"/>
      <c r="BB81" s="39"/>
      <c r="BC81" s="37">
        <f>(BE80-BC80)*24</f>
        <v>3</v>
      </c>
      <c r="BD81" s="38"/>
      <c r="BE81" s="39"/>
      <c r="BF81" s="37">
        <f>(BH80-BF80)*24</f>
        <v>0</v>
      </c>
      <c r="BG81" s="38"/>
      <c r="BH81" s="39"/>
      <c r="BI81" s="37">
        <f>(BK80-BI80)*24</f>
        <v>3</v>
      </c>
      <c r="BJ81" s="38"/>
      <c r="BK81" s="39"/>
      <c r="BL81" s="9"/>
      <c r="BM81" s="45"/>
      <c r="BN81" s="9"/>
      <c r="BO81" s="45"/>
      <c r="BP81" s="71"/>
      <c r="BQ81" s="72"/>
      <c r="BR81" s="9"/>
      <c r="BS81" s="45"/>
      <c r="BV81" s="14"/>
      <c r="BW81" s="9"/>
      <c r="BX81" s="48"/>
      <c r="BY81" s="9"/>
      <c r="BZ81" s="48"/>
      <c r="CA81" s="9"/>
      <c r="CB81" s="48"/>
      <c r="CC81" s="9"/>
      <c r="CD81" s="48"/>
      <c r="CE81" s="23"/>
      <c r="CF81" s="63"/>
    </row>
    <row r="82" spans="2:84" ht="15" thickBot="1" x14ac:dyDescent="0.35">
      <c r="B82" s="19"/>
      <c r="C82" s="7"/>
      <c r="D82" s="14"/>
      <c r="E82" s="12"/>
      <c r="F82" s="61"/>
      <c r="G82" s="40"/>
      <c r="H82" s="41"/>
      <c r="I82" s="42"/>
      <c r="J82" s="40"/>
      <c r="K82" s="41"/>
      <c r="L82" s="42"/>
      <c r="M82" s="40"/>
      <c r="N82" s="41"/>
      <c r="O82" s="42"/>
      <c r="P82" s="40"/>
      <c r="Q82" s="41"/>
      <c r="R82" s="42"/>
      <c r="S82" s="40"/>
      <c r="T82" s="41"/>
      <c r="U82" s="42"/>
      <c r="V82" s="40"/>
      <c r="W82" s="41"/>
      <c r="X82" s="42"/>
      <c r="Y82" s="40"/>
      <c r="Z82" s="41"/>
      <c r="AA82" s="42"/>
      <c r="AB82" s="9"/>
      <c r="AC82" s="45"/>
      <c r="AD82" s="9"/>
      <c r="AE82" s="45"/>
      <c r="AF82" s="71"/>
      <c r="AG82" s="72"/>
      <c r="AH82" s="9"/>
      <c r="AI82" s="45"/>
      <c r="AK82" s="95"/>
      <c r="AL82" s="19"/>
      <c r="AM82" s="7"/>
      <c r="AN82" s="14"/>
      <c r="AO82" s="12"/>
      <c r="AP82" s="61"/>
      <c r="AQ82" s="40"/>
      <c r="AR82" s="41"/>
      <c r="AS82" s="42"/>
      <c r="AT82" s="40"/>
      <c r="AU82" s="41"/>
      <c r="AV82" s="42"/>
      <c r="AW82" s="40"/>
      <c r="AX82" s="41"/>
      <c r="AY82" s="42"/>
      <c r="AZ82" s="40"/>
      <c r="BA82" s="41"/>
      <c r="BB82" s="42"/>
      <c r="BC82" s="40"/>
      <c r="BD82" s="41"/>
      <c r="BE82" s="42"/>
      <c r="BF82" s="40"/>
      <c r="BG82" s="41"/>
      <c r="BH82" s="42"/>
      <c r="BI82" s="40"/>
      <c r="BJ82" s="41"/>
      <c r="BK82" s="42"/>
      <c r="BL82" s="9"/>
      <c r="BM82" s="45"/>
      <c r="BN82" s="9"/>
      <c r="BO82" s="45"/>
      <c r="BP82" s="71"/>
      <c r="BQ82" s="72"/>
      <c r="BR82" s="9"/>
      <c r="BS82" s="45"/>
      <c r="BV82" s="14"/>
      <c r="BW82" s="9"/>
      <c r="BX82" s="48"/>
      <c r="BY82" s="9"/>
      <c r="BZ82" s="48"/>
      <c r="CA82" s="9"/>
      <c r="CB82" s="48"/>
      <c r="CC82" s="9"/>
      <c r="CD82" s="48"/>
      <c r="CE82" s="23"/>
      <c r="CF82" s="63"/>
    </row>
    <row r="83" spans="2:84" ht="15" thickBot="1" x14ac:dyDescent="0.35">
      <c r="B83" s="19"/>
      <c r="C83" s="7"/>
      <c r="D83" s="14"/>
      <c r="E83" s="12"/>
      <c r="F83" s="61"/>
      <c r="G83" s="64" t="s">
        <v>32</v>
      </c>
      <c r="H83" s="65"/>
      <c r="I83" s="66"/>
      <c r="J83" s="64" t="s">
        <v>32</v>
      </c>
      <c r="K83" s="65"/>
      <c r="L83" s="66"/>
      <c r="M83" s="64" t="s">
        <v>32</v>
      </c>
      <c r="N83" s="65"/>
      <c r="O83" s="66"/>
      <c r="P83" s="64" t="s">
        <v>32</v>
      </c>
      <c r="Q83" s="65"/>
      <c r="R83" s="66"/>
      <c r="S83" s="64" t="s">
        <v>32</v>
      </c>
      <c r="T83" s="65"/>
      <c r="U83" s="66"/>
      <c r="V83" s="64" t="s">
        <v>32</v>
      </c>
      <c r="W83" s="65"/>
      <c r="X83" s="66"/>
      <c r="Y83" s="64" t="s">
        <v>32</v>
      </c>
      <c r="Z83" s="65"/>
      <c r="AA83" s="66"/>
      <c r="AB83" s="9"/>
      <c r="AC83" s="45"/>
      <c r="AD83" s="9"/>
      <c r="AE83" s="45"/>
      <c r="AF83" s="71"/>
      <c r="AG83" s="72"/>
      <c r="AH83" s="9"/>
      <c r="AI83" s="45"/>
      <c r="AK83" s="95"/>
      <c r="AL83" s="19"/>
      <c r="AM83" s="7"/>
      <c r="AN83" s="14"/>
      <c r="AO83" s="12"/>
      <c r="AP83" s="61"/>
      <c r="AQ83" s="64" t="s">
        <v>32</v>
      </c>
      <c r="AR83" s="65"/>
      <c r="AS83" s="66"/>
      <c r="AT83" s="64" t="s">
        <v>32</v>
      </c>
      <c r="AU83" s="65"/>
      <c r="AV83" s="66"/>
      <c r="AW83" s="64" t="s">
        <v>32</v>
      </c>
      <c r="AX83" s="65"/>
      <c r="AY83" s="66"/>
      <c r="AZ83" s="64" t="s">
        <v>32</v>
      </c>
      <c r="BA83" s="65"/>
      <c r="BB83" s="66"/>
      <c r="BC83" s="64" t="s">
        <v>32</v>
      </c>
      <c r="BD83" s="65"/>
      <c r="BE83" s="66"/>
      <c r="BF83" s="64" t="s">
        <v>32</v>
      </c>
      <c r="BG83" s="65"/>
      <c r="BH83" s="66"/>
      <c r="BI83" s="64" t="s">
        <v>32</v>
      </c>
      <c r="BJ83" s="65"/>
      <c r="BK83" s="66"/>
      <c r="BL83" s="9"/>
      <c r="BM83" s="45"/>
      <c r="BN83" s="9"/>
      <c r="BO83" s="45"/>
      <c r="BP83" s="71"/>
      <c r="BQ83" s="72"/>
      <c r="BR83" s="9"/>
      <c r="BS83" s="45"/>
      <c r="BV83" s="14"/>
      <c r="BW83" s="9"/>
      <c r="BX83" s="48"/>
      <c r="BY83" s="9"/>
      <c r="BZ83" s="48"/>
      <c r="CA83" s="9"/>
      <c r="CB83" s="48"/>
      <c r="CC83" s="9"/>
      <c r="CD83" s="48"/>
      <c r="CE83" s="23"/>
      <c r="CF83" s="63"/>
    </row>
    <row r="84" spans="2:84" x14ac:dyDescent="0.3">
      <c r="B84" s="19"/>
      <c r="C84" s="7"/>
      <c r="D84" s="14"/>
      <c r="E84" s="12"/>
      <c r="F84" s="61"/>
      <c r="G84" s="37">
        <f ca="1">RANDBETWEEN(100,1000)</f>
        <v>400</v>
      </c>
      <c r="H84" s="38"/>
      <c r="I84" s="39"/>
      <c r="J84" s="37">
        <f ca="1">RANDBETWEEN(100,1000)</f>
        <v>290</v>
      </c>
      <c r="K84" s="38"/>
      <c r="L84" s="39"/>
      <c r="M84" s="37">
        <f ca="1">RANDBETWEEN(100,1000)</f>
        <v>757</v>
      </c>
      <c r="N84" s="38"/>
      <c r="O84" s="39"/>
      <c r="P84" s="37">
        <f ca="1">RANDBETWEEN(100,1000)</f>
        <v>657</v>
      </c>
      <c r="Q84" s="38"/>
      <c r="R84" s="39"/>
      <c r="S84" s="37">
        <f ca="1">RANDBETWEEN(100,1000)</f>
        <v>885</v>
      </c>
      <c r="T84" s="38"/>
      <c r="U84" s="39"/>
      <c r="V84" s="37">
        <f ca="1">RANDBETWEEN(100,1000)</f>
        <v>314</v>
      </c>
      <c r="W84" s="38"/>
      <c r="X84" s="39"/>
      <c r="Y84" s="37">
        <f ca="1">RANDBETWEEN(100,1000)</f>
        <v>469</v>
      </c>
      <c r="Z84" s="38"/>
      <c r="AA84" s="39"/>
      <c r="AB84" s="9"/>
      <c r="AC84" s="45"/>
      <c r="AD84" s="9"/>
      <c r="AE84" s="45"/>
      <c r="AF84" s="71"/>
      <c r="AG84" s="72"/>
      <c r="AH84" s="9"/>
      <c r="AI84" s="45"/>
      <c r="AK84" s="95"/>
      <c r="AL84" s="19"/>
      <c r="AM84" s="7"/>
      <c r="AN84" s="14"/>
      <c r="AO84" s="12"/>
      <c r="AP84" s="61"/>
      <c r="AQ84" s="37">
        <f ca="1">RANDBETWEEN(100,1000)</f>
        <v>844</v>
      </c>
      <c r="AR84" s="38"/>
      <c r="AS84" s="39"/>
      <c r="AT84" s="37">
        <f ca="1">RANDBETWEEN(100,1000)</f>
        <v>109</v>
      </c>
      <c r="AU84" s="38"/>
      <c r="AV84" s="39"/>
      <c r="AW84" s="37">
        <f ca="1">RANDBETWEEN(100,1000)</f>
        <v>205</v>
      </c>
      <c r="AX84" s="38"/>
      <c r="AY84" s="39"/>
      <c r="AZ84" s="37">
        <f ca="1">RANDBETWEEN(100,1000)</f>
        <v>980</v>
      </c>
      <c r="BA84" s="38"/>
      <c r="BB84" s="39"/>
      <c r="BC84" s="37">
        <f ca="1">RANDBETWEEN(100,1000)</f>
        <v>806</v>
      </c>
      <c r="BD84" s="38"/>
      <c r="BE84" s="39"/>
      <c r="BF84" s="37">
        <f ca="1">RANDBETWEEN(100,1000)</f>
        <v>800</v>
      </c>
      <c r="BG84" s="38"/>
      <c r="BH84" s="39"/>
      <c r="BI84" s="37">
        <f ca="1">RANDBETWEEN(100,1000)</f>
        <v>784</v>
      </c>
      <c r="BJ84" s="38"/>
      <c r="BK84" s="39"/>
      <c r="BL84" s="9"/>
      <c r="BM84" s="45"/>
      <c r="BN84" s="9"/>
      <c r="BO84" s="45"/>
      <c r="BP84" s="71"/>
      <c r="BQ84" s="72"/>
      <c r="BR84" s="9"/>
      <c r="BS84" s="45"/>
      <c r="BV84" s="14"/>
      <c r="BW84" s="9"/>
      <c r="BX84" s="48"/>
      <c r="BY84" s="9"/>
      <c r="BZ84" s="48"/>
      <c r="CA84" s="9"/>
      <c r="CB84" s="48"/>
      <c r="CC84" s="9"/>
      <c r="CD84" s="48"/>
      <c r="CE84" s="23"/>
      <c r="CF84" s="63"/>
    </row>
    <row r="85" spans="2:84" ht="15" thickBot="1" x14ac:dyDescent="0.35">
      <c r="B85" s="19"/>
      <c r="C85" s="7"/>
      <c r="D85" s="14"/>
      <c r="E85" s="12"/>
      <c r="F85" s="61"/>
      <c r="G85" s="40"/>
      <c r="H85" s="41"/>
      <c r="I85" s="42"/>
      <c r="J85" s="40"/>
      <c r="K85" s="41"/>
      <c r="L85" s="42"/>
      <c r="M85" s="40"/>
      <c r="N85" s="41"/>
      <c r="O85" s="42"/>
      <c r="P85" s="40"/>
      <c r="Q85" s="41"/>
      <c r="R85" s="42"/>
      <c r="S85" s="40"/>
      <c r="T85" s="41"/>
      <c r="U85" s="42"/>
      <c r="V85" s="40"/>
      <c r="W85" s="41"/>
      <c r="X85" s="42"/>
      <c r="Y85" s="40"/>
      <c r="Z85" s="41"/>
      <c r="AA85" s="42"/>
      <c r="AB85" s="9"/>
      <c r="AC85" s="45"/>
      <c r="AD85" s="9"/>
      <c r="AE85" s="45"/>
      <c r="AF85" s="71"/>
      <c r="AG85" s="72"/>
      <c r="AH85" s="9"/>
      <c r="AI85" s="45"/>
      <c r="AK85" s="95"/>
      <c r="AL85" s="19"/>
      <c r="AM85" s="7"/>
      <c r="AN85" s="14"/>
      <c r="AO85" s="12"/>
      <c r="AP85" s="61"/>
      <c r="AQ85" s="40"/>
      <c r="AR85" s="41"/>
      <c r="AS85" s="42"/>
      <c r="AT85" s="40"/>
      <c r="AU85" s="41"/>
      <c r="AV85" s="42"/>
      <c r="AW85" s="40"/>
      <c r="AX85" s="41"/>
      <c r="AY85" s="42"/>
      <c r="AZ85" s="40"/>
      <c r="BA85" s="41"/>
      <c r="BB85" s="42"/>
      <c r="BC85" s="40"/>
      <c r="BD85" s="41"/>
      <c r="BE85" s="42"/>
      <c r="BF85" s="40"/>
      <c r="BG85" s="41"/>
      <c r="BH85" s="42"/>
      <c r="BI85" s="40"/>
      <c r="BJ85" s="41"/>
      <c r="BK85" s="42"/>
      <c r="BL85" s="9"/>
      <c r="BM85" s="45"/>
      <c r="BN85" s="9"/>
      <c r="BO85" s="45"/>
      <c r="BP85" s="71"/>
      <c r="BQ85" s="72"/>
      <c r="BR85" s="9"/>
      <c r="BS85" s="45"/>
      <c r="BV85" s="14"/>
      <c r="BW85" s="9"/>
      <c r="BX85" s="48"/>
      <c r="BY85" s="9"/>
      <c r="BZ85" s="48"/>
      <c r="CA85" s="9"/>
      <c r="CB85" s="48"/>
      <c r="CC85" s="9"/>
      <c r="CD85" s="48"/>
      <c r="CE85" s="23"/>
      <c r="CF85" s="63"/>
    </row>
    <row r="86" spans="2:84" ht="15" thickBot="1" x14ac:dyDescent="0.35">
      <c r="B86" s="19"/>
      <c r="C86" s="7"/>
      <c r="D86" s="14"/>
      <c r="E86" s="12"/>
      <c r="F86" s="61"/>
      <c r="G86" s="40" t="s">
        <v>6</v>
      </c>
      <c r="H86" s="41"/>
      <c r="I86" s="42"/>
      <c r="J86" s="40" t="s">
        <v>6</v>
      </c>
      <c r="K86" s="41"/>
      <c r="L86" s="42"/>
      <c r="M86" s="40" t="s">
        <v>6</v>
      </c>
      <c r="N86" s="41"/>
      <c r="O86" s="42"/>
      <c r="P86" s="40" t="s">
        <v>6</v>
      </c>
      <c r="Q86" s="41"/>
      <c r="R86" s="42"/>
      <c r="S86" s="40" t="s">
        <v>6</v>
      </c>
      <c r="T86" s="41"/>
      <c r="U86" s="42"/>
      <c r="V86" s="40" t="s">
        <v>6</v>
      </c>
      <c r="W86" s="41"/>
      <c r="X86" s="42"/>
      <c r="Y86" s="40" t="s">
        <v>6</v>
      </c>
      <c r="Z86" s="41"/>
      <c r="AA86" s="42"/>
      <c r="AB86" s="9"/>
      <c r="AC86" s="45"/>
      <c r="AD86" s="9"/>
      <c r="AE86" s="45"/>
      <c r="AF86" s="71"/>
      <c r="AG86" s="72"/>
      <c r="AH86" s="9"/>
      <c r="AI86" s="45"/>
      <c r="AK86" s="95"/>
      <c r="AL86" s="19"/>
      <c r="AM86" s="7"/>
      <c r="AN86" s="14"/>
      <c r="AO86" s="12"/>
      <c r="AP86" s="61"/>
      <c r="AQ86" s="40" t="s">
        <v>6</v>
      </c>
      <c r="AR86" s="41"/>
      <c r="AS86" s="42"/>
      <c r="AT86" s="40" t="s">
        <v>6</v>
      </c>
      <c r="AU86" s="41"/>
      <c r="AV86" s="42"/>
      <c r="AW86" s="40" t="s">
        <v>6</v>
      </c>
      <c r="AX86" s="41"/>
      <c r="AY86" s="42"/>
      <c r="AZ86" s="40" t="s">
        <v>6</v>
      </c>
      <c r="BA86" s="41"/>
      <c r="BB86" s="42"/>
      <c r="BC86" s="40" t="s">
        <v>6</v>
      </c>
      <c r="BD86" s="41"/>
      <c r="BE86" s="42"/>
      <c r="BF86" s="40" t="s">
        <v>6</v>
      </c>
      <c r="BG86" s="41"/>
      <c r="BH86" s="42"/>
      <c r="BI86" s="40" t="s">
        <v>6</v>
      </c>
      <c r="BJ86" s="41"/>
      <c r="BK86" s="42"/>
      <c r="BL86" s="9"/>
      <c r="BM86" s="45"/>
      <c r="BN86" s="9"/>
      <c r="BO86" s="45"/>
      <c r="BP86" s="71"/>
      <c r="BQ86" s="72"/>
      <c r="BR86" s="9"/>
      <c r="BS86" s="45"/>
      <c r="BV86" s="14"/>
      <c r="BW86" s="9"/>
      <c r="BX86" s="48"/>
      <c r="BY86" s="9"/>
      <c r="BZ86" s="48"/>
      <c r="CA86" s="9"/>
      <c r="CB86" s="48"/>
      <c r="CC86" s="9"/>
      <c r="CD86" s="48"/>
      <c r="CE86" s="23"/>
      <c r="CF86" s="63"/>
    </row>
    <row r="87" spans="2:84" x14ac:dyDescent="0.3">
      <c r="B87" s="19"/>
      <c r="C87" s="7"/>
      <c r="D87" s="14"/>
      <c r="E87" s="12"/>
      <c r="F87" s="61"/>
      <c r="G87" s="24">
        <f ca="1">G84*$F$127</f>
        <v>56.000000000000007</v>
      </c>
      <c r="H87" s="25"/>
      <c r="I87" s="25"/>
      <c r="J87" s="24">
        <f ca="1">J84*$F$127</f>
        <v>40.6</v>
      </c>
      <c r="K87" s="25"/>
      <c r="L87" s="25"/>
      <c r="M87" s="24">
        <f ca="1">M84*$F$127</f>
        <v>105.98</v>
      </c>
      <c r="N87" s="25"/>
      <c r="O87" s="25"/>
      <c r="P87" s="24">
        <f ca="1">P84*$F$127</f>
        <v>91.98</v>
      </c>
      <c r="Q87" s="25"/>
      <c r="R87" s="25"/>
      <c r="S87" s="24">
        <f ca="1">S84*$F$127</f>
        <v>123.9</v>
      </c>
      <c r="T87" s="25"/>
      <c r="U87" s="25"/>
      <c r="V87" s="24">
        <f ca="1">V84*$F$127</f>
        <v>43.96</v>
      </c>
      <c r="W87" s="25"/>
      <c r="X87" s="25"/>
      <c r="Y87" s="24">
        <f ca="1">Y84*$F$127</f>
        <v>65.660000000000011</v>
      </c>
      <c r="Z87" s="25"/>
      <c r="AA87" s="25"/>
      <c r="AB87" s="9"/>
      <c r="AC87" s="45"/>
      <c r="AD87" s="9"/>
      <c r="AE87" s="45"/>
      <c r="AF87" s="71"/>
      <c r="AG87" s="72"/>
      <c r="AH87" s="9"/>
      <c r="AI87" s="45"/>
      <c r="AK87" s="95"/>
      <c r="AL87" s="19"/>
      <c r="AM87" s="7"/>
      <c r="AN87" s="14"/>
      <c r="AO87" s="12"/>
      <c r="AP87" s="61"/>
      <c r="AQ87" s="24">
        <f ca="1">AQ84*$F$127</f>
        <v>118.16000000000001</v>
      </c>
      <c r="AR87" s="25"/>
      <c r="AS87" s="25"/>
      <c r="AT87" s="24">
        <f ca="1">AT84*$F$127</f>
        <v>15.260000000000002</v>
      </c>
      <c r="AU87" s="25"/>
      <c r="AV87" s="25"/>
      <c r="AW87" s="24">
        <f ca="1">AW84*$F$127</f>
        <v>28.700000000000003</v>
      </c>
      <c r="AX87" s="25"/>
      <c r="AY87" s="25"/>
      <c r="AZ87" s="24">
        <f ca="1">AZ84*$F$127</f>
        <v>137.20000000000002</v>
      </c>
      <c r="BA87" s="25"/>
      <c r="BB87" s="25"/>
      <c r="BC87" s="24">
        <f ca="1">BC84*$F$127</f>
        <v>112.84000000000002</v>
      </c>
      <c r="BD87" s="25"/>
      <c r="BE87" s="25"/>
      <c r="BF87" s="24">
        <f ca="1">BF84*$F$127</f>
        <v>112.00000000000001</v>
      </c>
      <c r="BG87" s="25"/>
      <c r="BH87" s="25"/>
      <c r="BI87" s="24">
        <f ca="1">BI84*$F$127</f>
        <v>109.76</v>
      </c>
      <c r="BJ87" s="25"/>
      <c r="BK87" s="25"/>
      <c r="BL87" s="9"/>
      <c r="BM87" s="45"/>
      <c r="BN87" s="9"/>
      <c r="BO87" s="45"/>
      <c r="BP87" s="71"/>
      <c r="BQ87" s="72"/>
      <c r="BR87" s="9"/>
      <c r="BS87" s="45"/>
      <c r="BV87" s="14"/>
      <c r="BW87" s="9"/>
      <c r="BX87" s="48"/>
      <c r="BY87" s="9"/>
      <c r="BZ87" s="48"/>
      <c r="CA87" s="9"/>
      <c r="CB87" s="48"/>
      <c r="CC87" s="9"/>
      <c r="CD87" s="48"/>
      <c r="CE87" s="23"/>
      <c r="CF87" s="63"/>
    </row>
    <row r="88" spans="2:84" ht="15" thickBot="1" x14ac:dyDescent="0.35">
      <c r="B88" s="20"/>
      <c r="C88" s="8"/>
      <c r="D88" s="3"/>
      <c r="E88" s="13"/>
      <c r="F88" s="62"/>
      <c r="G88" s="27"/>
      <c r="H88" s="28"/>
      <c r="I88" s="28"/>
      <c r="J88" s="27"/>
      <c r="K88" s="28"/>
      <c r="L88" s="28"/>
      <c r="M88" s="27"/>
      <c r="N88" s="28"/>
      <c r="O88" s="28"/>
      <c r="P88" s="27"/>
      <c r="Q88" s="28"/>
      <c r="R88" s="28"/>
      <c r="S88" s="27"/>
      <c r="T88" s="28"/>
      <c r="U88" s="28"/>
      <c r="V88" s="27"/>
      <c r="W88" s="28"/>
      <c r="X88" s="28"/>
      <c r="Y88" s="27"/>
      <c r="Z88" s="28"/>
      <c r="AA88" s="28"/>
      <c r="AB88" s="27"/>
      <c r="AC88" s="29"/>
      <c r="AD88" s="27"/>
      <c r="AE88" s="29"/>
      <c r="AF88" s="69"/>
      <c r="AG88" s="70"/>
      <c r="AH88" s="27"/>
      <c r="AI88" s="29"/>
      <c r="AK88" s="95"/>
      <c r="AL88" s="20"/>
      <c r="AM88" s="8"/>
      <c r="AN88" s="3"/>
      <c r="AO88" s="13"/>
      <c r="AP88" s="62"/>
      <c r="AQ88" s="27"/>
      <c r="AR88" s="28"/>
      <c r="AS88" s="28"/>
      <c r="AT88" s="27"/>
      <c r="AU88" s="28"/>
      <c r="AV88" s="28"/>
      <c r="AW88" s="27"/>
      <c r="AX88" s="28"/>
      <c r="AY88" s="28"/>
      <c r="AZ88" s="27"/>
      <c r="BA88" s="28"/>
      <c r="BB88" s="28"/>
      <c r="BC88" s="27"/>
      <c r="BD88" s="28"/>
      <c r="BE88" s="28"/>
      <c r="BF88" s="27"/>
      <c r="BG88" s="28"/>
      <c r="BH88" s="28"/>
      <c r="BI88" s="27"/>
      <c r="BJ88" s="28"/>
      <c r="BK88" s="28"/>
      <c r="BL88" s="27"/>
      <c r="BM88" s="29"/>
      <c r="BN88" s="27"/>
      <c r="BO88" s="29"/>
      <c r="BP88" s="69"/>
      <c r="BQ88" s="70"/>
      <c r="BR88" s="27"/>
      <c r="BS88" s="29"/>
      <c r="BV88" s="3"/>
      <c r="BW88" s="27"/>
      <c r="BX88" s="28"/>
      <c r="BY88" s="27"/>
      <c r="BZ88" s="28"/>
      <c r="CA88" s="27"/>
      <c r="CB88" s="28"/>
      <c r="CC88" s="27"/>
      <c r="CD88" s="28"/>
      <c r="CE88" s="40"/>
      <c r="CF88" s="42"/>
    </row>
    <row r="89" spans="2:84" ht="15" thickBot="1" x14ac:dyDescent="0.35"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59"/>
      <c r="AG89" s="59"/>
      <c r="AH89" s="59"/>
      <c r="AI89" s="59"/>
      <c r="AK89" s="95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59"/>
      <c r="BQ89" s="59"/>
      <c r="BR89" s="59"/>
      <c r="BS89" s="59"/>
    </row>
    <row r="90" spans="2:84" x14ac:dyDescent="0.3">
      <c r="B90" s="2" t="s">
        <v>17</v>
      </c>
      <c r="C90" s="6"/>
      <c r="D90" s="2" t="s">
        <v>1</v>
      </c>
      <c r="E90" s="2" t="s">
        <v>18</v>
      </c>
      <c r="F90" s="2" t="s">
        <v>6</v>
      </c>
      <c r="G90" s="24" t="s">
        <v>19</v>
      </c>
      <c r="H90" s="25"/>
      <c r="I90" s="26"/>
      <c r="J90" s="24" t="s">
        <v>21</v>
      </c>
      <c r="K90" s="25"/>
      <c r="L90" s="26"/>
      <c r="M90" s="24" t="s">
        <v>22</v>
      </c>
      <c r="N90" s="25"/>
      <c r="O90" s="26"/>
      <c r="P90" s="24" t="s">
        <v>23</v>
      </c>
      <c r="Q90" s="25"/>
      <c r="R90" s="26"/>
      <c r="S90" s="24" t="s">
        <v>24</v>
      </c>
      <c r="T90" s="25"/>
      <c r="U90" s="26"/>
      <c r="V90" s="24" t="s">
        <v>25</v>
      </c>
      <c r="W90" s="25"/>
      <c r="X90" s="26"/>
      <c r="Y90" s="24" t="s">
        <v>26</v>
      </c>
      <c r="Z90" s="25"/>
      <c r="AA90" s="26"/>
      <c r="AB90" s="10" t="s">
        <v>27</v>
      </c>
      <c r="AC90" s="31"/>
      <c r="AD90" s="24" t="s">
        <v>28</v>
      </c>
      <c r="AE90" s="26"/>
      <c r="AF90" s="24" t="s">
        <v>33</v>
      </c>
      <c r="AG90" s="26"/>
      <c r="AH90" s="24" t="s">
        <v>35</v>
      </c>
      <c r="AI90" s="26"/>
      <c r="AK90" s="95"/>
      <c r="AL90" s="2" t="s">
        <v>17</v>
      </c>
      <c r="AM90" s="6"/>
      <c r="AN90" s="2" t="s">
        <v>1</v>
      </c>
      <c r="AO90" s="2" t="s">
        <v>18</v>
      </c>
      <c r="AP90" s="2" t="s">
        <v>6</v>
      </c>
      <c r="AQ90" s="24" t="s">
        <v>19</v>
      </c>
      <c r="AR90" s="25"/>
      <c r="AS90" s="26"/>
      <c r="AT90" s="24" t="s">
        <v>21</v>
      </c>
      <c r="AU90" s="25"/>
      <c r="AV90" s="26"/>
      <c r="AW90" s="24" t="s">
        <v>22</v>
      </c>
      <c r="AX90" s="25"/>
      <c r="AY90" s="26"/>
      <c r="AZ90" s="24" t="s">
        <v>23</v>
      </c>
      <c r="BA90" s="25"/>
      <c r="BB90" s="26"/>
      <c r="BC90" s="24" t="s">
        <v>24</v>
      </c>
      <c r="BD90" s="25"/>
      <c r="BE90" s="26"/>
      <c r="BF90" s="24" t="s">
        <v>25</v>
      </c>
      <c r="BG90" s="25"/>
      <c r="BH90" s="26"/>
      <c r="BI90" s="24" t="s">
        <v>26</v>
      </c>
      <c r="BJ90" s="25"/>
      <c r="BK90" s="26"/>
      <c r="BL90" s="10" t="s">
        <v>27</v>
      </c>
      <c r="BM90" s="31"/>
      <c r="BN90" s="24" t="s">
        <v>28</v>
      </c>
      <c r="BO90" s="26"/>
      <c r="BP90" s="24" t="s">
        <v>33</v>
      </c>
      <c r="BQ90" s="26"/>
      <c r="BR90" s="24" t="s">
        <v>35</v>
      </c>
      <c r="BS90" s="26"/>
      <c r="BV90" s="6"/>
      <c r="BW90" s="100" t="s">
        <v>38</v>
      </c>
      <c r="BX90" s="101"/>
      <c r="BY90" s="100" t="s">
        <v>39</v>
      </c>
      <c r="BZ90" s="101"/>
      <c r="CA90" s="100" t="s">
        <v>40</v>
      </c>
      <c r="CB90" s="101"/>
      <c r="CC90" s="100" t="s">
        <v>41</v>
      </c>
      <c r="CD90" s="101"/>
      <c r="CE90" s="100" t="s">
        <v>42</v>
      </c>
      <c r="CF90" s="101"/>
    </row>
    <row r="91" spans="2:84" ht="15" thickBot="1" x14ac:dyDescent="0.35">
      <c r="B91" s="3"/>
      <c r="C91" s="7"/>
      <c r="D91" s="3"/>
      <c r="E91" s="3"/>
      <c r="F91" s="3"/>
      <c r="G91" s="27"/>
      <c r="H91" s="28"/>
      <c r="I91" s="29"/>
      <c r="J91" s="27"/>
      <c r="K91" s="28"/>
      <c r="L91" s="29"/>
      <c r="M91" s="27"/>
      <c r="N91" s="28"/>
      <c r="O91" s="29"/>
      <c r="P91" s="27"/>
      <c r="Q91" s="28"/>
      <c r="R91" s="29"/>
      <c r="S91" s="27"/>
      <c r="T91" s="28"/>
      <c r="U91" s="29"/>
      <c r="V91" s="27"/>
      <c r="W91" s="28"/>
      <c r="X91" s="29"/>
      <c r="Y91" s="27"/>
      <c r="Z91" s="28"/>
      <c r="AA91" s="29"/>
      <c r="AB91" s="32"/>
      <c r="AC91" s="34"/>
      <c r="AD91" s="27"/>
      <c r="AE91" s="29"/>
      <c r="AF91" s="27"/>
      <c r="AG91" s="29"/>
      <c r="AH91" s="27"/>
      <c r="AI91" s="29"/>
      <c r="AK91" s="95"/>
      <c r="AL91" s="3"/>
      <c r="AM91" s="7"/>
      <c r="AN91" s="3"/>
      <c r="AO91" s="3"/>
      <c r="AP91" s="3"/>
      <c r="AQ91" s="27"/>
      <c r="AR91" s="28"/>
      <c r="AS91" s="29"/>
      <c r="AT91" s="27"/>
      <c r="AU91" s="28"/>
      <c r="AV91" s="29"/>
      <c r="AW91" s="27"/>
      <c r="AX91" s="28"/>
      <c r="AY91" s="29"/>
      <c r="AZ91" s="27"/>
      <c r="BA91" s="28"/>
      <c r="BB91" s="29"/>
      <c r="BC91" s="27"/>
      <c r="BD91" s="28"/>
      <c r="BE91" s="29"/>
      <c r="BF91" s="27"/>
      <c r="BG91" s="28"/>
      <c r="BH91" s="29"/>
      <c r="BI91" s="27"/>
      <c r="BJ91" s="28"/>
      <c r="BK91" s="29"/>
      <c r="BL91" s="32"/>
      <c r="BM91" s="34"/>
      <c r="BN91" s="27"/>
      <c r="BO91" s="29"/>
      <c r="BP91" s="27"/>
      <c r="BQ91" s="29"/>
      <c r="BR91" s="27"/>
      <c r="BS91" s="29"/>
      <c r="BV91" s="8"/>
      <c r="BW91" s="102"/>
      <c r="BX91" s="103"/>
      <c r="BY91" s="102"/>
      <c r="BZ91" s="103"/>
      <c r="CA91" s="102"/>
      <c r="CB91" s="103"/>
      <c r="CC91" s="102"/>
      <c r="CD91" s="103"/>
      <c r="CE91" s="102"/>
      <c r="CF91" s="103"/>
    </row>
    <row r="92" spans="2:84" ht="15" thickBot="1" x14ac:dyDescent="0.35">
      <c r="B92" s="4"/>
      <c r="C92" s="7"/>
      <c r="D92" s="15"/>
      <c r="E92" s="16"/>
      <c r="F92" s="17"/>
      <c r="G92" s="10"/>
      <c r="H92" s="30"/>
      <c r="I92" s="31"/>
      <c r="J92" s="10"/>
      <c r="K92" s="30"/>
      <c r="L92" s="31"/>
      <c r="M92" s="10"/>
      <c r="N92" s="30"/>
      <c r="O92" s="31"/>
      <c r="P92" s="10"/>
      <c r="Q92" s="30"/>
      <c r="R92" s="31"/>
      <c r="S92" s="10"/>
      <c r="T92" s="30"/>
      <c r="U92" s="31"/>
      <c r="V92" s="10"/>
      <c r="W92" s="30"/>
      <c r="X92" s="31"/>
      <c r="Y92" s="10"/>
      <c r="Z92" s="30"/>
      <c r="AA92" s="31"/>
      <c r="AB92" s="24">
        <f>G95+J95+M95+P95+S95+V95+Y95+G98+J98+M98+P98+S98+V98+Y98</f>
        <v>42</v>
      </c>
      <c r="AC92" s="26"/>
      <c r="AD92" s="46">
        <f ca="1">AB92*E93</f>
        <v>798</v>
      </c>
      <c r="AE92" s="26"/>
      <c r="AF92" s="46">
        <f ca="1">G104+J104+M104+P104+S104+V104+Y104</f>
        <v>397.04000000000008</v>
      </c>
      <c r="AG92" s="68"/>
      <c r="AH92" s="46">
        <f ca="1">AD92+AF92</f>
        <v>1195.04</v>
      </c>
      <c r="AI92" s="26"/>
      <c r="AK92" s="95"/>
      <c r="AL92" s="4"/>
      <c r="AM92" s="7"/>
      <c r="AN92" s="15"/>
      <c r="AO92" s="16"/>
      <c r="AP92" s="17"/>
      <c r="AQ92" s="10"/>
      <c r="AR92" s="30"/>
      <c r="AS92" s="31"/>
      <c r="AT92" s="10"/>
      <c r="AU92" s="30"/>
      <c r="AV92" s="31"/>
      <c r="AW92" s="10"/>
      <c r="AX92" s="30"/>
      <c r="AY92" s="31"/>
      <c r="AZ92" s="10"/>
      <c r="BA92" s="30"/>
      <c r="BB92" s="31"/>
      <c r="BC92" s="10"/>
      <c r="BD92" s="30"/>
      <c r="BE92" s="31"/>
      <c r="BF92" s="10"/>
      <c r="BG92" s="30"/>
      <c r="BH92" s="31"/>
      <c r="BI92" s="10"/>
      <c r="BJ92" s="30"/>
      <c r="BK92" s="31"/>
      <c r="BL92" s="24">
        <f>AQ95+AT95+AW95+AZ95+BC95+BF95+BI95+AQ98+AT98+AW98+AZ98+BC98+BF98+BI98</f>
        <v>42</v>
      </c>
      <c r="BM92" s="26"/>
      <c r="BN92" s="46">
        <f ca="1">BL92*AO93</f>
        <v>798</v>
      </c>
      <c r="BO92" s="26"/>
      <c r="BP92" s="46">
        <f ca="1">AQ104+AT104+AW104+AZ104+BC104+BF104+BI104</f>
        <v>448.98000000000008</v>
      </c>
      <c r="BQ92" s="68"/>
      <c r="BR92" s="46">
        <f ca="1">BN92+BP92</f>
        <v>1246.98</v>
      </c>
      <c r="BS92" s="26"/>
      <c r="BV92" s="2">
        <f>B93</f>
        <v>6</v>
      </c>
      <c r="BW92" s="24">
        <f>BL92+AB92</f>
        <v>84</v>
      </c>
      <c r="BX92" s="25"/>
      <c r="BY92" s="46">
        <f ca="1">BN92+AD92</f>
        <v>1596</v>
      </c>
      <c r="BZ92" s="25"/>
      <c r="CA92" s="46">
        <f ca="1">BP92+AF92</f>
        <v>846.02000000000021</v>
      </c>
      <c r="CB92" s="25"/>
      <c r="CC92" s="46">
        <f ca="1">CA92+BY92</f>
        <v>2442.0200000000004</v>
      </c>
      <c r="CD92" s="25"/>
      <c r="CE92" s="37">
        <f ca="1">SUM(G101:AA102)+SUM(AQ101:BK102)</f>
        <v>6043</v>
      </c>
      <c r="CF92" s="39"/>
    </row>
    <row r="93" spans="2:84" ht="15" thickBot="1" x14ac:dyDescent="0.35">
      <c r="B93" s="18">
        <v>6</v>
      </c>
      <c r="C93" s="7"/>
      <c r="D93" s="2" t="str">
        <f>VLOOKUP(B93,'Employee personal data'!$E$8:$F$17,2)</f>
        <v>Shree</v>
      </c>
      <c r="E93" s="11">
        <f ca="1">VLOOKUP(B93,'Employee personal data'!$E$7:$K$17,6)</f>
        <v>19</v>
      </c>
      <c r="F93" s="60">
        <f ca="1">VLOOKUP('Employe work data of 2 weeks'!B93,'Employee personal data'!$E$7:$K$17,7)</f>
        <v>0.16</v>
      </c>
      <c r="G93" s="32"/>
      <c r="H93" s="33"/>
      <c r="I93" s="34"/>
      <c r="J93" s="32"/>
      <c r="K93" s="33"/>
      <c r="L93" s="34"/>
      <c r="M93" s="32"/>
      <c r="N93" s="33"/>
      <c r="O93" s="34"/>
      <c r="P93" s="32"/>
      <c r="Q93" s="33"/>
      <c r="R93" s="34"/>
      <c r="S93" s="32"/>
      <c r="T93" s="33"/>
      <c r="U93" s="34"/>
      <c r="V93" s="32"/>
      <c r="W93" s="33"/>
      <c r="X93" s="34"/>
      <c r="Y93" s="32"/>
      <c r="Z93" s="33"/>
      <c r="AA93" s="34"/>
      <c r="AB93" s="9"/>
      <c r="AC93" s="45"/>
      <c r="AD93" s="9"/>
      <c r="AE93" s="45"/>
      <c r="AF93" s="71"/>
      <c r="AG93" s="72"/>
      <c r="AH93" s="9"/>
      <c r="AI93" s="45"/>
      <c r="AK93" s="95"/>
      <c r="AL93" s="18">
        <f>B93</f>
        <v>6</v>
      </c>
      <c r="AM93" s="7"/>
      <c r="AN93" s="2" t="str">
        <f>VLOOKUP(AL93,'Employee personal data'!$E$8:$F$17,2)</f>
        <v>Shree</v>
      </c>
      <c r="AO93" s="11">
        <f ca="1">VLOOKUP(AL93,'Employee personal data'!$E$7:$K$17,6)</f>
        <v>19</v>
      </c>
      <c r="AP93" s="60">
        <f ca="1">VLOOKUP('Employe work data of 2 weeks'!AL93,'Employee personal data'!$E$7:$K$17,7)</f>
        <v>0.16</v>
      </c>
      <c r="AQ93" s="32"/>
      <c r="AR93" s="33"/>
      <c r="AS93" s="34"/>
      <c r="AT93" s="32"/>
      <c r="AU93" s="33"/>
      <c r="AV93" s="34"/>
      <c r="AW93" s="32"/>
      <c r="AX93" s="33"/>
      <c r="AY93" s="34"/>
      <c r="AZ93" s="32"/>
      <c r="BA93" s="33"/>
      <c r="BB93" s="34"/>
      <c r="BC93" s="32"/>
      <c r="BD93" s="33"/>
      <c r="BE93" s="34"/>
      <c r="BF93" s="32"/>
      <c r="BG93" s="33"/>
      <c r="BH93" s="34"/>
      <c r="BI93" s="32"/>
      <c r="BJ93" s="33"/>
      <c r="BK93" s="34"/>
      <c r="BL93" s="9"/>
      <c r="BM93" s="45"/>
      <c r="BN93" s="9"/>
      <c r="BO93" s="45"/>
      <c r="BP93" s="71"/>
      <c r="BQ93" s="72"/>
      <c r="BR93" s="9"/>
      <c r="BS93" s="45"/>
      <c r="BV93" s="14"/>
      <c r="BW93" s="9"/>
      <c r="BX93" s="48"/>
      <c r="BY93" s="9"/>
      <c r="BZ93" s="48"/>
      <c r="CA93" s="9"/>
      <c r="CB93" s="48"/>
      <c r="CC93" s="9"/>
      <c r="CD93" s="48"/>
      <c r="CE93" s="23"/>
      <c r="CF93" s="63"/>
    </row>
    <row r="94" spans="2:84" ht="15" thickBot="1" x14ac:dyDescent="0.35">
      <c r="B94" s="19"/>
      <c r="C94" s="7"/>
      <c r="D94" s="14"/>
      <c r="E94" s="12"/>
      <c r="F94" s="61"/>
      <c r="G94" s="22">
        <v>0.33333333333333331</v>
      </c>
      <c r="H94" s="36" t="s">
        <v>20</v>
      </c>
      <c r="I94" s="43">
        <v>0.5</v>
      </c>
      <c r="J94" s="22">
        <v>0.33333333333333331</v>
      </c>
      <c r="K94" s="36" t="s">
        <v>20</v>
      </c>
      <c r="L94" s="43">
        <v>0.5</v>
      </c>
      <c r="M94" s="22">
        <v>0.33333333333333331</v>
      </c>
      <c r="N94" s="36" t="s">
        <v>20</v>
      </c>
      <c r="O94" s="43">
        <v>0.5</v>
      </c>
      <c r="P94" s="22">
        <v>0.33333333333333331</v>
      </c>
      <c r="Q94" s="36" t="s">
        <v>20</v>
      </c>
      <c r="R94" s="43">
        <v>0.5</v>
      </c>
      <c r="S94" s="22"/>
      <c r="T94" s="36" t="s">
        <v>20</v>
      </c>
      <c r="U94" s="43"/>
      <c r="V94" s="22">
        <v>0.33333333333333331</v>
      </c>
      <c r="W94" s="36" t="s">
        <v>20</v>
      </c>
      <c r="X94" s="43">
        <v>0.5</v>
      </c>
      <c r="Y94" s="22">
        <v>0.33333333333333331</v>
      </c>
      <c r="Z94" s="36" t="s">
        <v>20</v>
      </c>
      <c r="AA94" s="43">
        <v>0.5</v>
      </c>
      <c r="AB94" s="9"/>
      <c r="AC94" s="45"/>
      <c r="AD94" s="9"/>
      <c r="AE94" s="45"/>
      <c r="AF94" s="71"/>
      <c r="AG94" s="72"/>
      <c r="AH94" s="9"/>
      <c r="AI94" s="45"/>
      <c r="AK94" s="95"/>
      <c r="AL94" s="19"/>
      <c r="AM94" s="7"/>
      <c r="AN94" s="14"/>
      <c r="AO94" s="12"/>
      <c r="AP94" s="61"/>
      <c r="AQ94" s="22">
        <v>0.33333333333333331</v>
      </c>
      <c r="AR94" s="36" t="s">
        <v>20</v>
      </c>
      <c r="AS94" s="43">
        <v>0.5</v>
      </c>
      <c r="AT94" s="22">
        <v>0.33333333333333331</v>
      </c>
      <c r="AU94" s="36" t="s">
        <v>20</v>
      </c>
      <c r="AV94" s="43">
        <v>0.5</v>
      </c>
      <c r="AW94" s="22">
        <v>0.33333333333333331</v>
      </c>
      <c r="AX94" s="36" t="s">
        <v>20</v>
      </c>
      <c r="AY94" s="43">
        <v>0.5</v>
      </c>
      <c r="AZ94" s="22">
        <v>0.33333333333333331</v>
      </c>
      <c r="BA94" s="36" t="s">
        <v>20</v>
      </c>
      <c r="BB94" s="43">
        <v>0.5</v>
      </c>
      <c r="BC94" s="22"/>
      <c r="BD94" s="36" t="s">
        <v>20</v>
      </c>
      <c r="BE94" s="43"/>
      <c r="BF94" s="22">
        <v>0.33333333333333331</v>
      </c>
      <c r="BG94" s="36" t="s">
        <v>20</v>
      </c>
      <c r="BH94" s="43">
        <v>0.5</v>
      </c>
      <c r="BI94" s="22">
        <v>0.33333333333333331</v>
      </c>
      <c r="BJ94" s="36" t="s">
        <v>20</v>
      </c>
      <c r="BK94" s="43">
        <v>0.5</v>
      </c>
      <c r="BL94" s="9"/>
      <c r="BM94" s="45"/>
      <c r="BN94" s="9"/>
      <c r="BO94" s="45"/>
      <c r="BP94" s="71"/>
      <c r="BQ94" s="72"/>
      <c r="BR94" s="9"/>
      <c r="BS94" s="45"/>
      <c r="BV94" s="14"/>
      <c r="BW94" s="9"/>
      <c r="BX94" s="48"/>
      <c r="BY94" s="9"/>
      <c r="BZ94" s="48"/>
      <c r="CA94" s="9"/>
      <c r="CB94" s="48"/>
      <c r="CC94" s="9"/>
      <c r="CD94" s="48"/>
      <c r="CE94" s="23"/>
      <c r="CF94" s="63"/>
    </row>
    <row r="95" spans="2:84" x14ac:dyDescent="0.3">
      <c r="B95" s="19"/>
      <c r="C95" s="7"/>
      <c r="D95" s="14"/>
      <c r="E95" s="12"/>
      <c r="F95" s="61"/>
      <c r="G95" s="37">
        <f>(I94-G94)*24</f>
        <v>4</v>
      </c>
      <c r="H95" s="38"/>
      <c r="I95" s="39"/>
      <c r="J95" s="37">
        <f>(L94-J94)*24</f>
        <v>4</v>
      </c>
      <c r="K95" s="38"/>
      <c r="L95" s="39"/>
      <c r="M95" s="37">
        <f>(O94-M94)*24</f>
        <v>4</v>
      </c>
      <c r="N95" s="38"/>
      <c r="O95" s="39"/>
      <c r="P95" s="37">
        <f>(R94-P94)*24</f>
        <v>4</v>
      </c>
      <c r="Q95" s="38"/>
      <c r="R95" s="39"/>
      <c r="S95" s="37">
        <f>(U94-S94)*24</f>
        <v>0</v>
      </c>
      <c r="T95" s="38"/>
      <c r="U95" s="39"/>
      <c r="V95" s="37">
        <f>(X94-V94)*24</f>
        <v>4</v>
      </c>
      <c r="W95" s="38"/>
      <c r="X95" s="39"/>
      <c r="Y95" s="37">
        <f>(AA94-Y94)*24</f>
        <v>4</v>
      </c>
      <c r="Z95" s="38"/>
      <c r="AA95" s="39"/>
      <c r="AB95" s="9"/>
      <c r="AC95" s="45"/>
      <c r="AD95" s="9"/>
      <c r="AE95" s="45"/>
      <c r="AF95" s="71"/>
      <c r="AG95" s="72"/>
      <c r="AH95" s="9"/>
      <c r="AI95" s="45"/>
      <c r="AK95" s="95"/>
      <c r="AL95" s="19"/>
      <c r="AM95" s="7"/>
      <c r="AN95" s="14"/>
      <c r="AO95" s="12"/>
      <c r="AP95" s="61"/>
      <c r="AQ95" s="37">
        <f>(AS94-AQ94)*24</f>
        <v>4</v>
      </c>
      <c r="AR95" s="38"/>
      <c r="AS95" s="39"/>
      <c r="AT95" s="37">
        <f>(AV94-AT94)*24</f>
        <v>4</v>
      </c>
      <c r="AU95" s="38"/>
      <c r="AV95" s="39"/>
      <c r="AW95" s="37">
        <f>(AY94-AW94)*24</f>
        <v>4</v>
      </c>
      <c r="AX95" s="38"/>
      <c r="AY95" s="39"/>
      <c r="AZ95" s="37">
        <f>(BB94-AZ94)*24</f>
        <v>4</v>
      </c>
      <c r="BA95" s="38"/>
      <c r="BB95" s="39"/>
      <c r="BC95" s="37">
        <f>(BE94-BC94)*24</f>
        <v>0</v>
      </c>
      <c r="BD95" s="38"/>
      <c r="BE95" s="39"/>
      <c r="BF95" s="37">
        <f>(BH94-BF94)*24</f>
        <v>4</v>
      </c>
      <c r="BG95" s="38"/>
      <c r="BH95" s="39"/>
      <c r="BI95" s="37">
        <f>(BK94-BI94)*24</f>
        <v>4</v>
      </c>
      <c r="BJ95" s="38"/>
      <c r="BK95" s="39"/>
      <c r="BL95" s="9"/>
      <c r="BM95" s="45"/>
      <c r="BN95" s="9"/>
      <c r="BO95" s="45"/>
      <c r="BP95" s="71"/>
      <c r="BQ95" s="72"/>
      <c r="BR95" s="9"/>
      <c r="BS95" s="45"/>
      <c r="BV95" s="14"/>
      <c r="BW95" s="9"/>
      <c r="BX95" s="48"/>
      <c r="BY95" s="9"/>
      <c r="BZ95" s="48"/>
      <c r="CA95" s="9"/>
      <c r="CB95" s="48"/>
      <c r="CC95" s="9"/>
      <c r="CD95" s="48"/>
      <c r="CE95" s="23"/>
      <c r="CF95" s="63"/>
    </row>
    <row r="96" spans="2:84" ht="15" thickBot="1" x14ac:dyDescent="0.35">
      <c r="B96" s="19"/>
      <c r="C96" s="7"/>
      <c r="D96" s="14"/>
      <c r="E96" s="12"/>
      <c r="F96" s="61"/>
      <c r="G96" s="40"/>
      <c r="H96" s="41"/>
      <c r="I96" s="42"/>
      <c r="J96" s="40"/>
      <c r="K96" s="41"/>
      <c r="L96" s="42"/>
      <c r="M96" s="40"/>
      <c r="N96" s="41"/>
      <c r="O96" s="42"/>
      <c r="P96" s="40"/>
      <c r="Q96" s="41"/>
      <c r="R96" s="42"/>
      <c r="S96" s="40"/>
      <c r="T96" s="41"/>
      <c r="U96" s="42"/>
      <c r="V96" s="40"/>
      <c r="W96" s="41"/>
      <c r="X96" s="42"/>
      <c r="Y96" s="40"/>
      <c r="Z96" s="41"/>
      <c r="AA96" s="42"/>
      <c r="AB96" s="9"/>
      <c r="AC96" s="45"/>
      <c r="AD96" s="9"/>
      <c r="AE96" s="45"/>
      <c r="AF96" s="71"/>
      <c r="AG96" s="72"/>
      <c r="AH96" s="9"/>
      <c r="AI96" s="45"/>
      <c r="AK96" s="95"/>
      <c r="AL96" s="19"/>
      <c r="AM96" s="7"/>
      <c r="AN96" s="14"/>
      <c r="AO96" s="12"/>
      <c r="AP96" s="61"/>
      <c r="AQ96" s="40"/>
      <c r="AR96" s="41"/>
      <c r="AS96" s="42"/>
      <c r="AT96" s="40"/>
      <c r="AU96" s="41"/>
      <c r="AV96" s="42"/>
      <c r="AW96" s="40"/>
      <c r="AX96" s="41"/>
      <c r="AY96" s="42"/>
      <c r="AZ96" s="40"/>
      <c r="BA96" s="41"/>
      <c r="BB96" s="42"/>
      <c r="BC96" s="40"/>
      <c r="BD96" s="41"/>
      <c r="BE96" s="42"/>
      <c r="BF96" s="40"/>
      <c r="BG96" s="41"/>
      <c r="BH96" s="42"/>
      <c r="BI96" s="40"/>
      <c r="BJ96" s="41"/>
      <c r="BK96" s="42"/>
      <c r="BL96" s="9"/>
      <c r="BM96" s="45"/>
      <c r="BN96" s="9"/>
      <c r="BO96" s="45"/>
      <c r="BP96" s="71"/>
      <c r="BQ96" s="72"/>
      <c r="BR96" s="9"/>
      <c r="BS96" s="45"/>
      <c r="BV96" s="14"/>
      <c r="BW96" s="9"/>
      <c r="BX96" s="48"/>
      <c r="BY96" s="9"/>
      <c r="BZ96" s="48"/>
      <c r="CA96" s="9"/>
      <c r="CB96" s="48"/>
      <c r="CC96" s="9"/>
      <c r="CD96" s="48"/>
      <c r="CE96" s="23"/>
      <c r="CF96" s="63"/>
    </row>
    <row r="97" spans="2:84" ht="15" thickBot="1" x14ac:dyDescent="0.35">
      <c r="B97" s="19"/>
      <c r="C97" s="7"/>
      <c r="D97" s="14"/>
      <c r="E97" s="12"/>
      <c r="F97" s="61"/>
      <c r="G97" s="43">
        <v>0.54166666666666663</v>
      </c>
      <c r="H97" s="1" t="s">
        <v>20</v>
      </c>
      <c r="I97" s="43">
        <v>0.66666666666666663</v>
      </c>
      <c r="J97" s="43"/>
      <c r="K97" s="1" t="s">
        <v>20</v>
      </c>
      <c r="L97" s="43"/>
      <c r="M97" s="43">
        <v>0.54166666666666663</v>
      </c>
      <c r="N97" s="1" t="s">
        <v>20</v>
      </c>
      <c r="O97" s="43">
        <v>0.66666666666666663</v>
      </c>
      <c r="P97" s="43">
        <v>0.54166666666666663</v>
      </c>
      <c r="Q97" s="1" t="s">
        <v>20</v>
      </c>
      <c r="R97" s="43">
        <v>0.66666666666666663</v>
      </c>
      <c r="S97" s="43">
        <v>0.54166666666666663</v>
      </c>
      <c r="T97" s="1" t="s">
        <v>20</v>
      </c>
      <c r="U97" s="43">
        <v>0.66666666666666663</v>
      </c>
      <c r="V97" s="43">
        <v>0.54166666666666663</v>
      </c>
      <c r="W97" s="1" t="s">
        <v>20</v>
      </c>
      <c r="X97" s="43">
        <v>0.66666666666666663</v>
      </c>
      <c r="Y97" s="43">
        <v>0.54166666666666663</v>
      </c>
      <c r="Z97" s="1" t="s">
        <v>20</v>
      </c>
      <c r="AA97" s="43">
        <v>0.66666666666666663</v>
      </c>
      <c r="AB97" s="9"/>
      <c r="AC97" s="45"/>
      <c r="AD97" s="9"/>
      <c r="AE97" s="45"/>
      <c r="AF97" s="71"/>
      <c r="AG97" s="72"/>
      <c r="AH97" s="9"/>
      <c r="AI97" s="45"/>
      <c r="AK97" s="95"/>
      <c r="AL97" s="19"/>
      <c r="AM97" s="7"/>
      <c r="AN97" s="14"/>
      <c r="AO97" s="12"/>
      <c r="AP97" s="61"/>
      <c r="AQ97" s="43">
        <v>0.54166666666666663</v>
      </c>
      <c r="AR97" s="1" t="s">
        <v>20</v>
      </c>
      <c r="AS97" s="43">
        <v>0.66666666666666663</v>
      </c>
      <c r="AT97" s="43"/>
      <c r="AU97" s="1" t="s">
        <v>20</v>
      </c>
      <c r="AV97" s="43"/>
      <c r="AW97" s="43">
        <v>0.54166666666666663</v>
      </c>
      <c r="AX97" s="1" t="s">
        <v>20</v>
      </c>
      <c r="AY97" s="43">
        <v>0.66666666666666663</v>
      </c>
      <c r="AZ97" s="43">
        <v>0.54166666666666663</v>
      </c>
      <c r="BA97" s="1" t="s">
        <v>20</v>
      </c>
      <c r="BB97" s="43">
        <v>0.66666666666666663</v>
      </c>
      <c r="BC97" s="43">
        <v>0.54166666666666663</v>
      </c>
      <c r="BD97" s="1" t="s">
        <v>20</v>
      </c>
      <c r="BE97" s="43">
        <v>0.66666666666666663</v>
      </c>
      <c r="BF97" s="43">
        <v>0.54166666666666663</v>
      </c>
      <c r="BG97" s="1" t="s">
        <v>20</v>
      </c>
      <c r="BH97" s="43">
        <v>0.66666666666666663</v>
      </c>
      <c r="BI97" s="43">
        <v>0.54166666666666663</v>
      </c>
      <c r="BJ97" s="1" t="s">
        <v>20</v>
      </c>
      <c r="BK97" s="43">
        <v>0.66666666666666663</v>
      </c>
      <c r="BL97" s="9"/>
      <c r="BM97" s="45"/>
      <c r="BN97" s="9"/>
      <c r="BO97" s="45"/>
      <c r="BP97" s="71"/>
      <c r="BQ97" s="72"/>
      <c r="BR97" s="9"/>
      <c r="BS97" s="45"/>
      <c r="BV97" s="14"/>
      <c r="BW97" s="9"/>
      <c r="BX97" s="48"/>
      <c r="BY97" s="9"/>
      <c r="BZ97" s="48"/>
      <c r="CA97" s="9"/>
      <c r="CB97" s="48"/>
      <c r="CC97" s="9"/>
      <c r="CD97" s="48"/>
      <c r="CE97" s="23"/>
      <c r="CF97" s="63"/>
    </row>
    <row r="98" spans="2:84" x14ac:dyDescent="0.3">
      <c r="B98" s="19"/>
      <c r="C98" s="7"/>
      <c r="D98" s="14"/>
      <c r="E98" s="12"/>
      <c r="F98" s="61"/>
      <c r="G98" s="37">
        <f>(I97-G97)*24</f>
        <v>3</v>
      </c>
      <c r="H98" s="38"/>
      <c r="I98" s="39"/>
      <c r="J98" s="37">
        <f>(L97-J97)*24</f>
        <v>0</v>
      </c>
      <c r="K98" s="38"/>
      <c r="L98" s="39"/>
      <c r="M98" s="37">
        <f>(O97-M97)*24</f>
        <v>3</v>
      </c>
      <c r="N98" s="38"/>
      <c r="O98" s="39"/>
      <c r="P98" s="37">
        <f>(R97-P97)*24</f>
        <v>3</v>
      </c>
      <c r="Q98" s="38"/>
      <c r="R98" s="39"/>
      <c r="S98" s="37">
        <f>(U97-S97)*24</f>
        <v>3</v>
      </c>
      <c r="T98" s="38"/>
      <c r="U98" s="39"/>
      <c r="V98" s="37">
        <f>(X97-V97)*24</f>
        <v>3</v>
      </c>
      <c r="W98" s="38"/>
      <c r="X98" s="39"/>
      <c r="Y98" s="37">
        <f>(AA97-Y97)*24</f>
        <v>3</v>
      </c>
      <c r="Z98" s="38"/>
      <c r="AA98" s="39"/>
      <c r="AB98" s="9"/>
      <c r="AC98" s="45"/>
      <c r="AD98" s="9"/>
      <c r="AE98" s="45"/>
      <c r="AF98" s="71"/>
      <c r="AG98" s="72"/>
      <c r="AH98" s="9"/>
      <c r="AI98" s="45"/>
      <c r="AK98" s="95"/>
      <c r="AL98" s="19"/>
      <c r="AM98" s="7"/>
      <c r="AN98" s="14"/>
      <c r="AO98" s="12"/>
      <c r="AP98" s="61"/>
      <c r="AQ98" s="37">
        <f>(AS97-AQ97)*24</f>
        <v>3</v>
      </c>
      <c r="AR98" s="38"/>
      <c r="AS98" s="39"/>
      <c r="AT98" s="37">
        <f>(AV97-AT97)*24</f>
        <v>0</v>
      </c>
      <c r="AU98" s="38"/>
      <c r="AV98" s="39"/>
      <c r="AW98" s="37">
        <f>(AY97-AW97)*24</f>
        <v>3</v>
      </c>
      <c r="AX98" s="38"/>
      <c r="AY98" s="39"/>
      <c r="AZ98" s="37">
        <f>(BB97-AZ97)*24</f>
        <v>3</v>
      </c>
      <c r="BA98" s="38"/>
      <c r="BB98" s="39"/>
      <c r="BC98" s="37">
        <f>(BE97-BC97)*24</f>
        <v>3</v>
      </c>
      <c r="BD98" s="38"/>
      <c r="BE98" s="39"/>
      <c r="BF98" s="37">
        <f>(BH97-BF97)*24</f>
        <v>3</v>
      </c>
      <c r="BG98" s="38"/>
      <c r="BH98" s="39"/>
      <c r="BI98" s="37">
        <f>(BK97-BI97)*24</f>
        <v>3</v>
      </c>
      <c r="BJ98" s="38"/>
      <c r="BK98" s="39"/>
      <c r="BL98" s="9"/>
      <c r="BM98" s="45"/>
      <c r="BN98" s="9"/>
      <c r="BO98" s="45"/>
      <c r="BP98" s="71"/>
      <c r="BQ98" s="72"/>
      <c r="BR98" s="9"/>
      <c r="BS98" s="45"/>
      <c r="BV98" s="14"/>
      <c r="BW98" s="9"/>
      <c r="BX98" s="48"/>
      <c r="BY98" s="9"/>
      <c r="BZ98" s="48"/>
      <c r="CA98" s="9"/>
      <c r="CB98" s="48"/>
      <c r="CC98" s="9"/>
      <c r="CD98" s="48"/>
      <c r="CE98" s="23"/>
      <c r="CF98" s="63"/>
    </row>
    <row r="99" spans="2:84" ht="15" thickBot="1" x14ac:dyDescent="0.35">
      <c r="B99" s="19"/>
      <c r="C99" s="7"/>
      <c r="D99" s="14"/>
      <c r="E99" s="12"/>
      <c r="F99" s="61"/>
      <c r="G99" s="40"/>
      <c r="H99" s="41"/>
      <c r="I99" s="42"/>
      <c r="J99" s="40"/>
      <c r="K99" s="41"/>
      <c r="L99" s="42"/>
      <c r="M99" s="40"/>
      <c r="N99" s="41"/>
      <c r="O99" s="42"/>
      <c r="P99" s="40"/>
      <c r="Q99" s="41"/>
      <c r="R99" s="42"/>
      <c r="S99" s="40"/>
      <c r="T99" s="41"/>
      <c r="U99" s="42"/>
      <c r="V99" s="40"/>
      <c r="W99" s="41"/>
      <c r="X99" s="42"/>
      <c r="Y99" s="40"/>
      <c r="Z99" s="41"/>
      <c r="AA99" s="42"/>
      <c r="AB99" s="9"/>
      <c r="AC99" s="45"/>
      <c r="AD99" s="9"/>
      <c r="AE99" s="45"/>
      <c r="AF99" s="71"/>
      <c r="AG99" s="72"/>
      <c r="AH99" s="9"/>
      <c r="AI99" s="45"/>
      <c r="AK99" s="95"/>
      <c r="AL99" s="19"/>
      <c r="AM99" s="7"/>
      <c r="AN99" s="14"/>
      <c r="AO99" s="12"/>
      <c r="AP99" s="61"/>
      <c r="AQ99" s="40"/>
      <c r="AR99" s="41"/>
      <c r="AS99" s="42"/>
      <c r="AT99" s="40"/>
      <c r="AU99" s="41"/>
      <c r="AV99" s="42"/>
      <c r="AW99" s="40"/>
      <c r="AX99" s="41"/>
      <c r="AY99" s="42"/>
      <c r="AZ99" s="40"/>
      <c r="BA99" s="41"/>
      <c r="BB99" s="42"/>
      <c r="BC99" s="40"/>
      <c r="BD99" s="41"/>
      <c r="BE99" s="42"/>
      <c r="BF99" s="40"/>
      <c r="BG99" s="41"/>
      <c r="BH99" s="42"/>
      <c r="BI99" s="40"/>
      <c r="BJ99" s="41"/>
      <c r="BK99" s="42"/>
      <c r="BL99" s="9"/>
      <c r="BM99" s="45"/>
      <c r="BN99" s="9"/>
      <c r="BO99" s="45"/>
      <c r="BP99" s="71"/>
      <c r="BQ99" s="72"/>
      <c r="BR99" s="9"/>
      <c r="BS99" s="45"/>
      <c r="BV99" s="14"/>
      <c r="BW99" s="9"/>
      <c r="BX99" s="48"/>
      <c r="BY99" s="9"/>
      <c r="BZ99" s="48"/>
      <c r="CA99" s="9"/>
      <c r="CB99" s="48"/>
      <c r="CC99" s="9"/>
      <c r="CD99" s="48"/>
      <c r="CE99" s="23"/>
      <c r="CF99" s="63"/>
    </row>
    <row r="100" spans="2:84" ht="15" thickBot="1" x14ac:dyDescent="0.35">
      <c r="B100" s="19"/>
      <c r="C100" s="7"/>
      <c r="D100" s="14"/>
      <c r="E100" s="12"/>
      <c r="F100" s="61"/>
      <c r="G100" s="64" t="s">
        <v>32</v>
      </c>
      <c r="H100" s="65"/>
      <c r="I100" s="66"/>
      <c r="J100" s="64" t="s">
        <v>32</v>
      </c>
      <c r="K100" s="65"/>
      <c r="L100" s="66"/>
      <c r="M100" s="64" t="s">
        <v>32</v>
      </c>
      <c r="N100" s="65"/>
      <c r="O100" s="66"/>
      <c r="P100" s="64" t="s">
        <v>32</v>
      </c>
      <c r="Q100" s="65"/>
      <c r="R100" s="66"/>
      <c r="S100" s="64" t="s">
        <v>32</v>
      </c>
      <c r="T100" s="65"/>
      <c r="U100" s="66"/>
      <c r="V100" s="64" t="s">
        <v>32</v>
      </c>
      <c r="W100" s="65"/>
      <c r="X100" s="66"/>
      <c r="Y100" s="64" t="s">
        <v>32</v>
      </c>
      <c r="Z100" s="65"/>
      <c r="AA100" s="66"/>
      <c r="AB100" s="9"/>
      <c r="AC100" s="45"/>
      <c r="AD100" s="9"/>
      <c r="AE100" s="45"/>
      <c r="AF100" s="71"/>
      <c r="AG100" s="72"/>
      <c r="AH100" s="9"/>
      <c r="AI100" s="45"/>
      <c r="AK100" s="95"/>
      <c r="AL100" s="19"/>
      <c r="AM100" s="7"/>
      <c r="AN100" s="14"/>
      <c r="AO100" s="12"/>
      <c r="AP100" s="61"/>
      <c r="AQ100" s="64" t="s">
        <v>32</v>
      </c>
      <c r="AR100" s="65"/>
      <c r="AS100" s="66"/>
      <c r="AT100" s="64" t="s">
        <v>32</v>
      </c>
      <c r="AU100" s="65"/>
      <c r="AV100" s="66"/>
      <c r="AW100" s="64" t="s">
        <v>32</v>
      </c>
      <c r="AX100" s="65"/>
      <c r="AY100" s="66"/>
      <c r="AZ100" s="64" t="s">
        <v>32</v>
      </c>
      <c r="BA100" s="65"/>
      <c r="BB100" s="66"/>
      <c r="BC100" s="64" t="s">
        <v>32</v>
      </c>
      <c r="BD100" s="65"/>
      <c r="BE100" s="66"/>
      <c r="BF100" s="64" t="s">
        <v>32</v>
      </c>
      <c r="BG100" s="65"/>
      <c r="BH100" s="66"/>
      <c r="BI100" s="64" t="s">
        <v>32</v>
      </c>
      <c r="BJ100" s="65"/>
      <c r="BK100" s="66"/>
      <c r="BL100" s="9"/>
      <c r="BM100" s="45"/>
      <c r="BN100" s="9"/>
      <c r="BO100" s="45"/>
      <c r="BP100" s="71"/>
      <c r="BQ100" s="72"/>
      <c r="BR100" s="9"/>
      <c r="BS100" s="45"/>
      <c r="BV100" s="14"/>
      <c r="BW100" s="9"/>
      <c r="BX100" s="48"/>
      <c r="BY100" s="9"/>
      <c r="BZ100" s="48"/>
      <c r="CA100" s="9"/>
      <c r="CB100" s="48"/>
      <c r="CC100" s="9"/>
      <c r="CD100" s="48"/>
      <c r="CE100" s="23"/>
      <c r="CF100" s="63"/>
    </row>
    <row r="101" spans="2:84" x14ac:dyDescent="0.3">
      <c r="B101" s="19"/>
      <c r="C101" s="7"/>
      <c r="D101" s="14"/>
      <c r="E101" s="12"/>
      <c r="F101" s="61"/>
      <c r="G101" s="37">
        <f ca="1">RANDBETWEEN(100,1000)</f>
        <v>320</v>
      </c>
      <c r="H101" s="38"/>
      <c r="I101" s="39"/>
      <c r="J101" s="37">
        <f ca="1">RANDBETWEEN(100,1000)</f>
        <v>647</v>
      </c>
      <c r="K101" s="38"/>
      <c r="L101" s="39"/>
      <c r="M101" s="37">
        <f ca="1">RANDBETWEEN(100,1000)</f>
        <v>130</v>
      </c>
      <c r="N101" s="38"/>
      <c r="O101" s="39"/>
      <c r="P101" s="37">
        <f ca="1">RANDBETWEEN(100,1000)</f>
        <v>806</v>
      </c>
      <c r="Q101" s="38"/>
      <c r="R101" s="39"/>
      <c r="S101" s="37">
        <f ca="1">RANDBETWEEN(100,1000)</f>
        <v>499</v>
      </c>
      <c r="T101" s="38"/>
      <c r="U101" s="39"/>
      <c r="V101" s="37">
        <f ca="1">RANDBETWEEN(100,1000)</f>
        <v>142</v>
      </c>
      <c r="W101" s="38"/>
      <c r="X101" s="39"/>
      <c r="Y101" s="37">
        <f ca="1">RANDBETWEEN(100,1000)</f>
        <v>292</v>
      </c>
      <c r="Z101" s="38"/>
      <c r="AA101" s="39"/>
      <c r="AB101" s="9"/>
      <c r="AC101" s="45"/>
      <c r="AD101" s="9"/>
      <c r="AE101" s="45"/>
      <c r="AF101" s="71"/>
      <c r="AG101" s="72"/>
      <c r="AH101" s="9"/>
      <c r="AI101" s="45"/>
      <c r="AK101" s="95"/>
      <c r="AL101" s="19"/>
      <c r="AM101" s="7"/>
      <c r="AN101" s="14"/>
      <c r="AO101" s="12"/>
      <c r="AP101" s="61"/>
      <c r="AQ101" s="37">
        <f ca="1">RANDBETWEEN(100,1000)</f>
        <v>752</v>
      </c>
      <c r="AR101" s="38"/>
      <c r="AS101" s="39"/>
      <c r="AT101" s="37">
        <f ca="1">RANDBETWEEN(100,1000)</f>
        <v>959</v>
      </c>
      <c r="AU101" s="38"/>
      <c r="AV101" s="39"/>
      <c r="AW101" s="37">
        <f ca="1">RANDBETWEEN(100,1000)</f>
        <v>245</v>
      </c>
      <c r="AX101" s="38"/>
      <c r="AY101" s="39"/>
      <c r="AZ101" s="37">
        <f ca="1">RANDBETWEEN(100,1000)</f>
        <v>181</v>
      </c>
      <c r="BA101" s="38"/>
      <c r="BB101" s="39"/>
      <c r="BC101" s="37">
        <f ca="1">RANDBETWEEN(100,1000)</f>
        <v>347</v>
      </c>
      <c r="BD101" s="38"/>
      <c r="BE101" s="39"/>
      <c r="BF101" s="37">
        <f ca="1">RANDBETWEEN(100,1000)</f>
        <v>474</v>
      </c>
      <c r="BG101" s="38"/>
      <c r="BH101" s="39"/>
      <c r="BI101" s="37">
        <f ca="1">RANDBETWEEN(100,1000)</f>
        <v>249</v>
      </c>
      <c r="BJ101" s="38"/>
      <c r="BK101" s="39"/>
      <c r="BL101" s="9"/>
      <c r="BM101" s="45"/>
      <c r="BN101" s="9"/>
      <c r="BO101" s="45"/>
      <c r="BP101" s="71"/>
      <c r="BQ101" s="72"/>
      <c r="BR101" s="9"/>
      <c r="BS101" s="45"/>
      <c r="BV101" s="14"/>
      <c r="BW101" s="9"/>
      <c r="BX101" s="48"/>
      <c r="BY101" s="9"/>
      <c r="BZ101" s="48"/>
      <c r="CA101" s="9"/>
      <c r="CB101" s="48"/>
      <c r="CC101" s="9"/>
      <c r="CD101" s="48"/>
      <c r="CE101" s="23"/>
      <c r="CF101" s="63"/>
    </row>
    <row r="102" spans="2:84" ht="15" thickBot="1" x14ac:dyDescent="0.35">
      <c r="B102" s="19"/>
      <c r="C102" s="7"/>
      <c r="D102" s="14"/>
      <c r="E102" s="12"/>
      <c r="F102" s="61"/>
      <c r="G102" s="40"/>
      <c r="H102" s="41"/>
      <c r="I102" s="42"/>
      <c r="J102" s="40"/>
      <c r="K102" s="41"/>
      <c r="L102" s="42"/>
      <c r="M102" s="40"/>
      <c r="N102" s="41"/>
      <c r="O102" s="42"/>
      <c r="P102" s="40"/>
      <c r="Q102" s="41"/>
      <c r="R102" s="42"/>
      <c r="S102" s="40"/>
      <c r="T102" s="41"/>
      <c r="U102" s="42"/>
      <c r="V102" s="40"/>
      <c r="W102" s="41"/>
      <c r="X102" s="42"/>
      <c r="Y102" s="40"/>
      <c r="Z102" s="41"/>
      <c r="AA102" s="42"/>
      <c r="AB102" s="9"/>
      <c r="AC102" s="45"/>
      <c r="AD102" s="9"/>
      <c r="AE102" s="45"/>
      <c r="AF102" s="71"/>
      <c r="AG102" s="72"/>
      <c r="AH102" s="9"/>
      <c r="AI102" s="45"/>
      <c r="AK102" s="95"/>
      <c r="AL102" s="19"/>
      <c r="AM102" s="7"/>
      <c r="AN102" s="14"/>
      <c r="AO102" s="12"/>
      <c r="AP102" s="61"/>
      <c r="AQ102" s="40"/>
      <c r="AR102" s="41"/>
      <c r="AS102" s="42"/>
      <c r="AT102" s="40"/>
      <c r="AU102" s="41"/>
      <c r="AV102" s="42"/>
      <c r="AW102" s="40"/>
      <c r="AX102" s="41"/>
      <c r="AY102" s="42"/>
      <c r="AZ102" s="40"/>
      <c r="BA102" s="41"/>
      <c r="BB102" s="42"/>
      <c r="BC102" s="40"/>
      <c r="BD102" s="41"/>
      <c r="BE102" s="42"/>
      <c r="BF102" s="40"/>
      <c r="BG102" s="41"/>
      <c r="BH102" s="42"/>
      <c r="BI102" s="40"/>
      <c r="BJ102" s="41"/>
      <c r="BK102" s="42"/>
      <c r="BL102" s="9"/>
      <c r="BM102" s="45"/>
      <c r="BN102" s="9"/>
      <c r="BO102" s="45"/>
      <c r="BP102" s="71"/>
      <c r="BQ102" s="72"/>
      <c r="BR102" s="9"/>
      <c r="BS102" s="45"/>
      <c r="BV102" s="14"/>
      <c r="BW102" s="9"/>
      <c r="BX102" s="48"/>
      <c r="BY102" s="9"/>
      <c r="BZ102" s="48"/>
      <c r="CA102" s="9"/>
      <c r="CB102" s="48"/>
      <c r="CC102" s="9"/>
      <c r="CD102" s="48"/>
      <c r="CE102" s="23"/>
      <c r="CF102" s="63"/>
    </row>
    <row r="103" spans="2:84" ht="15" thickBot="1" x14ac:dyDescent="0.35">
      <c r="B103" s="19"/>
      <c r="C103" s="7"/>
      <c r="D103" s="14"/>
      <c r="E103" s="12"/>
      <c r="F103" s="61"/>
      <c r="G103" s="40" t="s">
        <v>6</v>
      </c>
      <c r="H103" s="41"/>
      <c r="I103" s="42"/>
      <c r="J103" s="40" t="s">
        <v>6</v>
      </c>
      <c r="K103" s="41"/>
      <c r="L103" s="42"/>
      <c r="M103" s="40" t="s">
        <v>6</v>
      </c>
      <c r="N103" s="41"/>
      <c r="O103" s="42"/>
      <c r="P103" s="40" t="s">
        <v>6</v>
      </c>
      <c r="Q103" s="41"/>
      <c r="R103" s="42"/>
      <c r="S103" s="40" t="s">
        <v>6</v>
      </c>
      <c r="T103" s="41"/>
      <c r="U103" s="42"/>
      <c r="V103" s="40" t="s">
        <v>6</v>
      </c>
      <c r="W103" s="41"/>
      <c r="X103" s="42"/>
      <c r="Y103" s="40" t="s">
        <v>6</v>
      </c>
      <c r="Z103" s="41"/>
      <c r="AA103" s="42"/>
      <c r="AB103" s="9"/>
      <c r="AC103" s="45"/>
      <c r="AD103" s="9"/>
      <c r="AE103" s="45"/>
      <c r="AF103" s="71"/>
      <c r="AG103" s="72"/>
      <c r="AH103" s="9"/>
      <c r="AI103" s="45"/>
      <c r="AK103" s="95"/>
      <c r="AL103" s="19"/>
      <c r="AM103" s="7"/>
      <c r="AN103" s="14"/>
      <c r="AO103" s="12"/>
      <c r="AP103" s="61"/>
      <c r="AQ103" s="40" t="s">
        <v>6</v>
      </c>
      <c r="AR103" s="41"/>
      <c r="AS103" s="42"/>
      <c r="AT103" s="40" t="s">
        <v>6</v>
      </c>
      <c r="AU103" s="41"/>
      <c r="AV103" s="42"/>
      <c r="AW103" s="40" t="s">
        <v>6</v>
      </c>
      <c r="AX103" s="41"/>
      <c r="AY103" s="42"/>
      <c r="AZ103" s="40" t="s">
        <v>6</v>
      </c>
      <c r="BA103" s="41"/>
      <c r="BB103" s="42"/>
      <c r="BC103" s="40" t="s">
        <v>6</v>
      </c>
      <c r="BD103" s="41"/>
      <c r="BE103" s="42"/>
      <c r="BF103" s="40" t="s">
        <v>6</v>
      </c>
      <c r="BG103" s="41"/>
      <c r="BH103" s="42"/>
      <c r="BI103" s="40" t="s">
        <v>6</v>
      </c>
      <c r="BJ103" s="41"/>
      <c r="BK103" s="42"/>
      <c r="BL103" s="9"/>
      <c r="BM103" s="45"/>
      <c r="BN103" s="9"/>
      <c r="BO103" s="45"/>
      <c r="BP103" s="71"/>
      <c r="BQ103" s="72"/>
      <c r="BR103" s="9"/>
      <c r="BS103" s="45"/>
      <c r="BV103" s="14"/>
      <c r="BW103" s="9"/>
      <c r="BX103" s="48"/>
      <c r="BY103" s="9"/>
      <c r="BZ103" s="48"/>
      <c r="CA103" s="9"/>
      <c r="CB103" s="48"/>
      <c r="CC103" s="9"/>
      <c r="CD103" s="48"/>
      <c r="CE103" s="23"/>
      <c r="CF103" s="63"/>
    </row>
    <row r="104" spans="2:84" x14ac:dyDescent="0.3">
      <c r="B104" s="19"/>
      <c r="C104" s="7"/>
      <c r="D104" s="14"/>
      <c r="E104" s="12"/>
      <c r="F104" s="61"/>
      <c r="G104" s="24">
        <f ca="1">G101*$F$127</f>
        <v>44.800000000000004</v>
      </c>
      <c r="H104" s="25"/>
      <c r="I104" s="25"/>
      <c r="J104" s="24">
        <f ca="1">J101*$F$127</f>
        <v>90.580000000000013</v>
      </c>
      <c r="K104" s="25"/>
      <c r="L104" s="25"/>
      <c r="M104" s="24">
        <f ca="1">M101*$F$127</f>
        <v>18.200000000000003</v>
      </c>
      <c r="N104" s="25"/>
      <c r="O104" s="25"/>
      <c r="P104" s="24">
        <f ca="1">P101*$F$127</f>
        <v>112.84000000000002</v>
      </c>
      <c r="Q104" s="25"/>
      <c r="R104" s="25"/>
      <c r="S104" s="24">
        <f ca="1">S101*$F$127</f>
        <v>69.860000000000014</v>
      </c>
      <c r="T104" s="25"/>
      <c r="U104" s="25"/>
      <c r="V104" s="24">
        <f ca="1">V101*$F$127</f>
        <v>19.880000000000003</v>
      </c>
      <c r="W104" s="25"/>
      <c r="X104" s="25"/>
      <c r="Y104" s="24">
        <f ca="1">Y101*$F$127</f>
        <v>40.880000000000003</v>
      </c>
      <c r="Z104" s="25"/>
      <c r="AA104" s="25"/>
      <c r="AB104" s="9"/>
      <c r="AC104" s="45"/>
      <c r="AD104" s="9"/>
      <c r="AE104" s="45"/>
      <c r="AF104" s="71"/>
      <c r="AG104" s="72"/>
      <c r="AH104" s="9"/>
      <c r="AI104" s="45"/>
      <c r="AK104" s="95"/>
      <c r="AL104" s="19"/>
      <c r="AM104" s="7"/>
      <c r="AN104" s="14"/>
      <c r="AO104" s="12"/>
      <c r="AP104" s="61"/>
      <c r="AQ104" s="24">
        <f ca="1">AQ101*$F$127</f>
        <v>105.28000000000002</v>
      </c>
      <c r="AR104" s="25"/>
      <c r="AS104" s="25"/>
      <c r="AT104" s="24">
        <f ca="1">AT101*$F$127</f>
        <v>134.26000000000002</v>
      </c>
      <c r="AU104" s="25"/>
      <c r="AV104" s="25"/>
      <c r="AW104" s="24">
        <f ca="1">AW101*$F$127</f>
        <v>34.300000000000004</v>
      </c>
      <c r="AX104" s="25"/>
      <c r="AY104" s="25"/>
      <c r="AZ104" s="24">
        <f ca="1">AZ101*$F$127</f>
        <v>25.340000000000003</v>
      </c>
      <c r="BA104" s="25"/>
      <c r="BB104" s="25"/>
      <c r="BC104" s="24">
        <f ca="1">BC101*$F$127</f>
        <v>48.580000000000005</v>
      </c>
      <c r="BD104" s="25"/>
      <c r="BE104" s="25"/>
      <c r="BF104" s="24">
        <f ca="1">BF101*$F$127</f>
        <v>66.36</v>
      </c>
      <c r="BG104" s="25"/>
      <c r="BH104" s="25"/>
      <c r="BI104" s="24">
        <f ca="1">BI101*$F$127</f>
        <v>34.860000000000007</v>
      </c>
      <c r="BJ104" s="25"/>
      <c r="BK104" s="25"/>
      <c r="BL104" s="9"/>
      <c r="BM104" s="45"/>
      <c r="BN104" s="9"/>
      <c r="BO104" s="45"/>
      <c r="BP104" s="71"/>
      <c r="BQ104" s="72"/>
      <c r="BR104" s="9"/>
      <c r="BS104" s="45"/>
      <c r="BV104" s="14"/>
      <c r="BW104" s="9"/>
      <c r="BX104" s="48"/>
      <c r="BY104" s="9"/>
      <c r="BZ104" s="48"/>
      <c r="CA104" s="9"/>
      <c r="CB104" s="48"/>
      <c r="CC104" s="9"/>
      <c r="CD104" s="48"/>
      <c r="CE104" s="23"/>
      <c r="CF104" s="63"/>
    </row>
    <row r="105" spans="2:84" ht="15" thickBot="1" x14ac:dyDescent="0.35">
      <c r="B105" s="20"/>
      <c r="C105" s="8"/>
      <c r="D105" s="3"/>
      <c r="E105" s="13"/>
      <c r="F105" s="62"/>
      <c r="G105" s="27"/>
      <c r="H105" s="28"/>
      <c r="I105" s="28"/>
      <c r="J105" s="27"/>
      <c r="K105" s="28"/>
      <c r="L105" s="28"/>
      <c r="M105" s="27"/>
      <c r="N105" s="28"/>
      <c r="O105" s="28"/>
      <c r="P105" s="27"/>
      <c r="Q105" s="28"/>
      <c r="R105" s="28"/>
      <c r="S105" s="27"/>
      <c r="T105" s="28"/>
      <c r="U105" s="28"/>
      <c r="V105" s="27"/>
      <c r="W105" s="28"/>
      <c r="X105" s="28"/>
      <c r="Y105" s="27"/>
      <c r="Z105" s="28"/>
      <c r="AA105" s="28"/>
      <c r="AB105" s="27"/>
      <c r="AC105" s="29"/>
      <c r="AD105" s="27"/>
      <c r="AE105" s="29"/>
      <c r="AF105" s="69"/>
      <c r="AG105" s="70"/>
      <c r="AH105" s="27"/>
      <c r="AI105" s="29"/>
      <c r="AK105" s="95"/>
      <c r="AL105" s="20"/>
      <c r="AM105" s="8"/>
      <c r="AN105" s="3"/>
      <c r="AO105" s="13"/>
      <c r="AP105" s="62"/>
      <c r="AQ105" s="27"/>
      <c r="AR105" s="28"/>
      <c r="AS105" s="28"/>
      <c r="AT105" s="27"/>
      <c r="AU105" s="28"/>
      <c r="AV105" s="28"/>
      <c r="AW105" s="27"/>
      <c r="AX105" s="28"/>
      <c r="AY105" s="28"/>
      <c r="AZ105" s="27"/>
      <c r="BA105" s="28"/>
      <c r="BB105" s="28"/>
      <c r="BC105" s="27"/>
      <c r="BD105" s="28"/>
      <c r="BE105" s="28"/>
      <c r="BF105" s="27"/>
      <c r="BG105" s="28"/>
      <c r="BH105" s="28"/>
      <c r="BI105" s="27"/>
      <c r="BJ105" s="28"/>
      <c r="BK105" s="28"/>
      <c r="BL105" s="27"/>
      <c r="BM105" s="29"/>
      <c r="BN105" s="27"/>
      <c r="BO105" s="29"/>
      <c r="BP105" s="69"/>
      <c r="BQ105" s="70"/>
      <c r="BR105" s="27"/>
      <c r="BS105" s="29"/>
      <c r="BV105" s="3"/>
      <c r="BW105" s="27"/>
      <c r="BX105" s="28"/>
      <c r="BY105" s="27"/>
      <c r="BZ105" s="28"/>
      <c r="CA105" s="27"/>
      <c r="CB105" s="28"/>
      <c r="CC105" s="27"/>
      <c r="CD105" s="28"/>
      <c r="CE105" s="40"/>
      <c r="CF105" s="42"/>
    </row>
    <row r="106" spans="2:84" ht="15" thickBot="1" x14ac:dyDescent="0.35"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59"/>
      <c r="AG106" s="59"/>
      <c r="AH106" s="59"/>
      <c r="AI106" s="59"/>
      <c r="AK106" s="95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59"/>
      <c r="BQ106" s="59"/>
      <c r="BR106" s="59"/>
      <c r="BS106" s="59"/>
    </row>
    <row r="107" spans="2:84" x14ac:dyDescent="0.3">
      <c r="B107" s="2" t="s">
        <v>17</v>
      </c>
      <c r="C107" s="6"/>
      <c r="D107" s="2" t="s">
        <v>1</v>
      </c>
      <c r="E107" s="2" t="s">
        <v>18</v>
      </c>
      <c r="F107" s="2" t="s">
        <v>6</v>
      </c>
      <c r="G107" s="24" t="s">
        <v>19</v>
      </c>
      <c r="H107" s="25"/>
      <c r="I107" s="26"/>
      <c r="J107" s="24" t="s">
        <v>21</v>
      </c>
      <c r="K107" s="25"/>
      <c r="L107" s="26"/>
      <c r="M107" s="24" t="s">
        <v>22</v>
      </c>
      <c r="N107" s="25"/>
      <c r="O107" s="26"/>
      <c r="P107" s="24" t="s">
        <v>23</v>
      </c>
      <c r="Q107" s="25"/>
      <c r="R107" s="26"/>
      <c r="S107" s="24" t="s">
        <v>24</v>
      </c>
      <c r="T107" s="25"/>
      <c r="U107" s="26"/>
      <c r="V107" s="24" t="s">
        <v>25</v>
      </c>
      <c r="W107" s="25"/>
      <c r="X107" s="26"/>
      <c r="Y107" s="24" t="s">
        <v>26</v>
      </c>
      <c r="Z107" s="25"/>
      <c r="AA107" s="26"/>
      <c r="AB107" s="10" t="s">
        <v>27</v>
      </c>
      <c r="AC107" s="31"/>
      <c r="AD107" s="24" t="s">
        <v>28</v>
      </c>
      <c r="AE107" s="26"/>
      <c r="AF107" s="24" t="s">
        <v>33</v>
      </c>
      <c r="AG107" s="26"/>
      <c r="AH107" s="24" t="s">
        <v>35</v>
      </c>
      <c r="AI107" s="26"/>
      <c r="AK107" s="95"/>
      <c r="AL107" s="2" t="s">
        <v>17</v>
      </c>
      <c r="AM107" s="6"/>
      <c r="AN107" s="2" t="s">
        <v>1</v>
      </c>
      <c r="AO107" s="2" t="s">
        <v>18</v>
      </c>
      <c r="AP107" s="2" t="s">
        <v>6</v>
      </c>
      <c r="AQ107" s="24" t="s">
        <v>19</v>
      </c>
      <c r="AR107" s="25"/>
      <c r="AS107" s="26"/>
      <c r="AT107" s="24" t="s">
        <v>21</v>
      </c>
      <c r="AU107" s="25"/>
      <c r="AV107" s="26"/>
      <c r="AW107" s="24" t="s">
        <v>22</v>
      </c>
      <c r="AX107" s="25"/>
      <c r="AY107" s="26"/>
      <c r="AZ107" s="24" t="s">
        <v>23</v>
      </c>
      <c r="BA107" s="25"/>
      <c r="BB107" s="26"/>
      <c r="BC107" s="24" t="s">
        <v>24</v>
      </c>
      <c r="BD107" s="25"/>
      <c r="BE107" s="26"/>
      <c r="BF107" s="24" t="s">
        <v>25</v>
      </c>
      <c r="BG107" s="25"/>
      <c r="BH107" s="26"/>
      <c r="BI107" s="24" t="s">
        <v>26</v>
      </c>
      <c r="BJ107" s="25"/>
      <c r="BK107" s="26"/>
      <c r="BL107" s="10" t="s">
        <v>27</v>
      </c>
      <c r="BM107" s="31"/>
      <c r="BN107" s="24" t="s">
        <v>28</v>
      </c>
      <c r="BO107" s="26"/>
      <c r="BP107" s="24" t="s">
        <v>33</v>
      </c>
      <c r="BQ107" s="26"/>
      <c r="BR107" s="24" t="s">
        <v>35</v>
      </c>
      <c r="BS107" s="26"/>
      <c r="BV107" s="6"/>
      <c r="BW107" s="100" t="s">
        <v>38</v>
      </c>
      <c r="BX107" s="101"/>
      <c r="BY107" s="100" t="s">
        <v>39</v>
      </c>
      <c r="BZ107" s="101"/>
      <c r="CA107" s="100" t="s">
        <v>40</v>
      </c>
      <c r="CB107" s="101"/>
      <c r="CC107" s="100" t="s">
        <v>41</v>
      </c>
      <c r="CD107" s="101"/>
      <c r="CE107" s="100" t="s">
        <v>42</v>
      </c>
      <c r="CF107" s="101"/>
    </row>
    <row r="108" spans="2:84" ht="15" customHeight="1" thickBot="1" x14ac:dyDescent="0.35">
      <c r="B108" s="3"/>
      <c r="C108" s="7"/>
      <c r="D108" s="3"/>
      <c r="E108" s="3"/>
      <c r="F108" s="3"/>
      <c r="G108" s="27"/>
      <c r="H108" s="28"/>
      <c r="I108" s="29"/>
      <c r="J108" s="27"/>
      <c r="K108" s="28"/>
      <c r="L108" s="29"/>
      <c r="M108" s="27"/>
      <c r="N108" s="28"/>
      <c r="O108" s="29"/>
      <c r="P108" s="27"/>
      <c r="Q108" s="28"/>
      <c r="R108" s="29"/>
      <c r="S108" s="27"/>
      <c r="T108" s="28"/>
      <c r="U108" s="29"/>
      <c r="V108" s="27"/>
      <c r="W108" s="28"/>
      <c r="X108" s="29"/>
      <c r="Y108" s="27"/>
      <c r="Z108" s="28"/>
      <c r="AA108" s="29"/>
      <c r="AB108" s="32"/>
      <c r="AC108" s="34"/>
      <c r="AD108" s="27"/>
      <c r="AE108" s="29"/>
      <c r="AF108" s="27"/>
      <c r="AG108" s="29"/>
      <c r="AH108" s="27"/>
      <c r="AI108" s="29"/>
      <c r="AK108" s="95"/>
      <c r="AL108" s="3"/>
      <c r="AM108" s="7"/>
      <c r="AN108" s="3"/>
      <c r="AO108" s="3"/>
      <c r="AP108" s="3"/>
      <c r="AQ108" s="27"/>
      <c r="AR108" s="28"/>
      <c r="AS108" s="29"/>
      <c r="AT108" s="27"/>
      <c r="AU108" s="28"/>
      <c r="AV108" s="29"/>
      <c r="AW108" s="27"/>
      <c r="AX108" s="28"/>
      <c r="AY108" s="29"/>
      <c r="AZ108" s="27"/>
      <c r="BA108" s="28"/>
      <c r="BB108" s="29"/>
      <c r="BC108" s="27"/>
      <c r="BD108" s="28"/>
      <c r="BE108" s="29"/>
      <c r="BF108" s="27"/>
      <c r="BG108" s="28"/>
      <c r="BH108" s="29"/>
      <c r="BI108" s="27"/>
      <c r="BJ108" s="28"/>
      <c r="BK108" s="29"/>
      <c r="BL108" s="32"/>
      <c r="BM108" s="34"/>
      <c r="BN108" s="27"/>
      <c r="BO108" s="29"/>
      <c r="BP108" s="27"/>
      <c r="BQ108" s="29"/>
      <c r="BR108" s="27"/>
      <c r="BS108" s="29"/>
      <c r="BV108" s="8"/>
      <c r="BW108" s="102"/>
      <c r="BX108" s="103"/>
      <c r="BY108" s="102"/>
      <c r="BZ108" s="103"/>
      <c r="CA108" s="102"/>
      <c r="CB108" s="103"/>
      <c r="CC108" s="102"/>
      <c r="CD108" s="103"/>
      <c r="CE108" s="102"/>
      <c r="CF108" s="103"/>
    </row>
    <row r="109" spans="2:84" ht="15" customHeight="1" thickBot="1" x14ac:dyDescent="0.35">
      <c r="B109" s="4"/>
      <c r="C109" s="7"/>
      <c r="D109" s="15"/>
      <c r="E109" s="16"/>
      <c r="F109" s="17"/>
      <c r="G109" s="10"/>
      <c r="H109" s="30"/>
      <c r="I109" s="31"/>
      <c r="J109" s="10"/>
      <c r="K109" s="30"/>
      <c r="L109" s="31"/>
      <c r="M109" s="10"/>
      <c r="N109" s="30"/>
      <c r="O109" s="31"/>
      <c r="P109" s="10"/>
      <c r="Q109" s="30"/>
      <c r="R109" s="31"/>
      <c r="S109" s="10"/>
      <c r="T109" s="30"/>
      <c r="U109" s="31"/>
      <c r="V109" s="10"/>
      <c r="W109" s="30"/>
      <c r="X109" s="31"/>
      <c r="Y109" s="10"/>
      <c r="Z109" s="30"/>
      <c r="AA109" s="31"/>
      <c r="AB109" s="24">
        <f>G112+J112+M112+P112+S112+V112+Y112+G115+J115+M115+P115+S115+V115+Y115</f>
        <v>42</v>
      </c>
      <c r="AC109" s="26"/>
      <c r="AD109" s="46">
        <f ca="1">AB109*E110</f>
        <v>1050</v>
      </c>
      <c r="AE109" s="26"/>
      <c r="AF109" s="46">
        <f ca="1">G121+J121+M121+P121+S121+V121+Y121</f>
        <v>619.92000000000007</v>
      </c>
      <c r="AG109" s="68"/>
      <c r="AH109" s="46">
        <f ca="1">AD109+AF109</f>
        <v>1669.92</v>
      </c>
      <c r="AI109" s="26"/>
      <c r="AK109" s="95"/>
      <c r="AL109" s="4"/>
      <c r="AM109" s="7"/>
      <c r="AN109" s="15"/>
      <c r="AO109" s="16"/>
      <c r="AP109" s="17"/>
      <c r="AQ109" s="10"/>
      <c r="AR109" s="30"/>
      <c r="AS109" s="31"/>
      <c r="AT109" s="10"/>
      <c r="AU109" s="30"/>
      <c r="AV109" s="31"/>
      <c r="AW109" s="10"/>
      <c r="AX109" s="30"/>
      <c r="AY109" s="31"/>
      <c r="AZ109" s="10"/>
      <c r="BA109" s="30"/>
      <c r="BB109" s="31"/>
      <c r="BC109" s="10"/>
      <c r="BD109" s="30"/>
      <c r="BE109" s="31"/>
      <c r="BF109" s="10"/>
      <c r="BG109" s="30"/>
      <c r="BH109" s="31"/>
      <c r="BI109" s="10"/>
      <c r="BJ109" s="30"/>
      <c r="BK109" s="31"/>
      <c r="BL109" s="24">
        <f>AQ112+AT112+AW112+AZ112+BC112+BF112+BI112+AQ115+AT115+AW115+AZ115+BC115+BF115+BI115</f>
        <v>42</v>
      </c>
      <c r="BM109" s="26"/>
      <c r="BN109" s="46">
        <f ca="1">BL109*AO110</f>
        <v>1050</v>
      </c>
      <c r="BO109" s="26"/>
      <c r="BP109" s="46">
        <f ca="1">AQ121+AT121+AW121+AZ121+BC121+BF121+BI121</f>
        <v>577.92000000000007</v>
      </c>
      <c r="BQ109" s="68"/>
      <c r="BR109" s="46">
        <f ca="1">BN109+BP109</f>
        <v>1627.92</v>
      </c>
      <c r="BS109" s="26"/>
      <c r="BV109" s="2">
        <f>B110</f>
        <v>7</v>
      </c>
      <c r="BW109" s="24">
        <f>BL109+AB109</f>
        <v>84</v>
      </c>
      <c r="BX109" s="25"/>
      <c r="BY109" s="46">
        <f ca="1">BN109+AD109</f>
        <v>2100</v>
      </c>
      <c r="BZ109" s="25"/>
      <c r="CA109" s="46">
        <f ca="1">BP109+AF109</f>
        <v>1197.8400000000001</v>
      </c>
      <c r="CB109" s="25"/>
      <c r="CC109" s="46">
        <f ca="1">CA109+BY109</f>
        <v>3297.84</v>
      </c>
      <c r="CD109" s="25"/>
      <c r="CE109" s="37">
        <f ca="1">SUM(G118:AA119)+SUM(AQ118:BK119)</f>
        <v>8556</v>
      </c>
      <c r="CF109" s="39"/>
    </row>
    <row r="110" spans="2:84" ht="15" thickBot="1" x14ac:dyDescent="0.35">
      <c r="B110" s="18">
        <v>7</v>
      </c>
      <c r="C110" s="7"/>
      <c r="D110" s="2" t="str">
        <f>VLOOKUP(B110,'Employee personal data'!$E$8:$F$17,2)</f>
        <v>Sid</v>
      </c>
      <c r="E110" s="11">
        <f ca="1">VLOOKUP(B110,'Employee personal data'!$E$7:$K$17,6)</f>
        <v>25</v>
      </c>
      <c r="F110" s="60">
        <f ca="1">VLOOKUP('Employe work data of 2 weeks'!B110,'Employee personal data'!$E$7:$K$17,7)</f>
        <v>0.14000000000000001</v>
      </c>
      <c r="G110" s="32"/>
      <c r="H110" s="33"/>
      <c r="I110" s="34"/>
      <c r="J110" s="32"/>
      <c r="K110" s="33"/>
      <c r="L110" s="34"/>
      <c r="M110" s="32"/>
      <c r="N110" s="33"/>
      <c r="O110" s="34"/>
      <c r="P110" s="32"/>
      <c r="Q110" s="33"/>
      <c r="R110" s="34"/>
      <c r="S110" s="32"/>
      <c r="T110" s="33"/>
      <c r="U110" s="34"/>
      <c r="V110" s="32"/>
      <c r="W110" s="33"/>
      <c r="X110" s="34"/>
      <c r="Y110" s="32"/>
      <c r="Z110" s="33"/>
      <c r="AA110" s="34"/>
      <c r="AB110" s="9"/>
      <c r="AC110" s="45"/>
      <c r="AD110" s="9"/>
      <c r="AE110" s="45"/>
      <c r="AF110" s="71"/>
      <c r="AG110" s="72"/>
      <c r="AH110" s="9"/>
      <c r="AI110" s="45"/>
      <c r="AK110" s="95"/>
      <c r="AL110" s="18">
        <f>B110</f>
        <v>7</v>
      </c>
      <c r="AM110" s="7"/>
      <c r="AN110" s="2" t="str">
        <f>VLOOKUP(AL110,'Employee personal data'!$E$8:$F$17,2)</f>
        <v>Sid</v>
      </c>
      <c r="AO110" s="11">
        <f ca="1">VLOOKUP(AL110,'Employee personal data'!$E$7:$K$17,6)</f>
        <v>25</v>
      </c>
      <c r="AP110" s="60">
        <f ca="1">VLOOKUP('Employe work data of 2 weeks'!AL110,'Employee personal data'!$E$7:$K$17,7)</f>
        <v>0.14000000000000001</v>
      </c>
      <c r="AQ110" s="32"/>
      <c r="AR110" s="33"/>
      <c r="AS110" s="34"/>
      <c r="AT110" s="32"/>
      <c r="AU110" s="33"/>
      <c r="AV110" s="34"/>
      <c r="AW110" s="32"/>
      <c r="AX110" s="33"/>
      <c r="AY110" s="34"/>
      <c r="AZ110" s="32"/>
      <c r="BA110" s="33"/>
      <c r="BB110" s="34"/>
      <c r="BC110" s="32"/>
      <c r="BD110" s="33"/>
      <c r="BE110" s="34"/>
      <c r="BF110" s="32"/>
      <c r="BG110" s="33"/>
      <c r="BH110" s="34"/>
      <c r="BI110" s="32"/>
      <c r="BJ110" s="33"/>
      <c r="BK110" s="34"/>
      <c r="BL110" s="9"/>
      <c r="BM110" s="45"/>
      <c r="BN110" s="9"/>
      <c r="BO110" s="45"/>
      <c r="BP110" s="71"/>
      <c r="BQ110" s="72"/>
      <c r="BR110" s="9"/>
      <c r="BS110" s="45"/>
      <c r="BV110" s="14"/>
      <c r="BW110" s="9"/>
      <c r="BX110" s="48"/>
      <c r="BY110" s="9"/>
      <c r="BZ110" s="48"/>
      <c r="CA110" s="9"/>
      <c r="CB110" s="48"/>
      <c r="CC110" s="9"/>
      <c r="CD110" s="48"/>
      <c r="CE110" s="23"/>
      <c r="CF110" s="63"/>
    </row>
    <row r="111" spans="2:84" ht="15" thickBot="1" x14ac:dyDescent="0.35">
      <c r="B111" s="19"/>
      <c r="C111" s="7"/>
      <c r="D111" s="14"/>
      <c r="E111" s="12"/>
      <c r="F111" s="61"/>
      <c r="G111" s="22">
        <v>0.33333333333333331</v>
      </c>
      <c r="H111" s="36" t="s">
        <v>20</v>
      </c>
      <c r="I111" s="43">
        <v>0.5</v>
      </c>
      <c r="J111" s="22">
        <v>0.33333333333333331</v>
      </c>
      <c r="K111" s="36" t="s">
        <v>20</v>
      </c>
      <c r="L111" s="43">
        <v>0.5</v>
      </c>
      <c r="M111" s="22">
        <v>0.33333333333333331</v>
      </c>
      <c r="N111" s="36" t="s">
        <v>20</v>
      </c>
      <c r="O111" s="43">
        <v>0.5</v>
      </c>
      <c r="P111" s="22">
        <v>0.33333333333333331</v>
      </c>
      <c r="Q111" s="36" t="s">
        <v>20</v>
      </c>
      <c r="R111" s="43">
        <v>0.5</v>
      </c>
      <c r="S111" s="22">
        <v>0.33333333333333331</v>
      </c>
      <c r="T111" s="36" t="s">
        <v>20</v>
      </c>
      <c r="U111" s="43">
        <v>0.5</v>
      </c>
      <c r="V111" s="22"/>
      <c r="W111" s="36" t="s">
        <v>20</v>
      </c>
      <c r="X111" s="43"/>
      <c r="Y111" s="22">
        <v>0.33333333333333331</v>
      </c>
      <c r="Z111" s="36" t="s">
        <v>20</v>
      </c>
      <c r="AA111" s="43">
        <v>0.5</v>
      </c>
      <c r="AB111" s="9"/>
      <c r="AC111" s="45"/>
      <c r="AD111" s="9"/>
      <c r="AE111" s="45"/>
      <c r="AF111" s="71"/>
      <c r="AG111" s="72"/>
      <c r="AH111" s="9"/>
      <c r="AI111" s="45"/>
      <c r="AK111" s="95"/>
      <c r="AL111" s="19"/>
      <c r="AM111" s="7"/>
      <c r="AN111" s="14"/>
      <c r="AO111" s="12"/>
      <c r="AP111" s="61"/>
      <c r="AQ111" s="22">
        <v>0.33333333333333331</v>
      </c>
      <c r="AR111" s="36" t="s">
        <v>20</v>
      </c>
      <c r="AS111" s="43">
        <v>0.5</v>
      </c>
      <c r="AT111" s="22">
        <v>0.33333333333333331</v>
      </c>
      <c r="AU111" s="36" t="s">
        <v>20</v>
      </c>
      <c r="AV111" s="43">
        <v>0.5</v>
      </c>
      <c r="AW111" s="22">
        <v>0.33333333333333331</v>
      </c>
      <c r="AX111" s="36" t="s">
        <v>20</v>
      </c>
      <c r="AY111" s="43">
        <v>0.5</v>
      </c>
      <c r="AZ111" s="22">
        <v>0.33333333333333331</v>
      </c>
      <c r="BA111" s="36" t="s">
        <v>20</v>
      </c>
      <c r="BB111" s="43">
        <v>0.5</v>
      </c>
      <c r="BC111" s="22">
        <v>0.33333333333333331</v>
      </c>
      <c r="BD111" s="36" t="s">
        <v>20</v>
      </c>
      <c r="BE111" s="43">
        <v>0.5</v>
      </c>
      <c r="BF111" s="22"/>
      <c r="BG111" s="36" t="s">
        <v>20</v>
      </c>
      <c r="BH111" s="43"/>
      <c r="BI111" s="22">
        <v>0.33333333333333331</v>
      </c>
      <c r="BJ111" s="36" t="s">
        <v>20</v>
      </c>
      <c r="BK111" s="43">
        <v>0.5</v>
      </c>
      <c r="BL111" s="9"/>
      <c r="BM111" s="45"/>
      <c r="BN111" s="9"/>
      <c r="BO111" s="45"/>
      <c r="BP111" s="71"/>
      <c r="BQ111" s="72"/>
      <c r="BR111" s="9"/>
      <c r="BS111" s="45"/>
      <c r="BV111" s="14"/>
      <c r="BW111" s="9"/>
      <c r="BX111" s="48"/>
      <c r="BY111" s="9"/>
      <c r="BZ111" s="48"/>
      <c r="CA111" s="9"/>
      <c r="CB111" s="48"/>
      <c r="CC111" s="9"/>
      <c r="CD111" s="48"/>
      <c r="CE111" s="23"/>
      <c r="CF111" s="63"/>
    </row>
    <row r="112" spans="2:84" x14ac:dyDescent="0.3">
      <c r="B112" s="19"/>
      <c r="C112" s="7"/>
      <c r="D112" s="14"/>
      <c r="E112" s="12"/>
      <c r="F112" s="61"/>
      <c r="G112" s="37">
        <f>(I111-G111)*24</f>
        <v>4</v>
      </c>
      <c r="H112" s="38"/>
      <c r="I112" s="39"/>
      <c r="J112" s="37">
        <f>(L111-J111)*24</f>
        <v>4</v>
      </c>
      <c r="K112" s="38"/>
      <c r="L112" s="39"/>
      <c r="M112" s="37">
        <f>(O111-M111)*24</f>
        <v>4</v>
      </c>
      <c r="N112" s="38"/>
      <c r="O112" s="39"/>
      <c r="P112" s="37">
        <f>(R111-P111)*24</f>
        <v>4</v>
      </c>
      <c r="Q112" s="38"/>
      <c r="R112" s="39"/>
      <c r="S112" s="37">
        <f>(U111-S111)*24</f>
        <v>4</v>
      </c>
      <c r="T112" s="38"/>
      <c r="U112" s="39"/>
      <c r="V112" s="37">
        <f>(X111-V111)*24</f>
        <v>0</v>
      </c>
      <c r="W112" s="38"/>
      <c r="X112" s="39"/>
      <c r="Y112" s="37">
        <f>(AA111-Y111)*24</f>
        <v>4</v>
      </c>
      <c r="Z112" s="38"/>
      <c r="AA112" s="39"/>
      <c r="AB112" s="9"/>
      <c r="AC112" s="45"/>
      <c r="AD112" s="9"/>
      <c r="AE112" s="45"/>
      <c r="AF112" s="71"/>
      <c r="AG112" s="72"/>
      <c r="AH112" s="9"/>
      <c r="AI112" s="45"/>
      <c r="AK112" s="95"/>
      <c r="AL112" s="19"/>
      <c r="AM112" s="7"/>
      <c r="AN112" s="14"/>
      <c r="AO112" s="12"/>
      <c r="AP112" s="61"/>
      <c r="AQ112" s="37">
        <f>(AS111-AQ111)*24</f>
        <v>4</v>
      </c>
      <c r="AR112" s="38"/>
      <c r="AS112" s="39"/>
      <c r="AT112" s="37">
        <f>(AV111-AT111)*24</f>
        <v>4</v>
      </c>
      <c r="AU112" s="38"/>
      <c r="AV112" s="39"/>
      <c r="AW112" s="37">
        <f>(AY111-AW111)*24</f>
        <v>4</v>
      </c>
      <c r="AX112" s="38"/>
      <c r="AY112" s="39"/>
      <c r="AZ112" s="37">
        <f>(BB111-AZ111)*24</f>
        <v>4</v>
      </c>
      <c r="BA112" s="38"/>
      <c r="BB112" s="39"/>
      <c r="BC112" s="37">
        <f>(BE111-BC111)*24</f>
        <v>4</v>
      </c>
      <c r="BD112" s="38"/>
      <c r="BE112" s="39"/>
      <c r="BF112" s="37">
        <f>(BH111-BF111)*24</f>
        <v>0</v>
      </c>
      <c r="BG112" s="38"/>
      <c r="BH112" s="39"/>
      <c r="BI112" s="37">
        <f>(BK111-BI111)*24</f>
        <v>4</v>
      </c>
      <c r="BJ112" s="38"/>
      <c r="BK112" s="39"/>
      <c r="BL112" s="9"/>
      <c r="BM112" s="45"/>
      <c r="BN112" s="9"/>
      <c r="BO112" s="45"/>
      <c r="BP112" s="71"/>
      <c r="BQ112" s="72"/>
      <c r="BR112" s="9"/>
      <c r="BS112" s="45"/>
      <c r="BV112" s="14"/>
      <c r="BW112" s="9"/>
      <c r="BX112" s="48"/>
      <c r="BY112" s="9"/>
      <c r="BZ112" s="48"/>
      <c r="CA112" s="9"/>
      <c r="CB112" s="48"/>
      <c r="CC112" s="9"/>
      <c r="CD112" s="48"/>
      <c r="CE112" s="23"/>
      <c r="CF112" s="63"/>
    </row>
    <row r="113" spans="2:84" ht="15" thickBot="1" x14ac:dyDescent="0.35">
      <c r="B113" s="19"/>
      <c r="C113" s="7"/>
      <c r="D113" s="14"/>
      <c r="E113" s="12"/>
      <c r="F113" s="61"/>
      <c r="G113" s="40"/>
      <c r="H113" s="41"/>
      <c r="I113" s="42"/>
      <c r="J113" s="40"/>
      <c r="K113" s="41"/>
      <c r="L113" s="42"/>
      <c r="M113" s="40"/>
      <c r="N113" s="41"/>
      <c r="O113" s="42"/>
      <c r="P113" s="40"/>
      <c r="Q113" s="41"/>
      <c r="R113" s="42"/>
      <c r="S113" s="40"/>
      <c r="T113" s="41"/>
      <c r="U113" s="42"/>
      <c r="V113" s="40"/>
      <c r="W113" s="41"/>
      <c r="X113" s="42"/>
      <c r="Y113" s="40"/>
      <c r="Z113" s="41"/>
      <c r="AA113" s="42"/>
      <c r="AB113" s="9"/>
      <c r="AC113" s="45"/>
      <c r="AD113" s="9"/>
      <c r="AE113" s="45"/>
      <c r="AF113" s="71"/>
      <c r="AG113" s="72"/>
      <c r="AH113" s="9"/>
      <c r="AI113" s="45"/>
      <c r="AK113" s="95"/>
      <c r="AL113" s="19"/>
      <c r="AM113" s="7"/>
      <c r="AN113" s="14"/>
      <c r="AO113" s="12"/>
      <c r="AP113" s="61"/>
      <c r="AQ113" s="40"/>
      <c r="AR113" s="41"/>
      <c r="AS113" s="42"/>
      <c r="AT113" s="40"/>
      <c r="AU113" s="41"/>
      <c r="AV113" s="42"/>
      <c r="AW113" s="40"/>
      <c r="AX113" s="41"/>
      <c r="AY113" s="42"/>
      <c r="AZ113" s="40"/>
      <c r="BA113" s="41"/>
      <c r="BB113" s="42"/>
      <c r="BC113" s="40"/>
      <c r="BD113" s="41"/>
      <c r="BE113" s="42"/>
      <c r="BF113" s="40"/>
      <c r="BG113" s="41"/>
      <c r="BH113" s="42"/>
      <c r="BI113" s="40"/>
      <c r="BJ113" s="41"/>
      <c r="BK113" s="42"/>
      <c r="BL113" s="9"/>
      <c r="BM113" s="45"/>
      <c r="BN113" s="9"/>
      <c r="BO113" s="45"/>
      <c r="BP113" s="71"/>
      <c r="BQ113" s="72"/>
      <c r="BR113" s="9"/>
      <c r="BS113" s="45"/>
      <c r="BV113" s="14"/>
      <c r="BW113" s="9"/>
      <c r="BX113" s="48"/>
      <c r="BY113" s="9"/>
      <c r="BZ113" s="48"/>
      <c r="CA113" s="9"/>
      <c r="CB113" s="48"/>
      <c r="CC113" s="9"/>
      <c r="CD113" s="48"/>
      <c r="CE113" s="23"/>
      <c r="CF113" s="63"/>
    </row>
    <row r="114" spans="2:84" ht="15" thickBot="1" x14ac:dyDescent="0.35">
      <c r="B114" s="19"/>
      <c r="C114" s="7"/>
      <c r="D114" s="14"/>
      <c r="E114" s="12"/>
      <c r="F114" s="61"/>
      <c r="G114" s="43">
        <v>0.54166666666666663</v>
      </c>
      <c r="H114" s="1" t="s">
        <v>20</v>
      </c>
      <c r="I114" s="43">
        <v>0.66666666666666663</v>
      </c>
      <c r="J114" s="43"/>
      <c r="K114" s="1" t="s">
        <v>20</v>
      </c>
      <c r="L114" s="43"/>
      <c r="M114" s="43">
        <v>0.54166666666666663</v>
      </c>
      <c r="N114" s="1" t="s">
        <v>20</v>
      </c>
      <c r="O114" s="43">
        <v>0.66666666666666663</v>
      </c>
      <c r="P114" s="43">
        <v>0.54166666666666663</v>
      </c>
      <c r="Q114" s="1" t="s">
        <v>20</v>
      </c>
      <c r="R114" s="43">
        <v>0.66666666666666663</v>
      </c>
      <c r="S114" s="43">
        <v>0.54166666666666663</v>
      </c>
      <c r="T114" s="1" t="s">
        <v>20</v>
      </c>
      <c r="U114" s="43">
        <v>0.66666666666666663</v>
      </c>
      <c r="V114" s="43">
        <v>0.54166666666666663</v>
      </c>
      <c r="W114" s="1" t="s">
        <v>20</v>
      </c>
      <c r="X114" s="43">
        <v>0.66666666666666663</v>
      </c>
      <c r="Y114" s="43">
        <v>0.54166666666666663</v>
      </c>
      <c r="Z114" s="1" t="s">
        <v>20</v>
      </c>
      <c r="AA114" s="43">
        <v>0.66666666666666663</v>
      </c>
      <c r="AB114" s="9"/>
      <c r="AC114" s="45"/>
      <c r="AD114" s="9"/>
      <c r="AE114" s="45"/>
      <c r="AF114" s="71"/>
      <c r="AG114" s="72"/>
      <c r="AH114" s="9"/>
      <c r="AI114" s="45"/>
      <c r="AK114" s="95"/>
      <c r="AL114" s="19"/>
      <c r="AM114" s="7"/>
      <c r="AN114" s="14"/>
      <c r="AO114" s="12"/>
      <c r="AP114" s="61"/>
      <c r="AQ114" s="43">
        <v>0.54166666666666663</v>
      </c>
      <c r="AR114" s="1" t="s">
        <v>20</v>
      </c>
      <c r="AS114" s="43">
        <v>0.66666666666666663</v>
      </c>
      <c r="AT114" s="43"/>
      <c r="AU114" s="1" t="s">
        <v>20</v>
      </c>
      <c r="AV114" s="43"/>
      <c r="AW114" s="43">
        <v>0.54166666666666663</v>
      </c>
      <c r="AX114" s="1" t="s">
        <v>20</v>
      </c>
      <c r="AY114" s="43">
        <v>0.66666666666666663</v>
      </c>
      <c r="AZ114" s="43">
        <v>0.54166666666666663</v>
      </c>
      <c r="BA114" s="1" t="s">
        <v>20</v>
      </c>
      <c r="BB114" s="43">
        <v>0.66666666666666663</v>
      </c>
      <c r="BC114" s="43">
        <v>0.54166666666666663</v>
      </c>
      <c r="BD114" s="1" t="s">
        <v>20</v>
      </c>
      <c r="BE114" s="43">
        <v>0.66666666666666663</v>
      </c>
      <c r="BF114" s="43">
        <v>0.54166666666666663</v>
      </c>
      <c r="BG114" s="1" t="s">
        <v>20</v>
      </c>
      <c r="BH114" s="43">
        <v>0.66666666666666663</v>
      </c>
      <c r="BI114" s="43">
        <v>0.54166666666666663</v>
      </c>
      <c r="BJ114" s="1" t="s">
        <v>20</v>
      </c>
      <c r="BK114" s="43">
        <v>0.66666666666666663</v>
      </c>
      <c r="BL114" s="9"/>
      <c r="BM114" s="45"/>
      <c r="BN114" s="9"/>
      <c r="BO114" s="45"/>
      <c r="BP114" s="71"/>
      <c r="BQ114" s="72"/>
      <c r="BR114" s="9"/>
      <c r="BS114" s="45"/>
      <c r="BV114" s="14"/>
      <c r="BW114" s="9"/>
      <c r="BX114" s="48"/>
      <c r="BY114" s="9"/>
      <c r="BZ114" s="48"/>
      <c r="CA114" s="9"/>
      <c r="CB114" s="48"/>
      <c r="CC114" s="9"/>
      <c r="CD114" s="48"/>
      <c r="CE114" s="23"/>
      <c r="CF114" s="63"/>
    </row>
    <row r="115" spans="2:84" x14ac:dyDescent="0.3">
      <c r="B115" s="19"/>
      <c r="C115" s="7"/>
      <c r="D115" s="14"/>
      <c r="E115" s="12"/>
      <c r="F115" s="61"/>
      <c r="G115" s="37">
        <f>(I114-G114)*24</f>
        <v>3</v>
      </c>
      <c r="H115" s="38"/>
      <c r="I115" s="39"/>
      <c r="J115" s="37">
        <f>(L114-J114)*24</f>
        <v>0</v>
      </c>
      <c r="K115" s="38"/>
      <c r="L115" s="39"/>
      <c r="M115" s="37">
        <f>(O114-M114)*24</f>
        <v>3</v>
      </c>
      <c r="N115" s="38"/>
      <c r="O115" s="39"/>
      <c r="P115" s="37">
        <f>(R114-P114)*24</f>
        <v>3</v>
      </c>
      <c r="Q115" s="38"/>
      <c r="R115" s="39"/>
      <c r="S115" s="37">
        <f>(U114-S114)*24</f>
        <v>3</v>
      </c>
      <c r="T115" s="38"/>
      <c r="U115" s="39"/>
      <c r="V115" s="37">
        <f>(X114-V114)*24</f>
        <v>3</v>
      </c>
      <c r="W115" s="38"/>
      <c r="X115" s="39"/>
      <c r="Y115" s="37">
        <f>(AA114-Y114)*24</f>
        <v>3</v>
      </c>
      <c r="Z115" s="38"/>
      <c r="AA115" s="39"/>
      <c r="AB115" s="9"/>
      <c r="AC115" s="45"/>
      <c r="AD115" s="9"/>
      <c r="AE115" s="45"/>
      <c r="AF115" s="71"/>
      <c r="AG115" s="72"/>
      <c r="AH115" s="9"/>
      <c r="AI115" s="45"/>
      <c r="AK115" s="95"/>
      <c r="AL115" s="19"/>
      <c r="AM115" s="7"/>
      <c r="AN115" s="14"/>
      <c r="AO115" s="12"/>
      <c r="AP115" s="61"/>
      <c r="AQ115" s="37">
        <f>(AS114-AQ114)*24</f>
        <v>3</v>
      </c>
      <c r="AR115" s="38"/>
      <c r="AS115" s="39"/>
      <c r="AT115" s="37">
        <f>(AV114-AT114)*24</f>
        <v>0</v>
      </c>
      <c r="AU115" s="38"/>
      <c r="AV115" s="39"/>
      <c r="AW115" s="37">
        <f>(AY114-AW114)*24</f>
        <v>3</v>
      </c>
      <c r="AX115" s="38"/>
      <c r="AY115" s="39"/>
      <c r="AZ115" s="37">
        <f>(BB114-AZ114)*24</f>
        <v>3</v>
      </c>
      <c r="BA115" s="38"/>
      <c r="BB115" s="39"/>
      <c r="BC115" s="37">
        <f>(BE114-BC114)*24</f>
        <v>3</v>
      </c>
      <c r="BD115" s="38"/>
      <c r="BE115" s="39"/>
      <c r="BF115" s="37">
        <f>(BH114-BF114)*24</f>
        <v>3</v>
      </c>
      <c r="BG115" s="38"/>
      <c r="BH115" s="39"/>
      <c r="BI115" s="37">
        <f>(BK114-BI114)*24</f>
        <v>3</v>
      </c>
      <c r="BJ115" s="38"/>
      <c r="BK115" s="39"/>
      <c r="BL115" s="9"/>
      <c r="BM115" s="45"/>
      <c r="BN115" s="9"/>
      <c r="BO115" s="45"/>
      <c r="BP115" s="71"/>
      <c r="BQ115" s="72"/>
      <c r="BR115" s="9"/>
      <c r="BS115" s="45"/>
      <c r="BV115" s="14"/>
      <c r="BW115" s="9"/>
      <c r="BX115" s="48"/>
      <c r="BY115" s="9"/>
      <c r="BZ115" s="48"/>
      <c r="CA115" s="9"/>
      <c r="CB115" s="48"/>
      <c r="CC115" s="9"/>
      <c r="CD115" s="48"/>
      <c r="CE115" s="23"/>
      <c r="CF115" s="63"/>
    </row>
    <row r="116" spans="2:84" ht="15" thickBot="1" x14ac:dyDescent="0.35">
      <c r="B116" s="19"/>
      <c r="C116" s="7"/>
      <c r="D116" s="14"/>
      <c r="E116" s="12"/>
      <c r="F116" s="61"/>
      <c r="G116" s="40"/>
      <c r="H116" s="41"/>
      <c r="I116" s="42"/>
      <c r="J116" s="40"/>
      <c r="K116" s="41"/>
      <c r="L116" s="42"/>
      <c r="M116" s="40"/>
      <c r="N116" s="41"/>
      <c r="O116" s="42"/>
      <c r="P116" s="40"/>
      <c r="Q116" s="41"/>
      <c r="R116" s="42"/>
      <c r="S116" s="40"/>
      <c r="T116" s="41"/>
      <c r="U116" s="42"/>
      <c r="V116" s="40"/>
      <c r="W116" s="41"/>
      <c r="X116" s="42"/>
      <c r="Y116" s="40"/>
      <c r="Z116" s="41"/>
      <c r="AA116" s="42"/>
      <c r="AB116" s="9"/>
      <c r="AC116" s="45"/>
      <c r="AD116" s="9"/>
      <c r="AE116" s="45"/>
      <c r="AF116" s="71"/>
      <c r="AG116" s="72"/>
      <c r="AH116" s="9"/>
      <c r="AI116" s="45"/>
      <c r="AK116" s="95"/>
      <c r="AL116" s="19"/>
      <c r="AM116" s="7"/>
      <c r="AN116" s="14"/>
      <c r="AO116" s="12"/>
      <c r="AP116" s="61"/>
      <c r="AQ116" s="40"/>
      <c r="AR116" s="41"/>
      <c r="AS116" s="42"/>
      <c r="AT116" s="40"/>
      <c r="AU116" s="41"/>
      <c r="AV116" s="42"/>
      <c r="AW116" s="40"/>
      <c r="AX116" s="41"/>
      <c r="AY116" s="42"/>
      <c r="AZ116" s="40"/>
      <c r="BA116" s="41"/>
      <c r="BB116" s="42"/>
      <c r="BC116" s="40"/>
      <c r="BD116" s="41"/>
      <c r="BE116" s="42"/>
      <c r="BF116" s="40"/>
      <c r="BG116" s="41"/>
      <c r="BH116" s="42"/>
      <c r="BI116" s="40"/>
      <c r="BJ116" s="41"/>
      <c r="BK116" s="42"/>
      <c r="BL116" s="9"/>
      <c r="BM116" s="45"/>
      <c r="BN116" s="9"/>
      <c r="BO116" s="45"/>
      <c r="BP116" s="71"/>
      <c r="BQ116" s="72"/>
      <c r="BR116" s="9"/>
      <c r="BS116" s="45"/>
      <c r="BV116" s="14"/>
      <c r="BW116" s="9"/>
      <c r="BX116" s="48"/>
      <c r="BY116" s="9"/>
      <c r="BZ116" s="48"/>
      <c r="CA116" s="9"/>
      <c r="CB116" s="48"/>
      <c r="CC116" s="9"/>
      <c r="CD116" s="48"/>
      <c r="CE116" s="23"/>
      <c r="CF116" s="63"/>
    </row>
    <row r="117" spans="2:84" ht="15" thickBot="1" x14ac:dyDescent="0.35">
      <c r="B117" s="19"/>
      <c r="C117" s="7"/>
      <c r="D117" s="14"/>
      <c r="E117" s="12"/>
      <c r="F117" s="61"/>
      <c r="G117" s="64" t="s">
        <v>32</v>
      </c>
      <c r="H117" s="65"/>
      <c r="I117" s="66"/>
      <c r="J117" s="64" t="s">
        <v>32</v>
      </c>
      <c r="K117" s="65"/>
      <c r="L117" s="66"/>
      <c r="M117" s="64" t="s">
        <v>32</v>
      </c>
      <c r="N117" s="65"/>
      <c r="O117" s="66"/>
      <c r="P117" s="64" t="s">
        <v>32</v>
      </c>
      <c r="Q117" s="65"/>
      <c r="R117" s="66"/>
      <c r="S117" s="64" t="s">
        <v>32</v>
      </c>
      <c r="T117" s="65"/>
      <c r="U117" s="66"/>
      <c r="V117" s="64" t="s">
        <v>32</v>
      </c>
      <c r="W117" s="65"/>
      <c r="X117" s="66"/>
      <c r="Y117" s="64" t="s">
        <v>32</v>
      </c>
      <c r="Z117" s="65"/>
      <c r="AA117" s="66"/>
      <c r="AB117" s="9"/>
      <c r="AC117" s="45"/>
      <c r="AD117" s="9"/>
      <c r="AE117" s="45"/>
      <c r="AF117" s="71"/>
      <c r="AG117" s="72"/>
      <c r="AH117" s="9"/>
      <c r="AI117" s="45"/>
      <c r="AK117" s="95"/>
      <c r="AL117" s="19"/>
      <c r="AM117" s="7"/>
      <c r="AN117" s="14"/>
      <c r="AO117" s="12"/>
      <c r="AP117" s="61"/>
      <c r="AQ117" s="64" t="s">
        <v>32</v>
      </c>
      <c r="AR117" s="65"/>
      <c r="AS117" s="66"/>
      <c r="AT117" s="64" t="s">
        <v>32</v>
      </c>
      <c r="AU117" s="65"/>
      <c r="AV117" s="66"/>
      <c r="AW117" s="64" t="s">
        <v>32</v>
      </c>
      <c r="AX117" s="65"/>
      <c r="AY117" s="66"/>
      <c r="AZ117" s="64" t="s">
        <v>32</v>
      </c>
      <c r="BA117" s="65"/>
      <c r="BB117" s="66"/>
      <c r="BC117" s="64" t="s">
        <v>32</v>
      </c>
      <c r="BD117" s="65"/>
      <c r="BE117" s="66"/>
      <c r="BF117" s="64" t="s">
        <v>32</v>
      </c>
      <c r="BG117" s="65"/>
      <c r="BH117" s="66"/>
      <c r="BI117" s="64" t="s">
        <v>32</v>
      </c>
      <c r="BJ117" s="65"/>
      <c r="BK117" s="66"/>
      <c r="BL117" s="9"/>
      <c r="BM117" s="45"/>
      <c r="BN117" s="9"/>
      <c r="BO117" s="45"/>
      <c r="BP117" s="71"/>
      <c r="BQ117" s="72"/>
      <c r="BR117" s="9"/>
      <c r="BS117" s="45"/>
      <c r="BV117" s="14"/>
      <c r="BW117" s="9"/>
      <c r="BX117" s="48"/>
      <c r="BY117" s="9"/>
      <c r="BZ117" s="48"/>
      <c r="CA117" s="9"/>
      <c r="CB117" s="48"/>
      <c r="CC117" s="9"/>
      <c r="CD117" s="48"/>
      <c r="CE117" s="23"/>
      <c r="CF117" s="63"/>
    </row>
    <row r="118" spans="2:84" x14ac:dyDescent="0.3">
      <c r="B118" s="19"/>
      <c r="C118" s="7"/>
      <c r="D118" s="14"/>
      <c r="E118" s="12"/>
      <c r="F118" s="61"/>
      <c r="G118" s="37">
        <f ca="1">RANDBETWEEN(100,1000)</f>
        <v>953</v>
      </c>
      <c r="H118" s="38"/>
      <c r="I118" s="39"/>
      <c r="J118" s="37">
        <f ca="1">RANDBETWEEN(100,1000)</f>
        <v>213</v>
      </c>
      <c r="K118" s="38"/>
      <c r="L118" s="39"/>
      <c r="M118" s="37">
        <f ca="1">RANDBETWEEN(100,1000)</f>
        <v>783</v>
      </c>
      <c r="N118" s="38"/>
      <c r="O118" s="39"/>
      <c r="P118" s="37">
        <f ca="1">RANDBETWEEN(100,1000)</f>
        <v>410</v>
      </c>
      <c r="Q118" s="38"/>
      <c r="R118" s="39"/>
      <c r="S118" s="37">
        <f ca="1">RANDBETWEEN(100,1000)</f>
        <v>434</v>
      </c>
      <c r="T118" s="38"/>
      <c r="U118" s="39"/>
      <c r="V118" s="37">
        <f ca="1">RANDBETWEEN(100,1000)</f>
        <v>652</v>
      </c>
      <c r="W118" s="38"/>
      <c r="X118" s="39"/>
      <c r="Y118" s="37">
        <f ca="1">RANDBETWEEN(100,1000)</f>
        <v>983</v>
      </c>
      <c r="Z118" s="38"/>
      <c r="AA118" s="39"/>
      <c r="AB118" s="9"/>
      <c r="AC118" s="45"/>
      <c r="AD118" s="9"/>
      <c r="AE118" s="45"/>
      <c r="AF118" s="71"/>
      <c r="AG118" s="72"/>
      <c r="AH118" s="9"/>
      <c r="AI118" s="45"/>
      <c r="AK118" s="95"/>
      <c r="AL118" s="19"/>
      <c r="AM118" s="7"/>
      <c r="AN118" s="14"/>
      <c r="AO118" s="12"/>
      <c r="AP118" s="61"/>
      <c r="AQ118" s="37">
        <f ca="1">RANDBETWEEN(100,1000)</f>
        <v>741</v>
      </c>
      <c r="AR118" s="38"/>
      <c r="AS118" s="39"/>
      <c r="AT118" s="37">
        <f ca="1">RANDBETWEEN(100,1000)</f>
        <v>927</v>
      </c>
      <c r="AU118" s="38"/>
      <c r="AV118" s="39"/>
      <c r="AW118" s="37">
        <f ca="1">RANDBETWEEN(100,1000)</f>
        <v>525</v>
      </c>
      <c r="AX118" s="38"/>
      <c r="AY118" s="39"/>
      <c r="AZ118" s="37">
        <f ca="1">RANDBETWEEN(100,1000)</f>
        <v>991</v>
      </c>
      <c r="BA118" s="38"/>
      <c r="BB118" s="39"/>
      <c r="BC118" s="37">
        <f ca="1">RANDBETWEEN(100,1000)</f>
        <v>194</v>
      </c>
      <c r="BD118" s="38"/>
      <c r="BE118" s="39"/>
      <c r="BF118" s="37">
        <f ca="1">RANDBETWEEN(100,1000)</f>
        <v>159</v>
      </c>
      <c r="BG118" s="38"/>
      <c r="BH118" s="39"/>
      <c r="BI118" s="37">
        <f ca="1">RANDBETWEEN(100,1000)</f>
        <v>591</v>
      </c>
      <c r="BJ118" s="38"/>
      <c r="BK118" s="39"/>
      <c r="BL118" s="9"/>
      <c r="BM118" s="45"/>
      <c r="BN118" s="9"/>
      <c r="BO118" s="45"/>
      <c r="BP118" s="71"/>
      <c r="BQ118" s="72"/>
      <c r="BR118" s="9"/>
      <c r="BS118" s="45"/>
      <c r="BV118" s="14"/>
      <c r="BW118" s="9"/>
      <c r="BX118" s="48"/>
      <c r="BY118" s="9"/>
      <c r="BZ118" s="48"/>
      <c r="CA118" s="9"/>
      <c r="CB118" s="48"/>
      <c r="CC118" s="9"/>
      <c r="CD118" s="48"/>
      <c r="CE118" s="23"/>
      <c r="CF118" s="63"/>
    </row>
    <row r="119" spans="2:84" ht="15" thickBot="1" x14ac:dyDescent="0.35">
      <c r="B119" s="19"/>
      <c r="C119" s="7"/>
      <c r="D119" s="14"/>
      <c r="E119" s="12"/>
      <c r="F119" s="61"/>
      <c r="G119" s="40"/>
      <c r="H119" s="41"/>
      <c r="I119" s="42"/>
      <c r="J119" s="40"/>
      <c r="K119" s="41"/>
      <c r="L119" s="42"/>
      <c r="M119" s="40"/>
      <c r="N119" s="41"/>
      <c r="O119" s="42"/>
      <c r="P119" s="40"/>
      <c r="Q119" s="41"/>
      <c r="R119" s="42"/>
      <c r="S119" s="40"/>
      <c r="T119" s="41"/>
      <c r="U119" s="42"/>
      <c r="V119" s="40"/>
      <c r="W119" s="41"/>
      <c r="X119" s="42"/>
      <c r="Y119" s="40"/>
      <c r="Z119" s="41"/>
      <c r="AA119" s="42"/>
      <c r="AB119" s="9"/>
      <c r="AC119" s="45"/>
      <c r="AD119" s="9"/>
      <c r="AE119" s="45"/>
      <c r="AF119" s="71"/>
      <c r="AG119" s="72"/>
      <c r="AH119" s="9"/>
      <c r="AI119" s="45"/>
      <c r="AK119" s="95"/>
      <c r="AL119" s="19"/>
      <c r="AM119" s="7"/>
      <c r="AN119" s="14"/>
      <c r="AO119" s="12"/>
      <c r="AP119" s="61"/>
      <c r="AQ119" s="40"/>
      <c r="AR119" s="41"/>
      <c r="AS119" s="42"/>
      <c r="AT119" s="40"/>
      <c r="AU119" s="41"/>
      <c r="AV119" s="42"/>
      <c r="AW119" s="40"/>
      <c r="AX119" s="41"/>
      <c r="AY119" s="42"/>
      <c r="AZ119" s="40"/>
      <c r="BA119" s="41"/>
      <c r="BB119" s="42"/>
      <c r="BC119" s="40"/>
      <c r="BD119" s="41"/>
      <c r="BE119" s="42"/>
      <c r="BF119" s="40"/>
      <c r="BG119" s="41"/>
      <c r="BH119" s="42"/>
      <c r="BI119" s="40"/>
      <c r="BJ119" s="41"/>
      <c r="BK119" s="42"/>
      <c r="BL119" s="9"/>
      <c r="BM119" s="45"/>
      <c r="BN119" s="9"/>
      <c r="BO119" s="45"/>
      <c r="BP119" s="71"/>
      <c r="BQ119" s="72"/>
      <c r="BR119" s="9"/>
      <c r="BS119" s="45"/>
      <c r="BV119" s="14"/>
      <c r="BW119" s="9"/>
      <c r="BX119" s="48"/>
      <c r="BY119" s="9"/>
      <c r="BZ119" s="48"/>
      <c r="CA119" s="9"/>
      <c r="CB119" s="48"/>
      <c r="CC119" s="9"/>
      <c r="CD119" s="48"/>
      <c r="CE119" s="23"/>
      <c r="CF119" s="63"/>
    </row>
    <row r="120" spans="2:84" ht="15" thickBot="1" x14ac:dyDescent="0.35">
      <c r="B120" s="19"/>
      <c r="C120" s="7"/>
      <c r="D120" s="14"/>
      <c r="E120" s="12"/>
      <c r="F120" s="61"/>
      <c r="G120" s="40" t="s">
        <v>6</v>
      </c>
      <c r="H120" s="41"/>
      <c r="I120" s="42"/>
      <c r="J120" s="40" t="s">
        <v>6</v>
      </c>
      <c r="K120" s="41"/>
      <c r="L120" s="42"/>
      <c r="M120" s="40" t="s">
        <v>6</v>
      </c>
      <c r="N120" s="41"/>
      <c r="O120" s="42"/>
      <c r="P120" s="40" t="s">
        <v>6</v>
      </c>
      <c r="Q120" s="41"/>
      <c r="R120" s="42"/>
      <c r="S120" s="40" t="s">
        <v>6</v>
      </c>
      <c r="T120" s="41"/>
      <c r="U120" s="42"/>
      <c r="V120" s="40" t="s">
        <v>6</v>
      </c>
      <c r="W120" s="41"/>
      <c r="X120" s="42"/>
      <c r="Y120" s="40" t="s">
        <v>6</v>
      </c>
      <c r="Z120" s="41"/>
      <c r="AA120" s="42"/>
      <c r="AB120" s="9"/>
      <c r="AC120" s="45"/>
      <c r="AD120" s="9"/>
      <c r="AE120" s="45"/>
      <c r="AF120" s="71"/>
      <c r="AG120" s="72"/>
      <c r="AH120" s="9"/>
      <c r="AI120" s="45"/>
      <c r="AK120" s="95"/>
      <c r="AL120" s="19"/>
      <c r="AM120" s="7"/>
      <c r="AN120" s="14"/>
      <c r="AO120" s="12"/>
      <c r="AP120" s="61"/>
      <c r="AQ120" s="40" t="s">
        <v>6</v>
      </c>
      <c r="AR120" s="41"/>
      <c r="AS120" s="42"/>
      <c r="AT120" s="40" t="s">
        <v>6</v>
      </c>
      <c r="AU120" s="41"/>
      <c r="AV120" s="42"/>
      <c r="AW120" s="40" t="s">
        <v>6</v>
      </c>
      <c r="AX120" s="41"/>
      <c r="AY120" s="42"/>
      <c r="AZ120" s="40" t="s">
        <v>6</v>
      </c>
      <c r="BA120" s="41"/>
      <c r="BB120" s="42"/>
      <c r="BC120" s="40" t="s">
        <v>6</v>
      </c>
      <c r="BD120" s="41"/>
      <c r="BE120" s="42"/>
      <c r="BF120" s="40" t="s">
        <v>6</v>
      </c>
      <c r="BG120" s="41"/>
      <c r="BH120" s="42"/>
      <c r="BI120" s="40" t="s">
        <v>6</v>
      </c>
      <c r="BJ120" s="41"/>
      <c r="BK120" s="42"/>
      <c r="BL120" s="9"/>
      <c r="BM120" s="45"/>
      <c r="BN120" s="9"/>
      <c r="BO120" s="45"/>
      <c r="BP120" s="71"/>
      <c r="BQ120" s="72"/>
      <c r="BR120" s="9"/>
      <c r="BS120" s="45"/>
      <c r="BV120" s="14"/>
      <c r="BW120" s="9"/>
      <c r="BX120" s="48"/>
      <c r="BY120" s="9"/>
      <c r="BZ120" s="48"/>
      <c r="CA120" s="9"/>
      <c r="CB120" s="48"/>
      <c r="CC120" s="9"/>
      <c r="CD120" s="48"/>
      <c r="CE120" s="23"/>
      <c r="CF120" s="63"/>
    </row>
    <row r="121" spans="2:84" x14ac:dyDescent="0.3">
      <c r="B121" s="19"/>
      <c r="C121" s="7"/>
      <c r="D121" s="14"/>
      <c r="E121" s="12"/>
      <c r="F121" s="61"/>
      <c r="G121" s="24">
        <f ca="1">G118*$F$127</f>
        <v>133.42000000000002</v>
      </c>
      <c r="H121" s="25"/>
      <c r="I121" s="25"/>
      <c r="J121" s="24">
        <f ca="1">J118*$F$127</f>
        <v>29.820000000000004</v>
      </c>
      <c r="K121" s="25"/>
      <c r="L121" s="25"/>
      <c r="M121" s="24">
        <f ca="1">M118*$F$127</f>
        <v>109.62</v>
      </c>
      <c r="N121" s="25"/>
      <c r="O121" s="25"/>
      <c r="P121" s="24">
        <f ca="1">P118*$F$127</f>
        <v>57.400000000000006</v>
      </c>
      <c r="Q121" s="25"/>
      <c r="R121" s="25"/>
      <c r="S121" s="24">
        <f ca="1">S118*$F$127</f>
        <v>60.760000000000005</v>
      </c>
      <c r="T121" s="25"/>
      <c r="U121" s="25"/>
      <c r="V121" s="24">
        <f ca="1">V118*$F$127</f>
        <v>91.280000000000015</v>
      </c>
      <c r="W121" s="25"/>
      <c r="X121" s="25"/>
      <c r="Y121" s="24">
        <f ca="1">Y118*$F$127</f>
        <v>137.62</v>
      </c>
      <c r="Z121" s="25"/>
      <c r="AA121" s="25"/>
      <c r="AB121" s="9"/>
      <c r="AC121" s="45"/>
      <c r="AD121" s="9"/>
      <c r="AE121" s="45"/>
      <c r="AF121" s="71"/>
      <c r="AG121" s="72"/>
      <c r="AH121" s="9"/>
      <c r="AI121" s="45"/>
      <c r="AK121" s="95"/>
      <c r="AL121" s="19"/>
      <c r="AM121" s="7"/>
      <c r="AN121" s="14"/>
      <c r="AO121" s="12"/>
      <c r="AP121" s="61"/>
      <c r="AQ121" s="24">
        <f ca="1">AQ118*$F$127</f>
        <v>103.74000000000001</v>
      </c>
      <c r="AR121" s="25"/>
      <c r="AS121" s="25"/>
      <c r="AT121" s="24">
        <f ca="1">AT118*$F$127</f>
        <v>129.78</v>
      </c>
      <c r="AU121" s="25"/>
      <c r="AV121" s="25"/>
      <c r="AW121" s="24">
        <f ca="1">AW118*$F$127</f>
        <v>73.5</v>
      </c>
      <c r="AX121" s="25"/>
      <c r="AY121" s="25"/>
      <c r="AZ121" s="24">
        <f ca="1">AZ118*$F$127</f>
        <v>138.74</v>
      </c>
      <c r="BA121" s="25"/>
      <c r="BB121" s="25"/>
      <c r="BC121" s="24">
        <f ca="1">BC118*$F$127</f>
        <v>27.160000000000004</v>
      </c>
      <c r="BD121" s="25"/>
      <c r="BE121" s="25"/>
      <c r="BF121" s="24">
        <f ca="1">BF118*$F$127</f>
        <v>22.26</v>
      </c>
      <c r="BG121" s="25"/>
      <c r="BH121" s="25"/>
      <c r="BI121" s="24">
        <f ca="1">BI118*$F$127</f>
        <v>82.740000000000009</v>
      </c>
      <c r="BJ121" s="25"/>
      <c r="BK121" s="25"/>
      <c r="BL121" s="9"/>
      <c r="BM121" s="45"/>
      <c r="BN121" s="9"/>
      <c r="BO121" s="45"/>
      <c r="BP121" s="71"/>
      <c r="BQ121" s="72"/>
      <c r="BR121" s="9"/>
      <c r="BS121" s="45"/>
      <c r="BV121" s="14"/>
      <c r="BW121" s="9"/>
      <c r="BX121" s="48"/>
      <c r="BY121" s="9"/>
      <c r="BZ121" s="48"/>
      <c r="CA121" s="9"/>
      <c r="CB121" s="48"/>
      <c r="CC121" s="9"/>
      <c r="CD121" s="48"/>
      <c r="CE121" s="23"/>
      <c r="CF121" s="63"/>
    </row>
    <row r="122" spans="2:84" ht="15" thickBot="1" x14ac:dyDescent="0.35">
      <c r="B122" s="20"/>
      <c r="C122" s="8"/>
      <c r="D122" s="3"/>
      <c r="E122" s="13"/>
      <c r="F122" s="62"/>
      <c r="G122" s="27"/>
      <c r="H122" s="28"/>
      <c r="I122" s="28"/>
      <c r="J122" s="27"/>
      <c r="K122" s="28"/>
      <c r="L122" s="28"/>
      <c r="M122" s="27"/>
      <c r="N122" s="28"/>
      <c r="O122" s="28"/>
      <c r="P122" s="27"/>
      <c r="Q122" s="28"/>
      <c r="R122" s="28"/>
      <c r="S122" s="27"/>
      <c r="T122" s="28"/>
      <c r="U122" s="28"/>
      <c r="V122" s="27"/>
      <c r="W122" s="28"/>
      <c r="X122" s="28"/>
      <c r="Y122" s="27"/>
      <c r="Z122" s="28"/>
      <c r="AA122" s="28"/>
      <c r="AB122" s="27"/>
      <c r="AC122" s="29"/>
      <c r="AD122" s="27"/>
      <c r="AE122" s="29"/>
      <c r="AF122" s="69"/>
      <c r="AG122" s="70"/>
      <c r="AH122" s="27"/>
      <c r="AI122" s="29"/>
      <c r="AK122" s="95"/>
      <c r="AL122" s="20"/>
      <c r="AM122" s="8"/>
      <c r="AN122" s="3"/>
      <c r="AO122" s="13"/>
      <c r="AP122" s="62"/>
      <c r="AQ122" s="27"/>
      <c r="AR122" s="28"/>
      <c r="AS122" s="28"/>
      <c r="AT122" s="27"/>
      <c r="AU122" s="28"/>
      <c r="AV122" s="28"/>
      <c r="AW122" s="27"/>
      <c r="AX122" s="28"/>
      <c r="AY122" s="28"/>
      <c r="AZ122" s="27"/>
      <c r="BA122" s="28"/>
      <c r="BB122" s="28"/>
      <c r="BC122" s="27"/>
      <c r="BD122" s="28"/>
      <c r="BE122" s="28"/>
      <c r="BF122" s="27"/>
      <c r="BG122" s="28"/>
      <c r="BH122" s="28"/>
      <c r="BI122" s="27"/>
      <c r="BJ122" s="28"/>
      <c r="BK122" s="28"/>
      <c r="BL122" s="27"/>
      <c r="BM122" s="29"/>
      <c r="BN122" s="27"/>
      <c r="BO122" s="29"/>
      <c r="BP122" s="69"/>
      <c r="BQ122" s="70"/>
      <c r="BR122" s="27"/>
      <c r="BS122" s="29"/>
      <c r="BV122" s="3"/>
      <c r="BW122" s="27"/>
      <c r="BX122" s="28"/>
      <c r="BY122" s="27"/>
      <c r="BZ122" s="28"/>
      <c r="CA122" s="27"/>
      <c r="CB122" s="28"/>
      <c r="CC122" s="27"/>
      <c r="CD122" s="28"/>
      <c r="CE122" s="40"/>
      <c r="CF122" s="42"/>
    </row>
    <row r="123" spans="2:84" ht="15" thickBot="1" x14ac:dyDescent="0.35"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59"/>
      <c r="AG123" s="59"/>
      <c r="AH123" s="59"/>
      <c r="AI123" s="59"/>
      <c r="AK123" s="95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59"/>
      <c r="BQ123" s="59"/>
      <c r="BR123" s="59"/>
      <c r="BS123" s="59"/>
    </row>
    <row r="124" spans="2:84" x14ac:dyDescent="0.3">
      <c r="B124" s="2" t="s">
        <v>17</v>
      </c>
      <c r="C124" s="6"/>
      <c r="D124" s="2" t="s">
        <v>1</v>
      </c>
      <c r="E124" s="2" t="s">
        <v>18</v>
      </c>
      <c r="F124" s="2" t="s">
        <v>6</v>
      </c>
      <c r="G124" s="24" t="s">
        <v>19</v>
      </c>
      <c r="H124" s="25"/>
      <c r="I124" s="26"/>
      <c r="J124" s="24" t="s">
        <v>21</v>
      </c>
      <c r="K124" s="25"/>
      <c r="L124" s="26"/>
      <c r="M124" s="24" t="s">
        <v>22</v>
      </c>
      <c r="N124" s="25"/>
      <c r="O124" s="26"/>
      <c r="P124" s="24" t="s">
        <v>23</v>
      </c>
      <c r="Q124" s="25"/>
      <c r="R124" s="26"/>
      <c r="S124" s="24" t="s">
        <v>24</v>
      </c>
      <c r="T124" s="25"/>
      <c r="U124" s="26"/>
      <c r="V124" s="24" t="s">
        <v>25</v>
      </c>
      <c r="W124" s="25"/>
      <c r="X124" s="26"/>
      <c r="Y124" s="24" t="s">
        <v>26</v>
      </c>
      <c r="Z124" s="25"/>
      <c r="AA124" s="26"/>
      <c r="AB124" s="10" t="s">
        <v>27</v>
      </c>
      <c r="AC124" s="31"/>
      <c r="AD124" s="24" t="s">
        <v>28</v>
      </c>
      <c r="AE124" s="26"/>
      <c r="AF124" s="24" t="s">
        <v>33</v>
      </c>
      <c r="AG124" s="26"/>
      <c r="AH124" s="24" t="s">
        <v>35</v>
      </c>
      <c r="AI124" s="26"/>
      <c r="AK124" s="95"/>
      <c r="AL124" s="2" t="s">
        <v>17</v>
      </c>
      <c r="AM124" s="6"/>
      <c r="AN124" s="2" t="s">
        <v>1</v>
      </c>
      <c r="AO124" s="2" t="s">
        <v>18</v>
      </c>
      <c r="AP124" s="2" t="s">
        <v>6</v>
      </c>
      <c r="AQ124" s="24" t="s">
        <v>19</v>
      </c>
      <c r="AR124" s="25"/>
      <c r="AS124" s="26"/>
      <c r="AT124" s="24" t="s">
        <v>21</v>
      </c>
      <c r="AU124" s="25"/>
      <c r="AV124" s="26"/>
      <c r="AW124" s="24" t="s">
        <v>22</v>
      </c>
      <c r="AX124" s="25"/>
      <c r="AY124" s="26"/>
      <c r="AZ124" s="24" t="s">
        <v>23</v>
      </c>
      <c r="BA124" s="25"/>
      <c r="BB124" s="26"/>
      <c r="BC124" s="24" t="s">
        <v>24</v>
      </c>
      <c r="BD124" s="25"/>
      <c r="BE124" s="26"/>
      <c r="BF124" s="24" t="s">
        <v>25</v>
      </c>
      <c r="BG124" s="25"/>
      <c r="BH124" s="26"/>
      <c r="BI124" s="24" t="s">
        <v>26</v>
      </c>
      <c r="BJ124" s="25"/>
      <c r="BK124" s="26"/>
      <c r="BL124" s="10" t="s">
        <v>27</v>
      </c>
      <c r="BM124" s="31"/>
      <c r="BN124" s="24" t="s">
        <v>28</v>
      </c>
      <c r="BO124" s="26"/>
      <c r="BP124" s="24" t="s">
        <v>33</v>
      </c>
      <c r="BQ124" s="26"/>
      <c r="BR124" s="24" t="s">
        <v>35</v>
      </c>
      <c r="BS124" s="26"/>
      <c r="BV124" s="6"/>
      <c r="BW124" s="100" t="s">
        <v>38</v>
      </c>
      <c r="BX124" s="101"/>
      <c r="BY124" s="100" t="s">
        <v>39</v>
      </c>
      <c r="BZ124" s="101"/>
      <c r="CA124" s="100" t="s">
        <v>40</v>
      </c>
      <c r="CB124" s="101"/>
      <c r="CC124" s="100" t="s">
        <v>41</v>
      </c>
      <c r="CD124" s="101"/>
      <c r="CE124" s="100" t="s">
        <v>42</v>
      </c>
      <c r="CF124" s="101"/>
    </row>
    <row r="125" spans="2:84" ht="15" thickBot="1" x14ac:dyDescent="0.35">
      <c r="B125" s="3"/>
      <c r="C125" s="7"/>
      <c r="D125" s="3"/>
      <c r="E125" s="3"/>
      <c r="F125" s="3"/>
      <c r="G125" s="27"/>
      <c r="H125" s="28"/>
      <c r="I125" s="29"/>
      <c r="J125" s="27"/>
      <c r="K125" s="28"/>
      <c r="L125" s="29"/>
      <c r="M125" s="27"/>
      <c r="N125" s="28"/>
      <c r="O125" s="29"/>
      <c r="P125" s="27"/>
      <c r="Q125" s="28"/>
      <c r="R125" s="29"/>
      <c r="S125" s="27"/>
      <c r="T125" s="28"/>
      <c r="U125" s="29"/>
      <c r="V125" s="27"/>
      <c r="W125" s="28"/>
      <c r="X125" s="29"/>
      <c r="Y125" s="27"/>
      <c r="Z125" s="28"/>
      <c r="AA125" s="29"/>
      <c r="AB125" s="32"/>
      <c r="AC125" s="34"/>
      <c r="AD125" s="27"/>
      <c r="AE125" s="29"/>
      <c r="AF125" s="27"/>
      <c r="AG125" s="29"/>
      <c r="AH125" s="27"/>
      <c r="AI125" s="29"/>
      <c r="AK125" s="95"/>
      <c r="AL125" s="3"/>
      <c r="AM125" s="7"/>
      <c r="AN125" s="3"/>
      <c r="AO125" s="3"/>
      <c r="AP125" s="3"/>
      <c r="AQ125" s="27"/>
      <c r="AR125" s="28"/>
      <c r="AS125" s="29"/>
      <c r="AT125" s="27"/>
      <c r="AU125" s="28"/>
      <c r="AV125" s="29"/>
      <c r="AW125" s="27"/>
      <c r="AX125" s="28"/>
      <c r="AY125" s="29"/>
      <c r="AZ125" s="27"/>
      <c r="BA125" s="28"/>
      <c r="BB125" s="29"/>
      <c r="BC125" s="27"/>
      <c r="BD125" s="28"/>
      <c r="BE125" s="29"/>
      <c r="BF125" s="27"/>
      <c r="BG125" s="28"/>
      <c r="BH125" s="29"/>
      <c r="BI125" s="27"/>
      <c r="BJ125" s="28"/>
      <c r="BK125" s="29"/>
      <c r="BL125" s="32"/>
      <c r="BM125" s="34"/>
      <c r="BN125" s="27"/>
      <c r="BO125" s="29"/>
      <c r="BP125" s="27"/>
      <c r="BQ125" s="29"/>
      <c r="BR125" s="27"/>
      <c r="BS125" s="29"/>
      <c r="BV125" s="8"/>
      <c r="BW125" s="102"/>
      <c r="BX125" s="103"/>
      <c r="BY125" s="102"/>
      <c r="BZ125" s="103"/>
      <c r="CA125" s="102"/>
      <c r="CB125" s="103"/>
      <c r="CC125" s="102"/>
      <c r="CD125" s="103"/>
      <c r="CE125" s="102"/>
      <c r="CF125" s="103"/>
    </row>
    <row r="126" spans="2:84" ht="15" thickBot="1" x14ac:dyDescent="0.35">
      <c r="B126" s="4"/>
      <c r="C126" s="7"/>
      <c r="D126" s="15"/>
      <c r="E126" s="16"/>
      <c r="F126" s="17"/>
      <c r="G126" s="10"/>
      <c r="H126" s="30"/>
      <c r="I126" s="31"/>
      <c r="J126" s="10"/>
      <c r="K126" s="30"/>
      <c r="L126" s="31"/>
      <c r="M126" s="10"/>
      <c r="N126" s="30"/>
      <c r="O126" s="31"/>
      <c r="P126" s="10"/>
      <c r="Q126" s="30"/>
      <c r="R126" s="31"/>
      <c r="S126" s="10"/>
      <c r="T126" s="30"/>
      <c r="U126" s="31"/>
      <c r="V126" s="10"/>
      <c r="W126" s="30"/>
      <c r="X126" s="31"/>
      <c r="Y126" s="10"/>
      <c r="Z126" s="30"/>
      <c r="AA126" s="31"/>
      <c r="AB126" s="24">
        <f>G129+J129+M129+P129+S129+V129+Y129+G132+J132+M132+P132+S132+V132+Y132</f>
        <v>42</v>
      </c>
      <c r="AC126" s="26"/>
      <c r="AD126" s="46">
        <f ca="1">AB126*E127</f>
        <v>924</v>
      </c>
      <c r="AE126" s="26"/>
      <c r="AF126" s="46">
        <f ca="1">G138+J138+M138+P138+S138+V138+Y138</f>
        <v>416.91999999999996</v>
      </c>
      <c r="AG126" s="68"/>
      <c r="AH126" s="46">
        <f ca="1">AD126+AF126</f>
        <v>1340.92</v>
      </c>
      <c r="AI126" s="26"/>
      <c r="AK126" s="95"/>
      <c r="AL126" s="4"/>
      <c r="AM126" s="7"/>
      <c r="AN126" s="15"/>
      <c r="AO126" s="16"/>
      <c r="AP126" s="17"/>
      <c r="AQ126" s="10"/>
      <c r="AR126" s="30"/>
      <c r="AS126" s="31"/>
      <c r="AT126" s="10"/>
      <c r="AU126" s="30"/>
      <c r="AV126" s="31"/>
      <c r="AW126" s="10"/>
      <c r="AX126" s="30"/>
      <c r="AY126" s="31"/>
      <c r="AZ126" s="10"/>
      <c r="BA126" s="30"/>
      <c r="BB126" s="31"/>
      <c r="BC126" s="10"/>
      <c r="BD126" s="30"/>
      <c r="BE126" s="31"/>
      <c r="BF126" s="10"/>
      <c r="BG126" s="30"/>
      <c r="BH126" s="31"/>
      <c r="BI126" s="10"/>
      <c r="BJ126" s="30"/>
      <c r="BK126" s="31"/>
      <c r="BL126" s="24">
        <f>AQ129+AT129+AW129+AZ129+BC129+BF129+BI129+AQ132+AT132+AW132+AZ132+BC132+BF132+BI132</f>
        <v>42</v>
      </c>
      <c r="BM126" s="26"/>
      <c r="BN126" s="46">
        <f ca="1">BL126*AO127</f>
        <v>924</v>
      </c>
      <c r="BO126" s="26"/>
      <c r="BP126" s="46">
        <f ca="1">AQ138+AT138+AW138+AZ138+BC138+BF138+BI138</f>
        <v>630.84000000000015</v>
      </c>
      <c r="BQ126" s="68"/>
      <c r="BR126" s="46">
        <f ca="1">BN126+BP126</f>
        <v>1554.8400000000001</v>
      </c>
      <c r="BS126" s="26"/>
      <c r="BV126" s="2">
        <f>B127</f>
        <v>8</v>
      </c>
      <c r="BW126" s="24">
        <f>BL126+AB126</f>
        <v>84</v>
      </c>
      <c r="BX126" s="25"/>
      <c r="BY126" s="46">
        <f ca="1">BN126+AD126</f>
        <v>1848</v>
      </c>
      <c r="BZ126" s="25"/>
      <c r="CA126" s="46">
        <f ca="1">BP126+AF126</f>
        <v>1047.7600000000002</v>
      </c>
      <c r="CB126" s="25"/>
      <c r="CC126" s="46">
        <f ca="1">CA126+BY126</f>
        <v>2895.76</v>
      </c>
      <c r="CD126" s="25"/>
      <c r="CE126" s="37">
        <f ca="1">SUM(G135:AA136)+SUM(AQ135:BK136)</f>
        <v>7484</v>
      </c>
      <c r="CF126" s="39"/>
    </row>
    <row r="127" spans="2:84" ht="15" thickBot="1" x14ac:dyDescent="0.35">
      <c r="B127" s="18">
        <v>8</v>
      </c>
      <c r="C127" s="7"/>
      <c r="D127" s="2" t="str">
        <f>VLOOKUP(B127,'Employee personal data'!$E$8:$F$17,2)</f>
        <v>Ravi</v>
      </c>
      <c r="E127" s="11">
        <f ca="1">VLOOKUP(B127,'Employee personal data'!$E$7:$K$17,6)</f>
        <v>22</v>
      </c>
      <c r="F127" s="60">
        <f ca="1">VLOOKUP('Employe work data of 2 weeks'!B127,'Employee personal data'!$E$7:$K$17,7)</f>
        <v>0.14000000000000001</v>
      </c>
      <c r="G127" s="32"/>
      <c r="H127" s="33"/>
      <c r="I127" s="34"/>
      <c r="J127" s="32"/>
      <c r="K127" s="33"/>
      <c r="L127" s="34"/>
      <c r="M127" s="32"/>
      <c r="N127" s="33"/>
      <c r="O127" s="34"/>
      <c r="P127" s="32"/>
      <c r="Q127" s="33"/>
      <c r="R127" s="34"/>
      <c r="S127" s="32"/>
      <c r="T127" s="33"/>
      <c r="U127" s="34"/>
      <c r="V127" s="32"/>
      <c r="W127" s="33"/>
      <c r="X127" s="34"/>
      <c r="Y127" s="32"/>
      <c r="Z127" s="33"/>
      <c r="AA127" s="34"/>
      <c r="AB127" s="9"/>
      <c r="AC127" s="45"/>
      <c r="AD127" s="9"/>
      <c r="AE127" s="45"/>
      <c r="AF127" s="71"/>
      <c r="AG127" s="72"/>
      <c r="AH127" s="9"/>
      <c r="AI127" s="45"/>
      <c r="AK127" s="95"/>
      <c r="AL127" s="18">
        <f>B127</f>
        <v>8</v>
      </c>
      <c r="AM127" s="7"/>
      <c r="AN127" s="2" t="str">
        <f>VLOOKUP(AL127,'Employee personal data'!$E$8:$F$17,2)</f>
        <v>Ravi</v>
      </c>
      <c r="AO127" s="11">
        <f ca="1">VLOOKUP(AL127,'Employee personal data'!$E$7:$K$17,6)</f>
        <v>22</v>
      </c>
      <c r="AP127" s="60">
        <f ca="1">VLOOKUP('Employe work data of 2 weeks'!AL127,'Employee personal data'!$E$7:$K$17,7)</f>
        <v>0.14000000000000001</v>
      </c>
      <c r="AQ127" s="32"/>
      <c r="AR127" s="33"/>
      <c r="AS127" s="34"/>
      <c r="AT127" s="32"/>
      <c r="AU127" s="33"/>
      <c r="AV127" s="34"/>
      <c r="AW127" s="32"/>
      <c r="AX127" s="33"/>
      <c r="AY127" s="34"/>
      <c r="AZ127" s="32"/>
      <c r="BA127" s="33"/>
      <c r="BB127" s="34"/>
      <c r="BC127" s="32"/>
      <c r="BD127" s="33"/>
      <c r="BE127" s="34"/>
      <c r="BF127" s="32"/>
      <c r="BG127" s="33"/>
      <c r="BH127" s="34"/>
      <c r="BI127" s="32"/>
      <c r="BJ127" s="33"/>
      <c r="BK127" s="34"/>
      <c r="BL127" s="9"/>
      <c r="BM127" s="45"/>
      <c r="BN127" s="9"/>
      <c r="BO127" s="45"/>
      <c r="BP127" s="71"/>
      <c r="BQ127" s="72"/>
      <c r="BR127" s="9"/>
      <c r="BS127" s="45"/>
      <c r="BV127" s="14"/>
      <c r="BW127" s="9"/>
      <c r="BX127" s="48"/>
      <c r="BY127" s="9"/>
      <c r="BZ127" s="48"/>
      <c r="CA127" s="9"/>
      <c r="CB127" s="48"/>
      <c r="CC127" s="9"/>
      <c r="CD127" s="48"/>
      <c r="CE127" s="23"/>
      <c r="CF127" s="63"/>
    </row>
    <row r="128" spans="2:84" ht="15" thickBot="1" x14ac:dyDescent="0.35">
      <c r="B128" s="19"/>
      <c r="C128" s="7"/>
      <c r="D128" s="14"/>
      <c r="E128" s="12"/>
      <c r="F128" s="61"/>
      <c r="G128" s="22">
        <v>0.33333333333333331</v>
      </c>
      <c r="H128" s="36" t="s">
        <v>20</v>
      </c>
      <c r="I128" s="43">
        <v>0.5</v>
      </c>
      <c r="J128" s="22"/>
      <c r="K128" s="36" t="s">
        <v>20</v>
      </c>
      <c r="L128" s="43"/>
      <c r="M128" s="22">
        <v>0.33333333333333331</v>
      </c>
      <c r="N128" s="36" t="s">
        <v>20</v>
      </c>
      <c r="O128" s="43">
        <v>0.5</v>
      </c>
      <c r="P128" s="22">
        <v>0.33333333333333331</v>
      </c>
      <c r="Q128" s="36" t="s">
        <v>20</v>
      </c>
      <c r="R128" s="43">
        <v>0.5</v>
      </c>
      <c r="S128" s="22">
        <v>0.33333333333333331</v>
      </c>
      <c r="T128" s="36" t="s">
        <v>20</v>
      </c>
      <c r="U128" s="43">
        <v>0.5</v>
      </c>
      <c r="V128" s="22">
        <v>0.33333333333333331</v>
      </c>
      <c r="W128" s="36" t="s">
        <v>20</v>
      </c>
      <c r="X128" s="43">
        <v>0.5</v>
      </c>
      <c r="Y128" s="22">
        <v>0.33333333333333331</v>
      </c>
      <c r="Z128" s="36" t="s">
        <v>20</v>
      </c>
      <c r="AA128" s="43">
        <v>0.5</v>
      </c>
      <c r="AB128" s="9"/>
      <c r="AC128" s="45"/>
      <c r="AD128" s="9"/>
      <c r="AE128" s="45"/>
      <c r="AF128" s="71"/>
      <c r="AG128" s="72"/>
      <c r="AH128" s="9"/>
      <c r="AI128" s="45"/>
      <c r="AK128" s="95"/>
      <c r="AL128" s="19"/>
      <c r="AM128" s="7"/>
      <c r="AN128" s="14"/>
      <c r="AO128" s="12"/>
      <c r="AP128" s="61"/>
      <c r="AQ128" s="22">
        <v>0.33333333333333331</v>
      </c>
      <c r="AR128" s="36" t="s">
        <v>20</v>
      </c>
      <c r="AS128" s="43">
        <v>0.5</v>
      </c>
      <c r="AT128" s="22"/>
      <c r="AU128" s="36" t="s">
        <v>20</v>
      </c>
      <c r="AV128" s="43"/>
      <c r="AW128" s="22">
        <v>0.33333333333333331</v>
      </c>
      <c r="AX128" s="36" t="s">
        <v>20</v>
      </c>
      <c r="AY128" s="43">
        <v>0.5</v>
      </c>
      <c r="AZ128" s="22">
        <v>0.33333333333333331</v>
      </c>
      <c r="BA128" s="36" t="s">
        <v>20</v>
      </c>
      <c r="BB128" s="43">
        <v>0.5</v>
      </c>
      <c r="BC128" s="22">
        <v>0.33333333333333331</v>
      </c>
      <c r="BD128" s="36" t="s">
        <v>20</v>
      </c>
      <c r="BE128" s="43">
        <v>0.5</v>
      </c>
      <c r="BF128" s="22">
        <v>0.33333333333333331</v>
      </c>
      <c r="BG128" s="36" t="s">
        <v>20</v>
      </c>
      <c r="BH128" s="43">
        <v>0.5</v>
      </c>
      <c r="BI128" s="22">
        <v>0.33333333333333331</v>
      </c>
      <c r="BJ128" s="36" t="s">
        <v>20</v>
      </c>
      <c r="BK128" s="43">
        <v>0.5</v>
      </c>
      <c r="BL128" s="9"/>
      <c r="BM128" s="45"/>
      <c r="BN128" s="9"/>
      <c r="BO128" s="45"/>
      <c r="BP128" s="71"/>
      <c r="BQ128" s="72"/>
      <c r="BR128" s="9"/>
      <c r="BS128" s="45"/>
      <c r="BV128" s="14"/>
      <c r="BW128" s="9"/>
      <c r="BX128" s="48"/>
      <c r="BY128" s="9"/>
      <c r="BZ128" s="48"/>
      <c r="CA128" s="9"/>
      <c r="CB128" s="48"/>
      <c r="CC128" s="9"/>
      <c r="CD128" s="48"/>
      <c r="CE128" s="23"/>
      <c r="CF128" s="63"/>
    </row>
    <row r="129" spans="2:84" x14ac:dyDescent="0.3">
      <c r="B129" s="19"/>
      <c r="C129" s="7"/>
      <c r="D129" s="14"/>
      <c r="E129" s="12"/>
      <c r="F129" s="61"/>
      <c r="G129" s="37">
        <f>(I128-G128)*24</f>
        <v>4</v>
      </c>
      <c r="H129" s="38"/>
      <c r="I129" s="39"/>
      <c r="J129" s="37">
        <f>(L128-J128)*24</f>
        <v>0</v>
      </c>
      <c r="K129" s="38"/>
      <c r="L129" s="39"/>
      <c r="M129" s="37">
        <f>(O128-M128)*24</f>
        <v>4</v>
      </c>
      <c r="N129" s="38"/>
      <c r="O129" s="39"/>
      <c r="P129" s="37">
        <f>(R128-P128)*24</f>
        <v>4</v>
      </c>
      <c r="Q129" s="38"/>
      <c r="R129" s="39"/>
      <c r="S129" s="37">
        <f>(U128-S128)*24</f>
        <v>4</v>
      </c>
      <c r="T129" s="38"/>
      <c r="U129" s="39"/>
      <c r="V129" s="37">
        <f>(X128-V128)*24</f>
        <v>4</v>
      </c>
      <c r="W129" s="38"/>
      <c r="X129" s="39"/>
      <c r="Y129" s="37">
        <f>(AA128-Y128)*24</f>
        <v>4</v>
      </c>
      <c r="Z129" s="38"/>
      <c r="AA129" s="39"/>
      <c r="AB129" s="9"/>
      <c r="AC129" s="45"/>
      <c r="AD129" s="9"/>
      <c r="AE129" s="45"/>
      <c r="AF129" s="71"/>
      <c r="AG129" s="72"/>
      <c r="AH129" s="9"/>
      <c r="AI129" s="45"/>
      <c r="AK129" s="95"/>
      <c r="AL129" s="19"/>
      <c r="AM129" s="7"/>
      <c r="AN129" s="14"/>
      <c r="AO129" s="12"/>
      <c r="AP129" s="61"/>
      <c r="AQ129" s="37">
        <f>(AS128-AQ128)*24</f>
        <v>4</v>
      </c>
      <c r="AR129" s="38"/>
      <c r="AS129" s="39"/>
      <c r="AT129" s="37">
        <f>(AV128-AT128)*24</f>
        <v>0</v>
      </c>
      <c r="AU129" s="38"/>
      <c r="AV129" s="39"/>
      <c r="AW129" s="37">
        <f>(AY128-AW128)*24</f>
        <v>4</v>
      </c>
      <c r="AX129" s="38"/>
      <c r="AY129" s="39"/>
      <c r="AZ129" s="37">
        <f>(BB128-AZ128)*24</f>
        <v>4</v>
      </c>
      <c r="BA129" s="38"/>
      <c r="BB129" s="39"/>
      <c r="BC129" s="37">
        <f>(BE128-BC128)*24</f>
        <v>4</v>
      </c>
      <c r="BD129" s="38"/>
      <c r="BE129" s="39"/>
      <c r="BF129" s="37">
        <f>(BH128-BF128)*24</f>
        <v>4</v>
      </c>
      <c r="BG129" s="38"/>
      <c r="BH129" s="39"/>
      <c r="BI129" s="37">
        <f>(BK128-BI128)*24</f>
        <v>4</v>
      </c>
      <c r="BJ129" s="38"/>
      <c r="BK129" s="39"/>
      <c r="BL129" s="9"/>
      <c r="BM129" s="45"/>
      <c r="BN129" s="9"/>
      <c r="BO129" s="45"/>
      <c r="BP129" s="71"/>
      <c r="BQ129" s="72"/>
      <c r="BR129" s="9"/>
      <c r="BS129" s="45"/>
      <c r="BV129" s="14"/>
      <c r="BW129" s="9"/>
      <c r="BX129" s="48"/>
      <c r="BY129" s="9"/>
      <c r="BZ129" s="48"/>
      <c r="CA129" s="9"/>
      <c r="CB129" s="48"/>
      <c r="CC129" s="9"/>
      <c r="CD129" s="48"/>
      <c r="CE129" s="23"/>
      <c r="CF129" s="63"/>
    </row>
    <row r="130" spans="2:84" ht="15" thickBot="1" x14ac:dyDescent="0.35">
      <c r="B130" s="19"/>
      <c r="C130" s="7"/>
      <c r="D130" s="14"/>
      <c r="E130" s="12"/>
      <c r="F130" s="61"/>
      <c r="G130" s="40"/>
      <c r="H130" s="41"/>
      <c r="I130" s="42"/>
      <c r="J130" s="40"/>
      <c r="K130" s="41"/>
      <c r="L130" s="42"/>
      <c r="M130" s="40"/>
      <c r="N130" s="41"/>
      <c r="O130" s="42"/>
      <c r="P130" s="40"/>
      <c r="Q130" s="41"/>
      <c r="R130" s="42"/>
      <c r="S130" s="40"/>
      <c r="T130" s="41"/>
      <c r="U130" s="42"/>
      <c r="V130" s="40"/>
      <c r="W130" s="41"/>
      <c r="X130" s="42"/>
      <c r="Y130" s="40"/>
      <c r="Z130" s="41"/>
      <c r="AA130" s="42"/>
      <c r="AB130" s="9"/>
      <c r="AC130" s="45"/>
      <c r="AD130" s="9"/>
      <c r="AE130" s="45"/>
      <c r="AF130" s="71"/>
      <c r="AG130" s="72"/>
      <c r="AH130" s="9"/>
      <c r="AI130" s="45"/>
      <c r="AK130" s="95"/>
      <c r="AL130" s="19"/>
      <c r="AM130" s="7"/>
      <c r="AN130" s="14"/>
      <c r="AO130" s="12"/>
      <c r="AP130" s="61"/>
      <c r="AQ130" s="40"/>
      <c r="AR130" s="41"/>
      <c r="AS130" s="42"/>
      <c r="AT130" s="40"/>
      <c r="AU130" s="41"/>
      <c r="AV130" s="42"/>
      <c r="AW130" s="40"/>
      <c r="AX130" s="41"/>
      <c r="AY130" s="42"/>
      <c r="AZ130" s="40"/>
      <c r="BA130" s="41"/>
      <c r="BB130" s="42"/>
      <c r="BC130" s="40"/>
      <c r="BD130" s="41"/>
      <c r="BE130" s="42"/>
      <c r="BF130" s="40"/>
      <c r="BG130" s="41"/>
      <c r="BH130" s="42"/>
      <c r="BI130" s="40"/>
      <c r="BJ130" s="41"/>
      <c r="BK130" s="42"/>
      <c r="BL130" s="9"/>
      <c r="BM130" s="45"/>
      <c r="BN130" s="9"/>
      <c r="BO130" s="45"/>
      <c r="BP130" s="71"/>
      <c r="BQ130" s="72"/>
      <c r="BR130" s="9"/>
      <c r="BS130" s="45"/>
      <c r="BV130" s="14"/>
      <c r="BW130" s="9"/>
      <c r="BX130" s="48"/>
      <c r="BY130" s="9"/>
      <c r="BZ130" s="48"/>
      <c r="CA130" s="9"/>
      <c r="CB130" s="48"/>
      <c r="CC130" s="9"/>
      <c r="CD130" s="48"/>
      <c r="CE130" s="23"/>
      <c r="CF130" s="63"/>
    </row>
    <row r="131" spans="2:84" ht="15" thickBot="1" x14ac:dyDescent="0.35">
      <c r="B131" s="19"/>
      <c r="C131" s="7"/>
      <c r="D131" s="14"/>
      <c r="E131" s="12"/>
      <c r="F131" s="61"/>
      <c r="G131" s="43">
        <v>0.54166666666666663</v>
      </c>
      <c r="H131" s="1" t="s">
        <v>20</v>
      </c>
      <c r="I131" s="43">
        <v>0.66666666666666663</v>
      </c>
      <c r="J131" s="43">
        <v>0.54166666666666663</v>
      </c>
      <c r="K131" s="1" t="s">
        <v>20</v>
      </c>
      <c r="L131" s="43">
        <v>0.66666666666666663</v>
      </c>
      <c r="M131" s="43">
        <v>0.54166666666666663</v>
      </c>
      <c r="N131" s="1" t="s">
        <v>20</v>
      </c>
      <c r="O131" s="43">
        <v>0.66666666666666663</v>
      </c>
      <c r="P131" s="43">
        <v>0.54166666666666663</v>
      </c>
      <c r="Q131" s="1" t="s">
        <v>20</v>
      </c>
      <c r="R131" s="43">
        <v>0.66666666666666663</v>
      </c>
      <c r="S131" s="43"/>
      <c r="T131" s="1" t="s">
        <v>20</v>
      </c>
      <c r="U131" s="43"/>
      <c r="V131" s="43">
        <v>0.54166666666666663</v>
      </c>
      <c r="W131" s="1" t="s">
        <v>20</v>
      </c>
      <c r="X131" s="43">
        <v>0.66666666666666663</v>
      </c>
      <c r="Y131" s="43">
        <v>0.54166666666666663</v>
      </c>
      <c r="Z131" s="1" t="s">
        <v>20</v>
      </c>
      <c r="AA131" s="43">
        <v>0.66666666666666663</v>
      </c>
      <c r="AB131" s="9"/>
      <c r="AC131" s="45"/>
      <c r="AD131" s="9"/>
      <c r="AE131" s="45"/>
      <c r="AF131" s="71"/>
      <c r="AG131" s="72"/>
      <c r="AH131" s="9"/>
      <c r="AI131" s="45"/>
      <c r="AK131" s="95"/>
      <c r="AL131" s="19"/>
      <c r="AM131" s="7"/>
      <c r="AN131" s="14"/>
      <c r="AO131" s="12"/>
      <c r="AP131" s="61"/>
      <c r="AQ131" s="43">
        <v>0.54166666666666663</v>
      </c>
      <c r="AR131" s="1" t="s">
        <v>20</v>
      </c>
      <c r="AS131" s="43">
        <v>0.66666666666666663</v>
      </c>
      <c r="AT131" s="43">
        <v>0.54166666666666663</v>
      </c>
      <c r="AU131" s="1" t="s">
        <v>20</v>
      </c>
      <c r="AV131" s="43">
        <v>0.66666666666666663</v>
      </c>
      <c r="AW131" s="43">
        <v>0.54166666666666663</v>
      </c>
      <c r="AX131" s="1" t="s">
        <v>20</v>
      </c>
      <c r="AY131" s="43">
        <v>0.66666666666666663</v>
      </c>
      <c r="AZ131" s="43">
        <v>0.54166666666666663</v>
      </c>
      <c r="BA131" s="1" t="s">
        <v>20</v>
      </c>
      <c r="BB131" s="43">
        <v>0.66666666666666663</v>
      </c>
      <c r="BC131" s="43"/>
      <c r="BD131" s="1" t="s">
        <v>20</v>
      </c>
      <c r="BE131" s="43"/>
      <c r="BF131" s="43">
        <v>0.54166666666666663</v>
      </c>
      <c r="BG131" s="1" t="s">
        <v>20</v>
      </c>
      <c r="BH131" s="43">
        <v>0.66666666666666663</v>
      </c>
      <c r="BI131" s="43">
        <v>0.54166666666666663</v>
      </c>
      <c r="BJ131" s="1" t="s">
        <v>20</v>
      </c>
      <c r="BK131" s="43">
        <v>0.66666666666666663</v>
      </c>
      <c r="BL131" s="9"/>
      <c r="BM131" s="45"/>
      <c r="BN131" s="9"/>
      <c r="BO131" s="45"/>
      <c r="BP131" s="71"/>
      <c r="BQ131" s="72"/>
      <c r="BR131" s="9"/>
      <c r="BS131" s="45"/>
      <c r="BV131" s="14"/>
      <c r="BW131" s="9"/>
      <c r="BX131" s="48"/>
      <c r="BY131" s="9"/>
      <c r="BZ131" s="48"/>
      <c r="CA131" s="9"/>
      <c r="CB131" s="48"/>
      <c r="CC131" s="9"/>
      <c r="CD131" s="48"/>
      <c r="CE131" s="23"/>
      <c r="CF131" s="63"/>
    </row>
    <row r="132" spans="2:84" x14ac:dyDescent="0.3">
      <c r="B132" s="19"/>
      <c r="C132" s="7"/>
      <c r="D132" s="14"/>
      <c r="E132" s="12"/>
      <c r="F132" s="61"/>
      <c r="G132" s="37">
        <f>(I131-G131)*24</f>
        <v>3</v>
      </c>
      <c r="H132" s="38"/>
      <c r="I132" s="39"/>
      <c r="J132" s="37">
        <f>(L131-J131)*24</f>
        <v>3</v>
      </c>
      <c r="K132" s="38"/>
      <c r="L132" s="39"/>
      <c r="M132" s="37">
        <f>(O131-M131)*24</f>
        <v>3</v>
      </c>
      <c r="N132" s="38"/>
      <c r="O132" s="39"/>
      <c r="P132" s="37">
        <f>(R131-P131)*24</f>
        <v>3</v>
      </c>
      <c r="Q132" s="38"/>
      <c r="R132" s="39"/>
      <c r="S132" s="37">
        <f>(U131-S131)*24</f>
        <v>0</v>
      </c>
      <c r="T132" s="38"/>
      <c r="U132" s="39"/>
      <c r="V132" s="37">
        <f>(X131-V131)*24</f>
        <v>3</v>
      </c>
      <c r="W132" s="38"/>
      <c r="X132" s="39"/>
      <c r="Y132" s="37">
        <f>(AA131-Y131)*24</f>
        <v>3</v>
      </c>
      <c r="Z132" s="38"/>
      <c r="AA132" s="39"/>
      <c r="AB132" s="9"/>
      <c r="AC132" s="45"/>
      <c r="AD132" s="9"/>
      <c r="AE132" s="45"/>
      <c r="AF132" s="71"/>
      <c r="AG132" s="72"/>
      <c r="AH132" s="9"/>
      <c r="AI132" s="45"/>
      <c r="AK132" s="95"/>
      <c r="AL132" s="19"/>
      <c r="AM132" s="7"/>
      <c r="AN132" s="14"/>
      <c r="AO132" s="12"/>
      <c r="AP132" s="61"/>
      <c r="AQ132" s="37">
        <f>(AS131-AQ131)*24</f>
        <v>3</v>
      </c>
      <c r="AR132" s="38"/>
      <c r="AS132" s="39"/>
      <c r="AT132" s="37">
        <f>(AV131-AT131)*24</f>
        <v>3</v>
      </c>
      <c r="AU132" s="38"/>
      <c r="AV132" s="39"/>
      <c r="AW132" s="37">
        <f>(AY131-AW131)*24</f>
        <v>3</v>
      </c>
      <c r="AX132" s="38"/>
      <c r="AY132" s="39"/>
      <c r="AZ132" s="37">
        <f>(BB131-AZ131)*24</f>
        <v>3</v>
      </c>
      <c r="BA132" s="38"/>
      <c r="BB132" s="39"/>
      <c r="BC132" s="37">
        <f>(BE131-BC131)*24</f>
        <v>0</v>
      </c>
      <c r="BD132" s="38"/>
      <c r="BE132" s="39"/>
      <c r="BF132" s="37">
        <f>(BH131-BF131)*24</f>
        <v>3</v>
      </c>
      <c r="BG132" s="38"/>
      <c r="BH132" s="39"/>
      <c r="BI132" s="37">
        <f>(BK131-BI131)*24</f>
        <v>3</v>
      </c>
      <c r="BJ132" s="38"/>
      <c r="BK132" s="39"/>
      <c r="BL132" s="9"/>
      <c r="BM132" s="45"/>
      <c r="BN132" s="9"/>
      <c r="BO132" s="45"/>
      <c r="BP132" s="71"/>
      <c r="BQ132" s="72"/>
      <c r="BR132" s="9"/>
      <c r="BS132" s="45"/>
      <c r="BV132" s="14"/>
      <c r="BW132" s="9"/>
      <c r="BX132" s="48"/>
      <c r="BY132" s="9"/>
      <c r="BZ132" s="48"/>
      <c r="CA132" s="9"/>
      <c r="CB132" s="48"/>
      <c r="CC132" s="9"/>
      <c r="CD132" s="48"/>
      <c r="CE132" s="23"/>
      <c r="CF132" s="63"/>
    </row>
    <row r="133" spans="2:84" ht="15" thickBot="1" x14ac:dyDescent="0.35">
      <c r="B133" s="19"/>
      <c r="C133" s="7"/>
      <c r="D133" s="14"/>
      <c r="E133" s="12"/>
      <c r="F133" s="61"/>
      <c r="G133" s="40"/>
      <c r="H133" s="41"/>
      <c r="I133" s="42"/>
      <c r="J133" s="40"/>
      <c r="K133" s="41"/>
      <c r="L133" s="42"/>
      <c r="M133" s="40"/>
      <c r="N133" s="41"/>
      <c r="O133" s="42"/>
      <c r="P133" s="40"/>
      <c r="Q133" s="41"/>
      <c r="R133" s="42"/>
      <c r="S133" s="40"/>
      <c r="T133" s="41"/>
      <c r="U133" s="42"/>
      <c r="V133" s="40"/>
      <c r="W133" s="41"/>
      <c r="X133" s="42"/>
      <c r="Y133" s="40"/>
      <c r="Z133" s="41"/>
      <c r="AA133" s="42"/>
      <c r="AB133" s="9"/>
      <c r="AC133" s="45"/>
      <c r="AD133" s="9"/>
      <c r="AE133" s="45"/>
      <c r="AF133" s="71"/>
      <c r="AG133" s="72"/>
      <c r="AH133" s="9"/>
      <c r="AI133" s="45"/>
      <c r="AK133" s="95"/>
      <c r="AL133" s="19"/>
      <c r="AM133" s="7"/>
      <c r="AN133" s="14"/>
      <c r="AO133" s="12"/>
      <c r="AP133" s="61"/>
      <c r="AQ133" s="40"/>
      <c r="AR133" s="41"/>
      <c r="AS133" s="42"/>
      <c r="AT133" s="40"/>
      <c r="AU133" s="41"/>
      <c r="AV133" s="42"/>
      <c r="AW133" s="40"/>
      <c r="AX133" s="41"/>
      <c r="AY133" s="42"/>
      <c r="AZ133" s="40"/>
      <c r="BA133" s="41"/>
      <c r="BB133" s="42"/>
      <c r="BC133" s="40"/>
      <c r="BD133" s="41"/>
      <c r="BE133" s="42"/>
      <c r="BF133" s="40"/>
      <c r="BG133" s="41"/>
      <c r="BH133" s="42"/>
      <c r="BI133" s="40"/>
      <c r="BJ133" s="41"/>
      <c r="BK133" s="42"/>
      <c r="BL133" s="9"/>
      <c r="BM133" s="45"/>
      <c r="BN133" s="9"/>
      <c r="BO133" s="45"/>
      <c r="BP133" s="71"/>
      <c r="BQ133" s="72"/>
      <c r="BR133" s="9"/>
      <c r="BS133" s="45"/>
      <c r="BV133" s="14"/>
      <c r="BW133" s="9"/>
      <c r="BX133" s="48"/>
      <c r="BY133" s="9"/>
      <c r="BZ133" s="48"/>
      <c r="CA133" s="9"/>
      <c r="CB133" s="48"/>
      <c r="CC133" s="9"/>
      <c r="CD133" s="48"/>
      <c r="CE133" s="23"/>
      <c r="CF133" s="63"/>
    </row>
    <row r="134" spans="2:84" ht="15" thickBot="1" x14ac:dyDescent="0.35">
      <c r="B134" s="19"/>
      <c r="C134" s="7"/>
      <c r="D134" s="14"/>
      <c r="E134" s="12"/>
      <c r="F134" s="61"/>
      <c r="G134" s="64" t="s">
        <v>32</v>
      </c>
      <c r="H134" s="65"/>
      <c r="I134" s="66"/>
      <c r="J134" s="64" t="s">
        <v>32</v>
      </c>
      <c r="K134" s="65"/>
      <c r="L134" s="66"/>
      <c r="M134" s="64" t="s">
        <v>32</v>
      </c>
      <c r="N134" s="65"/>
      <c r="O134" s="66"/>
      <c r="P134" s="64" t="s">
        <v>32</v>
      </c>
      <c r="Q134" s="65"/>
      <c r="R134" s="66"/>
      <c r="S134" s="64" t="s">
        <v>32</v>
      </c>
      <c r="T134" s="65"/>
      <c r="U134" s="66"/>
      <c r="V134" s="64" t="s">
        <v>32</v>
      </c>
      <c r="W134" s="65"/>
      <c r="X134" s="66"/>
      <c r="Y134" s="64" t="s">
        <v>32</v>
      </c>
      <c r="Z134" s="65"/>
      <c r="AA134" s="66"/>
      <c r="AB134" s="9"/>
      <c r="AC134" s="45"/>
      <c r="AD134" s="9"/>
      <c r="AE134" s="45"/>
      <c r="AF134" s="71"/>
      <c r="AG134" s="72"/>
      <c r="AH134" s="9"/>
      <c r="AI134" s="45"/>
      <c r="AK134" s="95"/>
      <c r="AL134" s="19"/>
      <c r="AM134" s="7"/>
      <c r="AN134" s="14"/>
      <c r="AO134" s="12"/>
      <c r="AP134" s="61"/>
      <c r="AQ134" s="64" t="s">
        <v>32</v>
      </c>
      <c r="AR134" s="65"/>
      <c r="AS134" s="66"/>
      <c r="AT134" s="64" t="s">
        <v>32</v>
      </c>
      <c r="AU134" s="65"/>
      <c r="AV134" s="66"/>
      <c r="AW134" s="64" t="s">
        <v>32</v>
      </c>
      <c r="AX134" s="65"/>
      <c r="AY134" s="66"/>
      <c r="AZ134" s="64" t="s">
        <v>32</v>
      </c>
      <c r="BA134" s="65"/>
      <c r="BB134" s="66"/>
      <c r="BC134" s="64" t="s">
        <v>32</v>
      </c>
      <c r="BD134" s="65"/>
      <c r="BE134" s="66"/>
      <c r="BF134" s="64" t="s">
        <v>32</v>
      </c>
      <c r="BG134" s="65"/>
      <c r="BH134" s="66"/>
      <c r="BI134" s="64" t="s">
        <v>32</v>
      </c>
      <c r="BJ134" s="65"/>
      <c r="BK134" s="66"/>
      <c r="BL134" s="9"/>
      <c r="BM134" s="45"/>
      <c r="BN134" s="9"/>
      <c r="BO134" s="45"/>
      <c r="BP134" s="71"/>
      <c r="BQ134" s="72"/>
      <c r="BR134" s="9"/>
      <c r="BS134" s="45"/>
      <c r="BV134" s="14"/>
      <c r="BW134" s="9"/>
      <c r="BX134" s="48"/>
      <c r="BY134" s="9"/>
      <c r="BZ134" s="48"/>
      <c r="CA134" s="9"/>
      <c r="CB134" s="48"/>
      <c r="CC134" s="9"/>
      <c r="CD134" s="48"/>
      <c r="CE134" s="23"/>
      <c r="CF134" s="63"/>
    </row>
    <row r="135" spans="2:84" x14ac:dyDescent="0.3">
      <c r="B135" s="19"/>
      <c r="C135" s="7"/>
      <c r="D135" s="14"/>
      <c r="E135" s="12"/>
      <c r="F135" s="61"/>
      <c r="G135" s="37">
        <f ca="1">RANDBETWEEN(100,1000)</f>
        <v>483</v>
      </c>
      <c r="H135" s="38"/>
      <c r="I135" s="39"/>
      <c r="J135" s="37">
        <f ca="1">RANDBETWEEN(100,1000)</f>
        <v>362</v>
      </c>
      <c r="K135" s="38"/>
      <c r="L135" s="39"/>
      <c r="M135" s="37">
        <f ca="1">RANDBETWEEN(100,1000)</f>
        <v>250</v>
      </c>
      <c r="N135" s="38"/>
      <c r="O135" s="39"/>
      <c r="P135" s="37">
        <f ca="1">RANDBETWEEN(100,1000)</f>
        <v>550</v>
      </c>
      <c r="Q135" s="38"/>
      <c r="R135" s="39"/>
      <c r="S135" s="37">
        <f ca="1">RANDBETWEEN(100,1000)</f>
        <v>185</v>
      </c>
      <c r="T135" s="38"/>
      <c r="U135" s="39"/>
      <c r="V135" s="37">
        <f ca="1">RANDBETWEEN(100,1000)</f>
        <v>863</v>
      </c>
      <c r="W135" s="38"/>
      <c r="X135" s="39"/>
      <c r="Y135" s="37">
        <f ca="1">RANDBETWEEN(100,1000)</f>
        <v>285</v>
      </c>
      <c r="Z135" s="38"/>
      <c r="AA135" s="39"/>
      <c r="AB135" s="9"/>
      <c r="AC135" s="45"/>
      <c r="AD135" s="9"/>
      <c r="AE135" s="45"/>
      <c r="AF135" s="71"/>
      <c r="AG135" s="72"/>
      <c r="AH135" s="9"/>
      <c r="AI135" s="45"/>
      <c r="AK135" s="95"/>
      <c r="AL135" s="19"/>
      <c r="AM135" s="7"/>
      <c r="AN135" s="14"/>
      <c r="AO135" s="12"/>
      <c r="AP135" s="61"/>
      <c r="AQ135" s="37">
        <f ca="1">RANDBETWEEN(100,1000)</f>
        <v>925</v>
      </c>
      <c r="AR135" s="38"/>
      <c r="AS135" s="39"/>
      <c r="AT135" s="37">
        <f ca="1">RANDBETWEEN(100,1000)</f>
        <v>996</v>
      </c>
      <c r="AU135" s="38"/>
      <c r="AV135" s="39"/>
      <c r="AW135" s="37">
        <f ca="1">RANDBETWEEN(100,1000)</f>
        <v>126</v>
      </c>
      <c r="AX135" s="38"/>
      <c r="AY135" s="39"/>
      <c r="AZ135" s="37">
        <f ca="1">RANDBETWEEN(100,1000)</f>
        <v>680</v>
      </c>
      <c r="BA135" s="38"/>
      <c r="BB135" s="39"/>
      <c r="BC135" s="37">
        <f ca="1">RANDBETWEEN(100,1000)</f>
        <v>690</v>
      </c>
      <c r="BD135" s="38"/>
      <c r="BE135" s="39"/>
      <c r="BF135" s="37">
        <f ca="1">RANDBETWEEN(100,1000)</f>
        <v>468</v>
      </c>
      <c r="BG135" s="38"/>
      <c r="BH135" s="39"/>
      <c r="BI135" s="37">
        <f ca="1">RANDBETWEEN(100,1000)</f>
        <v>621</v>
      </c>
      <c r="BJ135" s="38"/>
      <c r="BK135" s="39"/>
      <c r="BL135" s="9"/>
      <c r="BM135" s="45"/>
      <c r="BN135" s="9"/>
      <c r="BO135" s="45"/>
      <c r="BP135" s="71"/>
      <c r="BQ135" s="72"/>
      <c r="BR135" s="9"/>
      <c r="BS135" s="45"/>
      <c r="BV135" s="14"/>
      <c r="BW135" s="9"/>
      <c r="BX135" s="48"/>
      <c r="BY135" s="9"/>
      <c r="BZ135" s="48"/>
      <c r="CA135" s="9"/>
      <c r="CB135" s="48"/>
      <c r="CC135" s="9"/>
      <c r="CD135" s="48"/>
      <c r="CE135" s="23"/>
      <c r="CF135" s="63"/>
    </row>
    <row r="136" spans="2:84" ht="15" thickBot="1" x14ac:dyDescent="0.35">
      <c r="B136" s="19"/>
      <c r="C136" s="7"/>
      <c r="D136" s="14"/>
      <c r="E136" s="12"/>
      <c r="F136" s="61"/>
      <c r="G136" s="40"/>
      <c r="H136" s="41"/>
      <c r="I136" s="42"/>
      <c r="J136" s="40"/>
      <c r="K136" s="41"/>
      <c r="L136" s="42"/>
      <c r="M136" s="40"/>
      <c r="N136" s="41"/>
      <c r="O136" s="42"/>
      <c r="P136" s="40"/>
      <c r="Q136" s="41"/>
      <c r="R136" s="42"/>
      <c r="S136" s="40"/>
      <c r="T136" s="41"/>
      <c r="U136" s="42"/>
      <c r="V136" s="40"/>
      <c r="W136" s="41"/>
      <c r="X136" s="42"/>
      <c r="Y136" s="40"/>
      <c r="Z136" s="41"/>
      <c r="AA136" s="42"/>
      <c r="AB136" s="9"/>
      <c r="AC136" s="45"/>
      <c r="AD136" s="9"/>
      <c r="AE136" s="45"/>
      <c r="AF136" s="71"/>
      <c r="AG136" s="72"/>
      <c r="AH136" s="9"/>
      <c r="AI136" s="45"/>
      <c r="AK136" s="95"/>
      <c r="AL136" s="19"/>
      <c r="AM136" s="7"/>
      <c r="AN136" s="14"/>
      <c r="AO136" s="12"/>
      <c r="AP136" s="61"/>
      <c r="AQ136" s="40"/>
      <c r="AR136" s="41"/>
      <c r="AS136" s="42"/>
      <c r="AT136" s="40"/>
      <c r="AU136" s="41"/>
      <c r="AV136" s="42"/>
      <c r="AW136" s="40"/>
      <c r="AX136" s="41"/>
      <c r="AY136" s="42"/>
      <c r="AZ136" s="40"/>
      <c r="BA136" s="41"/>
      <c r="BB136" s="42"/>
      <c r="BC136" s="40"/>
      <c r="BD136" s="41"/>
      <c r="BE136" s="42"/>
      <c r="BF136" s="40"/>
      <c r="BG136" s="41"/>
      <c r="BH136" s="42"/>
      <c r="BI136" s="40"/>
      <c r="BJ136" s="41"/>
      <c r="BK136" s="42"/>
      <c r="BL136" s="9"/>
      <c r="BM136" s="45"/>
      <c r="BN136" s="9"/>
      <c r="BO136" s="45"/>
      <c r="BP136" s="71"/>
      <c r="BQ136" s="72"/>
      <c r="BR136" s="9"/>
      <c r="BS136" s="45"/>
      <c r="BV136" s="14"/>
      <c r="BW136" s="9"/>
      <c r="BX136" s="48"/>
      <c r="BY136" s="9"/>
      <c r="BZ136" s="48"/>
      <c r="CA136" s="9"/>
      <c r="CB136" s="48"/>
      <c r="CC136" s="9"/>
      <c r="CD136" s="48"/>
      <c r="CE136" s="23"/>
      <c r="CF136" s="63"/>
    </row>
    <row r="137" spans="2:84" ht="15" thickBot="1" x14ac:dyDescent="0.35">
      <c r="B137" s="19"/>
      <c r="C137" s="7"/>
      <c r="D137" s="14"/>
      <c r="E137" s="12"/>
      <c r="F137" s="61"/>
      <c r="G137" s="40" t="s">
        <v>6</v>
      </c>
      <c r="H137" s="41"/>
      <c r="I137" s="42"/>
      <c r="J137" s="40" t="s">
        <v>6</v>
      </c>
      <c r="K137" s="41"/>
      <c r="L137" s="42"/>
      <c r="M137" s="40" t="s">
        <v>6</v>
      </c>
      <c r="N137" s="41"/>
      <c r="O137" s="42"/>
      <c r="P137" s="40" t="s">
        <v>6</v>
      </c>
      <c r="Q137" s="41"/>
      <c r="R137" s="42"/>
      <c r="S137" s="40" t="s">
        <v>6</v>
      </c>
      <c r="T137" s="41"/>
      <c r="U137" s="42"/>
      <c r="V137" s="40" t="s">
        <v>6</v>
      </c>
      <c r="W137" s="41"/>
      <c r="X137" s="42"/>
      <c r="Y137" s="40" t="s">
        <v>6</v>
      </c>
      <c r="Z137" s="41"/>
      <c r="AA137" s="42"/>
      <c r="AB137" s="9"/>
      <c r="AC137" s="45"/>
      <c r="AD137" s="9"/>
      <c r="AE137" s="45"/>
      <c r="AF137" s="71"/>
      <c r="AG137" s="72"/>
      <c r="AH137" s="9"/>
      <c r="AI137" s="45"/>
      <c r="AK137" s="95"/>
      <c r="AL137" s="19"/>
      <c r="AM137" s="7"/>
      <c r="AN137" s="14"/>
      <c r="AO137" s="12"/>
      <c r="AP137" s="61"/>
      <c r="AQ137" s="40" t="s">
        <v>6</v>
      </c>
      <c r="AR137" s="41"/>
      <c r="AS137" s="42"/>
      <c r="AT137" s="40" t="s">
        <v>6</v>
      </c>
      <c r="AU137" s="41"/>
      <c r="AV137" s="42"/>
      <c r="AW137" s="40" t="s">
        <v>6</v>
      </c>
      <c r="AX137" s="41"/>
      <c r="AY137" s="42"/>
      <c r="AZ137" s="40" t="s">
        <v>6</v>
      </c>
      <c r="BA137" s="41"/>
      <c r="BB137" s="42"/>
      <c r="BC137" s="40" t="s">
        <v>6</v>
      </c>
      <c r="BD137" s="41"/>
      <c r="BE137" s="42"/>
      <c r="BF137" s="40" t="s">
        <v>6</v>
      </c>
      <c r="BG137" s="41"/>
      <c r="BH137" s="42"/>
      <c r="BI137" s="40" t="s">
        <v>6</v>
      </c>
      <c r="BJ137" s="41"/>
      <c r="BK137" s="42"/>
      <c r="BL137" s="9"/>
      <c r="BM137" s="45"/>
      <c r="BN137" s="9"/>
      <c r="BO137" s="45"/>
      <c r="BP137" s="71"/>
      <c r="BQ137" s="72"/>
      <c r="BR137" s="9"/>
      <c r="BS137" s="45"/>
      <c r="BV137" s="14"/>
      <c r="BW137" s="9"/>
      <c r="BX137" s="48"/>
      <c r="BY137" s="9"/>
      <c r="BZ137" s="48"/>
      <c r="CA137" s="9"/>
      <c r="CB137" s="48"/>
      <c r="CC137" s="9"/>
      <c r="CD137" s="48"/>
      <c r="CE137" s="23"/>
      <c r="CF137" s="63"/>
    </row>
    <row r="138" spans="2:84" x14ac:dyDescent="0.3">
      <c r="B138" s="19"/>
      <c r="C138" s="7"/>
      <c r="D138" s="14"/>
      <c r="E138" s="12"/>
      <c r="F138" s="61"/>
      <c r="G138" s="24">
        <f ca="1">G135*$F$127</f>
        <v>67.62</v>
      </c>
      <c r="H138" s="25"/>
      <c r="I138" s="25"/>
      <c r="J138" s="24">
        <f ca="1">J135*$F$127</f>
        <v>50.680000000000007</v>
      </c>
      <c r="K138" s="25"/>
      <c r="L138" s="25"/>
      <c r="M138" s="24">
        <f ca="1">M135*$F$127</f>
        <v>35</v>
      </c>
      <c r="N138" s="25"/>
      <c r="O138" s="25"/>
      <c r="P138" s="24">
        <f ca="1">P135*$F$127</f>
        <v>77.000000000000014</v>
      </c>
      <c r="Q138" s="25"/>
      <c r="R138" s="25"/>
      <c r="S138" s="24">
        <f ca="1">S135*$F$127</f>
        <v>25.900000000000002</v>
      </c>
      <c r="T138" s="25"/>
      <c r="U138" s="25"/>
      <c r="V138" s="24">
        <f ca="1">V135*$F$127</f>
        <v>120.82000000000001</v>
      </c>
      <c r="W138" s="25"/>
      <c r="X138" s="25"/>
      <c r="Y138" s="24">
        <f ca="1">Y135*$F$127</f>
        <v>39.900000000000006</v>
      </c>
      <c r="Z138" s="25"/>
      <c r="AA138" s="25"/>
      <c r="AB138" s="9"/>
      <c r="AC138" s="45"/>
      <c r="AD138" s="9"/>
      <c r="AE138" s="45"/>
      <c r="AF138" s="71"/>
      <c r="AG138" s="72"/>
      <c r="AH138" s="9"/>
      <c r="AI138" s="45"/>
      <c r="AK138" s="95"/>
      <c r="AL138" s="19"/>
      <c r="AM138" s="7"/>
      <c r="AN138" s="14"/>
      <c r="AO138" s="12"/>
      <c r="AP138" s="61"/>
      <c r="AQ138" s="24">
        <f ca="1">AQ135*$F$127</f>
        <v>129.5</v>
      </c>
      <c r="AR138" s="25"/>
      <c r="AS138" s="25"/>
      <c r="AT138" s="24">
        <f ca="1">AT135*$F$127</f>
        <v>139.44000000000003</v>
      </c>
      <c r="AU138" s="25"/>
      <c r="AV138" s="25"/>
      <c r="AW138" s="24">
        <f ca="1">AW135*$F$127</f>
        <v>17.64</v>
      </c>
      <c r="AX138" s="25"/>
      <c r="AY138" s="25"/>
      <c r="AZ138" s="24">
        <f ca="1">AZ135*$F$127</f>
        <v>95.2</v>
      </c>
      <c r="BA138" s="25"/>
      <c r="BB138" s="25"/>
      <c r="BC138" s="24">
        <f ca="1">BC135*$F$127</f>
        <v>96.600000000000009</v>
      </c>
      <c r="BD138" s="25"/>
      <c r="BE138" s="25"/>
      <c r="BF138" s="24">
        <f ca="1">BF135*$F$127</f>
        <v>65.52000000000001</v>
      </c>
      <c r="BG138" s="25"/>
      <c r="BH138" s="25"/>
      <c r="BI138" s="24">
        <f ca="1">BI135*$F$127</f>
        <v>86.940000000000012</v>
      </c>
      <c r="BJ138" s="25"/>
      <c r="BK138" s="25"/>
      <c r="BL138" s="9"/>
      <c r="BM138" s="45"/>
      <c r="BN138" s="9"/>
      <c r="BO138" s="45"/>
      <c r="BP138" s="71"/>
      <c r="BQ138" s="72"/>
      <c r="BR138" s="9"/>
      <c r="BS138" s="45"/>
      <c r="BV138" s="14"/>
      <c r="BW138" s="9"/>
      <c r="BX138" s="48"/>
      <c r="BY138" s="9"/>
      <c r="BZ138" s="48"/>
      <c r="CA138" s="9"/>
      <c r="CB138" s="48"/>
      <c r="CC138" s="9"/>
      <c r="CD138" s="48"/>
      <c r="CE138" s="23"/>
      <c r="CF138" s="63"/>
    </row>
    <row r="139" spans="2:84" ht="15" thickBot="1" x14ac:dyDescent="0.35">
      <c r="B139" s="20"/>
      <c r="C139" s="8"/>
      <c r="D139" s="3"/>
      <c r="E139" s="13"/>
      <c r="F139" s="62"/>
      <c r="G139" s="27"/>
      <c r="H139" s="28"/>
      <c r="I139" s="28"/>
      <c r="J139" s="27"/>
      <c r="K139" s="28"/>
      <c r="L139" s="28"/>
      <c r="M139" s="27"/>
      <c r="N139" s="28"/>
      <c r="O139" s="28"/>
      <c r="P139" s="27"/>
      <c r="Q139" s="28"/>
      <c r="R139" s="28"/>
      <c r="S139" s="27"/>
      <c r="T139" s="28"/>
      <c r="U139" s="28"/>
      <c r="V139" s="27"/>
      <c r="W139" s="28"/>
      <c r="X139" s="28"/>
      <c r="Y139" s="27"/>
      <c r="Z139" s="28"/>
      <c r="AA139" s="28"/>
      <c r="AB139" s="27"/>
      <c r="AC139" s="29"/>
      <c r="AD139" s="27"/>
      <c r="AE139" s="29"/>
      <c r="AF139" s="69"/>
      <c r="AG139" s="70"/>
      <c r="AH139" s="27"/>
      <c r="AI139" s="29"/>
      <c r="AK139" s="95"/>
      <c r="AL139" s="20"/>
      <c r="AM139" s="8"/>
      <c r="AN139" s="3"/>
      <c r="AO139" s="13"/>
      <c r="AP139" s="62"/>
      <c r="AQ139" s="27"/>
      <c r="AR139" s="28"/>
      <c r="AS139" s="28"/>
      <c r="AT139" s="27"/>
      <c r="AU139" s="28"/>
      <c r="AV139" s="28"/>
      <c r="AW139" s="27"/>
      <c r="AX139" s="28"/>
      <c r="AY139" s="28"/>
      <c r="AZ139" s="27"/>
      <c r="BA139" s="28"/>
      <c r="BB139" s="28"/>
      <c r="BC139" s="27"/>
      <c r="BD139" s="28"/>
      <c r="BE139" s="28"/>
      <c r="BF139" s="27"/>
      <c r="BG139" s="28"/>
      <c r="BH139" s="28"/>
      <c r="BI139" s="27"/>
      <c r="BJ139" s="28"/>
      <c r="BK139" s="28"/>
      <c r="BL139" s="27"/>
      <c r="BM139" s="29"/>
      <c r="BN139" s="27"/>
      <c r="BO139" s="29"/>
      <c r="BP139" s="69"/>
      <c r="BQ139" s="70"/>
      <c r="BR139" s="27"/>
      <c r="BS139" s="29"/>
      <c r="BV139" s="3"/>
      <c r="BW139" s="27"/>
      <c r="BX139" s="28"/>
      <c r="BY139" s="27"/>
      <c r="BZ139" s="28"/>
      <c r="CA139" s="27"/>
      <c r="CB139" s="28"/>
      <c r="CC139" s="27"/>
      <c r="CD139" s="28"/>
      <c r="CE139" s="40"/>
      <c r="CF139" s="42"/>
    </row>
    <row r="140" spans="2:84" ht="15" thickBot="1" x14ac:dyDescent="0.35"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59"/>
      <c r="AG140" s="59"/>
      <c r="AH140" s="59"/>
      <c r="AI140" s="59"/>
      <c r="AK140" s="95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59"/>
      <c r="BQ140" s="59"/>
      <c r="BR140" s="59"/>
      <c r="BS140" s="59"/>
    </row>
    <row r="141" spans="2:84" x14ac:dyDescent="0.3">
      <c r="B141" s="2" t="s">
        <v>17</v>
      </c>
      <c r="C141" s="6"/>
      <c r="D141" s="2" t="s">
        <v>1</v>
      </c>
      <c r="E141" s="2" t="s">
        <v>18</v>
      </c>
      <c r="F141" s="2" t="s">
        <v>6</v>
      </c>
      <c r="G141" s="24" t="s">
        <v>19</v>
      </c>
      <c r="H141" s="25"/>
      <c r="I141" s="26"/>
      <c r="J141" s="24" t="s">
        <v>21</v>
      </c>
      <c r="K141" s="25"/>
      <c r="L141" s="26"/>
      <c r="M141" s="24" t="s">
        <v>22</v>
      </c>
      <c r="N141" s="25"/>
      <c r="O141" s="26"/>
      <c r="P141" s="24" t="s">
        <v>23</v>
      </c>
      <c r="Q141" s="25"/>
      <c r="R141" s="26"/>
      <c r="S141" s="24" t="s">
        <v>24</v>
      </c>
      <c r="T141" s="25"/>
      <c r="U141" s="26"/>
      <c r="V141" s="24" t="s">
        <v>25</v>
      </c>
      <c r="W141" s="25"/>
      <c r="X141" s="26"/>
      <c r="Y141" s="24" t="s">
        <v>26</v>
      </c>
      <c r="Z141" s="25"/>
      <c r="AA141" s="26"/>
      <c r="AB141" s="10" t="s">
        <v>27</v>
      </c>
      <c r="AC141" s="31"/>
      <c r="AD141" s="24" t="s">
        <v>28</v>
      </c>
      <c r="AE141" s="26"/>
      <c r="AF141" s="24" t="s">
        <v>33</v>
      </c>
      <c r="AG141" s="26"/>
      <c r="AH141" s="24" t="s">
        <v>35</v>
      </c>
      <c r="AI141" s="26"/>
      <c r="AK141" s="95"/>
      <c r="AL141" s="2" t="s">
        <v>17</v>
      </c>
      <c r="AM141" s="6"/>
      <c r="AN141" s="2" t="s">
        <v>1</v>
      </c>
      <c r="AO141" s="2" t="s">
        <v>18</v>
      </c>
      <c r="AP141" s="2" t="s">
        <v>6</v>
      </c>
      <c r="AQ141" s="24" t="s">
        <v>19</v>
      </c>
      <c r="AR141" s="25"/>
      <c r="AS141" s="26"/>
      <c r="AT141" s="24" t="s">
        <v>21</v>
      </c>
      <c r="AU141" s="25"/>
      <c r="AV141" s="26"/>
      <c r="AW141" s="24" t="s">
        <v>22</v>
      </c>
      <c r="AX141" s="25"/>
      <c r="AY141" s="26"/>
      <c r="AZ141" s="24" t="s">
        <v>23</v>
      </c>
      <c r="BA141" s="25"/>
      <c r="BB141" s="26"/>
      <c r="BC141" s="24" t="s">
        <v>24</v>
      </c>
      <c r="BD141" s="25"/>
      <c r="BE141" s="26"/>
      <c r="BF141" s="24" t="s">
        <v>25</v>
      </c>
      <c r="BG141" s="25"/>
      <c r="BH141" s="26"/>
      <c r="BI141" s="24" t="s">
        <v>26</v>
      </c>
      <c r="BJ141" s="25"/>
      <c r="BK141" s="26"/>
      <c r="BL141" s="10" t="s">
        <v>27</v>
      </c>
      <c r="BM141" s="31"/>
      <c r="BN141" s="24" t="s">
        <v>28</v>
      </c>
      <c r="BO141" s="26"/>
      <c r="BP141" s="24" t="s">
        <v>33</v>
      </c>
      <c r="BQ141" s="26"/>
      <c r="BR141" s="24" t="s">
        <v>35</v>
      </c>
      <c r="BS141" s="26"/>
      <c r="BV141" s="6"/>
      <c r="BW141" s="100" t="s">
        <v>38</v>
      </c>
      <c r="BX141" s="101"/>
      <c r="BY141" s="100" t="s">
        <v>39</v>
      </c>
      <c r="BZ141" s="101"/>
      <c r="CA141" s="100" t="s">
        <v>40</v>
      </c>
      <c r="CB141" s="101"/>
      <c r="CC141" s="100" t="s">
        <v>41</v>
      </c>
      <c r="CD141" s="101"/>
      <c r="CE141" s="100" t="s">
        <v>42</v>
      </c>
      <c r="CF141" s="101"/>
    </row>
    <row r="142" spans="2:84" ht="15" thickBot="1" x14ac:dyDescent="0.35">
      <c r="B142" s="3"/>
      <c r="C142" s="7"/>
      <c r="D142" s="3"/>
      <c r="E142" s="3"/>
      <c r="F142" s="3"/>
      <c r="G142" s="27"/>
      <c r="H142" s="28"/>
      <c r="I142" s="29"/>
      <c r="J142" s="27"/>
      <c r="K142" s="28"/>
      <c r="L142" s="29"/>
      <c r="M142" s="27"/>
      <c r="N142" s="28"/>
      <c r="O142" s="29"/>
      <c r="P142" s="27"/>
      <c r="Q142" s="28"/>
      <c r="R142" s="29"/>
      <c r="S142" s="27"/>
      <c r="T142" s="28"/>
      <c r="U142" s="29"/>
      <c r="V142" s="27"/>
      <c r="W142" s="28"/>
      <c r="X142" s="29"/>
      <c r="Y142" s="27"/>
      <c r="Z142" s="28"/>
      <c r="AA142" s="29"/>
      <c r="AB142" s="32"/>
      <c r="AC142" s="34"/>
      <c r="AD142" s="27"/>
      <c r="AE142" s="29"/>
      <c r="AF142" s="27"/>
      <c r="AG142" s="29"/>
      <c r="AH142" s="27"/>
      <c r="AI142" s="29"/>
      <c r="AK142" s="95"/>
      <c r="AL142" s="3"/>
      <c r="AM142" s="7"/>
      <c r="AN142" s="3"/>
      <c r="AO142" s="3"/>
      <c r="AP142" s="3"/>
      <c r="AQ142" s="27"/>
      <c r="AR142" s="28"/>
      <c r="AS142" s="29"/>
      <c r="AT142" s="27"/>
      <c r="AU142" s="28"/>
      <c r="AV142" s="29"/>
      <c r="AW142" s="27"/>
      <c r="AX142" s="28"/>
      <c r="AY142" s="29"/>
      <c r="AZ142" s="27"/>
      <c r="BA142" s="28"/>
      <c r="BB142" s="29"/>
      <c r="BC142" s="27"/>
      <c r="BD142" s="28"/>
      <c r="BE142" s="29"/>
      <c r="BF142" s="27"/>
      <c r="BG142" s="28"/>
      <c r="BH142" s="29"/>
      <c r="BI142" s="27"/>
      <c r="BJ142" s="28"/>
      <c r="BK142" s="29"/>
      <c r="BL142" s="32"/>
      <c r="BM142" s="34"/>
      <c r="BN142" s="27"/>
      <c r="BO142" s="29"/>
      <c r="BP142" s="27"/>
      <c r="BQ142" s="29"/>
      <c r="BR142" s="27"/>
      <c r="BS142" s="29"/>
      <c r="BV142" s="8"/>
      <c r="BW142" s="102"/>
      <c r="BX142" s="103"/>
      <c r="BY142" s="102"/>
      <c r="BZ142" s="103"/>
      <c r="CA142" s="102"/>
      <c r="CB142" s="103"/>
      <c r="CC142" s="102"/>
      <c r="CD142" s="103"/>
      <c r="CE142" s="102"/>
      <c r="CF142" s="103"/>
    </row>
    <row r="143" spans="2:84" ht="15" thickBot="1" x14ac:dyDescent="0.35">
      <c r="B143" s="4"/>
      <c r="C143" s="7"/>
      <c r="D143" s="15"/>
      <c r="E143" s="16"/>
      <c r="F143" s="17"/>
      <c r="G143" s="10"/>
      <c r="H143" s="30"/>
      <c r="I143" s="31"/>
      <c r="J143" s="10"/>
      <c r="K143" s="30"/>
      <c r="L143" s="31"/>
      <c r="M143" s="10"/>
      <c r="N143" s="30"/>
      <c r="O143" s="31"/>
      <c r="P143" s="10"/>
      <c r="Q143" s="30"/>
      <c r="R143" s="31"/>
      <c r="S143" s="10"/>
      <c r="T143" s="30"/>
      <c r="U143" s="31"/>
      <c r="V143" s="10"/>
      <c r="W143" s="30"/>
      <c r="X143" s="31"/>
      <c r="Y143" s="10"/>
      <c r="Z143" s="30"/>
      <c r="AA143" s="31"/>
      <c r="AB143" s="24">
        <f>G146+J146+M146+P146+S146+V146+Y146+G149+J149+M149+P149+S149+V149+Y149</f>
        <v>39</v>
      </c>
      <c r="AC143" s="26"/>
      <c r="AD143" s="46">
        <f ca="1">AB143*E144</f>
        <v>663</v>
      </c>
      <c r="AE143" s="26"/>
      <c r="AF143" s="46">
        <f ca="1">G155+J155+M155+P155+S155+V155+Y155</f>
        <v>468.72</v>
      </c>
      <c r="AG143" s="68"/>
      <c r="AH143" s="46">
        <f ca="1">AD143+AF143</f>
        <v>1131.72</v>
      </c>
      <c r="AI143" s="26"/>
      <c r="AK143" s="95"/>
      <c r="AL143" s="4"/>
      <c r="AM143" s="7"/>
      <c r="AN143" s="15"/>
      <c r="AO143" s="16"/>
      <c r="AP143" s="17"/>
      <c r="AQ143" s="10"/>
      <c r="AR143" s="30"/>
      <c r="AS143" s="31"/>
      <c r="AT143" s="10"/>
      <c r="AU143" s="30"/>
      <c r="AV143" s="31"/>
      <c r="AW143" s="10"/>
      <c r="AX143" s="30"/>
      <c r="AY143" s="31"/>
      <c r="AZ143" s="10"/>
      <c r="BA143" s="30"/>
      <c r="BB143" s="31"/>
      <c r="BC143" s="10"/>
      <c r="BD143" s="30"/>
      <c r="BE143" s="31"/>
      <c r="BF143" s="10"/>
      <c r="BG143" s="30"/>
      <c r="BH143" s="31"/>
      <c r="BI143" s="10"/>
      <c r="BJ143" s="30"/>
      <c r="BK143" s="31"/>
      <c r="BL143" s="24">
        <f>AQ146+AT146+AW146+AZ146+BC146+BF146+BI146+AQ149+AT149+AW149+AZ149+BC149+BF149+BI149</f>
        <v>39</v>
      </c>
      <c r="BM143" s="26"/>
      <c r="BN143" s="46">
        <f ca="1">BL143*AO144</f>
        <v>663</v>
      </c>
      <c r="BO143" s="26"/>
      <c r="BP143" s="46">
        <f ca="1">AQ155+AT155+AW155+AZ155+BC155+BF155+BI155</f>
        <v>698.46000000000015</v>
      </c>
      <c r="BQ143" s="68"/>
      <c r="BR143" s="46">
        <f ca="1">BN143+BP143</f>
        <v>1361.46</v>
      </c>
      <c r="BS143" s="26"/>
      <c r="BV143" s="2">
        <f>B144</f>
        <v>9</v>
      </c>
      <c r="BW143" s="24">
        <f>BL143+AB143</f>
        <v>78</v>
      </c>
      <c r="BX143" s="25"/>
      <c r="BY143" s="46">
        <f ca="1">BN143+AD143</f>
        <v>1326</v>
      </c>
      <c r="BZ143" s="25"/>
      <c r="CA143" s="46">
        <f ca="1">BP143+AF143</f>
        <v>1167.1800000000003</v>
      </c>
      <c r="CB143" s="25"/>
      <c r="CC143" s="46">
        <f ca="1">CA143+BY143</f>
        <v>2493.1800000000003</v>
      </c>
      <c r="CD143" s="25"/>
      <c r="CE143" s="37">
        <f ca="1">SUM(G152:AA153)+SUM(AQ152:BK153)</f>
        <v>8337</v>
      </c>
      <c r="CF143" s="39"/>
    </row>
    <row r="144" spans="2:84" ht="15" thickBot="1" x14ac:dyDescent="0.35">
      <c r="B144" s="18">
        <v>9</v>
      </c>
      <c r="C144" s="7"/>
      <c r="D144" s="2" t="str">
        <f>VLOOKUP(B144,'Employee personal data'!$E$8:$F$17,2)</f>
        <v>Tejal</v>
      </c>
      <c r="E144" s="11">
        <f ca="1">VLOOKUP(B144,'Employee personal data'!$E$7:$K$17,6)</f>
        <v>17</v>
      </c>
      <c r="F144" s="60">
        <f ca="1">VLOOKUP('Employe work data of 2 weeks'!B144,'Employee personal data'!$E$7:$K$17,7)</f>
        <v>0.12</v>
      </c>
      <c r="G144" s="32"/>
      <c r="H144" s="33"/>
      <c r="I144" s="34"/>
      <c r="J144" s="32"/>
      <c r="K144" s="33"/>
      <c r="L144" s="34"/>
      <c r="M144" s="32"/>
      <c r="N144" s="33"/>
      <c r="O144" s="34"/>
      <c r="P144" s="32"/>
      <c r="Q144" s="33"/>
      <c r="R144" s="34"/>
      <c r="S144" s="32"/>
      <c r="T144" s="33"/>
      <c r="U144" s="34"/>
      <c r="V144" s="32"/>
      <c r="W144" s="33"/>
      <c r="X144" s="34"/>
      <c r="Y144" s="32"/>
      <c r="Z144" s="33"/>
      <c r="AA144" s="34"/>
      <c r="AB144" s="9"/>
      <c r="AC144" s="45"/>
      <c r="AD144" s="9"/>
      <c r="AE144" s="45"/>
      <c r="AF144" s="71"/>
      <c r="AG144" s="72"/>
      <c r="AH144" s="9"/>
      <c r="AI144" s="45"/>
      <c r="AK144" s="95"/>
      <c r="AL144" s="18">
        <f>B144</f>
        <v>9</v>
      </c>
      <c r="AM144" s="7"/>
      <c r="AN144" s="2" t="str">
        <f>VLOOKUP(AL144,'Employee personal data'!$E$8:$F$17,2)</f>
        <v>Tejal</v>
      </c>
      <c r="AO144" s="11">
        <f ca="1">VLOOKUP(AL144,'Employee personal data'!$E$7:$K$17,6)</f>
        <v>17</v>
      </c>
      <c r="AP144" s="60">
        <f ca="1">VLOOKUP('Employe work data of 2 weeks'!AL144,'Employee personal data'!$E$7:$K$17,7)</f>
        <v>0.12</v>
      </c>
      <c r="AQ144" s="32"/>
      <c r="AR144" s="33"/>
      <c r="AS144" s="34"/>
      <c r="AT144" s="32"/>
      <c r="AU144" s="33"/>
      <c r="AV144" s="34"/>
      <c r="AW144" s="32"/>
      <c r="AX144" s="33"/>
      <c r="AY144" s="34"/>
      <c r="AZ144" s="32"/>
      <c r="BA144" s="33"/>
      <c r="BB144" s="34"/>
      <c r="BC144" s="32"/>
      <c r="BD144" s="33"/>
      <c r="BE144" s="34"/>
      <c r="BF144" s="32"/>
      <c r="BG144" s="33"/>
      <c r="BH144" s="34"/>
      <c r="BI144" s="32"/>
      <c r="BJ144" s="33"/>
      <c r="BK144" s="34"/>
      <c r="BL144" s="9"/>
      <c r="BM144" s="45"/>
      <c r="BN144" s="9"/>
      <c r="BO144" s="45"/>
      <c r="BP144" s="71"/>
      <c r="BQ144" s="72"/>
      <c r="BR144" s="9"/>
      <c r="BS144" s="45"/>
      <c r="BV144" s="14"/>
      <c r="BW144" s="9"/>
      <c r="BX144" s="48"/>
      <c r="BY144" s="9"/>
      <c r="BZ144" s="48"/>
      <c r="CA144" s="9"/>
      <c r="CB144" s="48"/>
      <c r="CC144" s="9"/>
      <c r="CD144" s="48"/>
      <c r="CE144" s="23"/>
      <c r="CF144" s="63"/>
    </row>
    <row r="145" spans="2:84" ht="15" thickBot="1" x14ac:dyDescent="0.35">
      <c r="B145" s="19"/>
      <c r="C145" s="7"/>
      <c r="D145" s="14"/>
      <c r="E145" s="12"/>
      <c r="F145" s="61"/>
      <c r="G145" s="22">
        <v>0.33333333333333331</v>
      </c>
      <c r="H145" s="36" t="s">
        <v>20</v>
      </c>
      <c r="I145" s="43">
        <v>0.5</v>
      </c>
      <c r="J145" s="22">
        <v>0.33333333333333331</v>
      </c>
      <c r="K145" s="36" t="s">
        <v>20</v>
      </c>
      <c r="L145" s="43">
        <v>0.5</v>
      </c>
      <c r="M145" s="22">
        <v>0.33333333333333331</v>
      </c>
      <c r="N145" s="36" t="s">
        <v>20</v>
      </c>
      <c r="O145" s="43">
        <v>0.5</v>
      </c>
      <c r="P145" s="22"/>
      <c r="Q145" s="36" t="s">
        <v>20</v>
      </c>
      <c r="R145" s="43"/>
      <c r="S145" s="22">
        <v>0.33333333333333331</v>
      </c>
      <c r="T145" s="36" t="s">
        <v>20</v>
      </c>
      <c r="U145" s="43">
        <v>0.5</v>
      </c>
      <c r="V145" s="22">
        <v>0.33333333333333331</v>
      </c>
      <c r="W145" s="36" t="s">
        <v>20</v>
      </c>
      <c r="X145" s="43">
        <v>0.5</v>
      </c>
      <c r="Y145" s="22">
        <v>0.33333333333333331</v>
      </c>
      <c r="Z145" s="36" t="s">
        <v>20</v>
      </c>
      <c r="AA145" s="43">
        <v>0.5</v>
      </c>
      <c r="AB145" s="9"/>
      <c r="AC145" s="45"/>
      <c r="AD145" s="9"/>
      <c r="AE145" s="45"/>
      <c r="AF145" s="71"/>
      <c r="AG145" s="72"/>
      <c r="AH145" s="9"/>
      <c r="AI145" s="45"/>
      <c r="AK145" s="95"/>
      <c r="AL145" s="19"/>
      <c r="AM145" s="7"/>
      <c r="AN145" s="14"/>
      <c r="AO145" s="12"/>
      <c r="AP145" s="61"/>
      <c r="AQ145" s="22">
        <v>0.33333333333333331</v>
      </c>
      <c r="AR145" s="36" t="s">
        <v>20</v>
      </c>
      <c r="AS145" s="43">
        <v>0.5</v>
      </c>
      <c r="AT145" s="22">
        <v>0.33333333333333331</v>
      </c>
      <c r="AU145" s="36" t="s">
        <v>20</v>
      </c>
      <c r="AV145" s="43">
        <v>0.5</v>
      </c>
      <c r="AW145" s="22">
        <v>0.33333333333333331</v>
      </c>
      <c r="AX145" s="36" t="s">
        <v>20</v>
      </c>
      <c r="AY145" s="43">
        <v>0.5</v>
      </c>
      <c r="AZ145" s="22"/>
      <c r="BA145" s="36" t="s">
        <v>20</v>
      </c>
      <c r="BB145" s="43"/>
      <c r="BC145" s="22">
        <v>0.33333333333333331</v>
      </c>
      <c r="BD145" s="36" t="s">
        <v>20</v>
      </c>
      <c r="BE145" s="43">
        <v>0.5</v>
      </c>
      <c r="BF145" s="22">
        <v>0.33333333333333331</v>
      </c>
      <c r="BG145" s="36" t="s">
        <v>20</v>
      </c>
      <c r="BH145" s="43">
        <v>0.5</v>
      </c>
      <c r="BI145" s="22">
        <v>0.33333333333333331</v>
      </c>
      <c r="BJ145" s="36" t="s">
        <v>20</v>
      </c>
      <c r="BK145" s="43">
        <v>0.5</v>
      </c>
      <c r="BL145" s="9"/>
      <c r="BM145" s="45"/>
      <c r="BN145" s="9"/>
      <c r="BO145" s="45"/>
      <c r="BP145" s="71"/>
      <c r="BQ145" s="72"/>
      <c r="BR145" s="9"/>
      <c r="BS145" s="45"/>
      <c r="BV145" s="14"/>
      <c r="BW145" s="9"/>
      <c r="BX145" s="48"/>
      <c r="BY145" s="9"/>
      <c r="BZ145" s="48"/>
      <c r="CA145" s="9"/>
      <c r="CB145" s="48"/>
      <c r="CC145" s="9"/>
      <c r="CD145" s="48"/>
      <c r="CE145" s="23"/>
      <c r="CF145" s="63"/>
    </row>
    <row r="146" spans="2:84" x14ac:dyDescent="0.3">
      <c r="B146" s="19"/>
      <c r="C146" s="7"/>
      <c r="D146" s="14"/>
      <c r="E146" s="12"/>
      <c r="F146" s="61"/>
      <c r="G146" s="37">
        <f>(I145-G145)*24</f>
        <v>4</v>
      </c>
      <c r="H146" s="38"/>
      <c r="I146" s="39"/>
      <c r="J146" s="37">
        <f>(L145-J145)*24</f>
        <v>4</v>
      </c>
      <c r="K146" s="38"/>
      <c r="L146" s="39"/>
      <c r="M146" s="37">
        <f>(O145-M145)*24</f>
        <v>4</v>
      </c>
      <c r="N146" s="38"/>
      <c r="O146" s="39"/>
      <c r="P146" s="37">
        <f>(R145-P145)*24</f>
        <v>0</v>
      </c>
      <c r="Q146" s="38"/>
      <c r="R146" s="39"/>
      <c r="S146" s="37">
        <f>(U145-S145)*24</f>
        <v>4</v>
      </c>
      <c r="T146" s="38"/>
      <c r="U146" s="39"/>
      <c r="V146" s="37">
        <f>(X145-V145)*24</f>
        <v>4</v>
      </c>
      <c r="W146" s="38"/>
      <c r="X146" s="39"/>
      <c r="Y146" s="37">
        <f>(AA145-Y145)*24</f>
        <v>4</v>
      </c>
      <c r="Z146" s="38"/>
      <c r="AA146" s="39"/>
      <c r="AB146" s="9"/>
      <c r="AC146" s="45"/>
      <c r="AD146" s="9"/>
      <c r="AE146" s="45"/>
      <c r="AF146" s="71"/>
      <c r="AG146" s="72"/>
      <c r="AH146" s="9"/>
      <c r="AI146" s="45"/>
      <c r="AK146" s="95"/>
      <c r="AL146" s="19"/>
      <c r="AM146" s="7"/>
      <c r="AN146" s="14"/>
      <c r="AO146" s="12"/>
      <c r="AP146" s="61"/>
      <c r="AQ146" s="37">
        <f>(AS145-AQ145)*24</f>
        <v>4</v>
      </c>
      <c r="AR146" s="38"/>
      <c r="AS146" s="39"/>
      <c r="AT146" s="37">
        <f>(AV145-AT145)*24</f>
        <v>4</v>
      </c>
      <c r="AU146" s="38"/>
      <c r="AV146" s="39"/>
      <c r="AW146" s="37">
        <f>(AY145-AW145)*24</f>
        <v>4</v>
      </c>
      <c r="AX146" s="38"/>
      <c r="AY146" s="39"/>
      <c r="AZ146" s="37">
        <f>(BB145-AZ145)*24</f>
        <v>0</v>
      </c>
      <c r="BA146" s="38"/>
      <c r="BB146" s="39"/>
      <c r="BC146" s="37">
        <f>(BE145-BC145)*24</f>
        <v>4</v>
      </c>
      <c r="BD146" s="38"/>
      <c r="BE146" s="39"/>
      <c r="BF146" s="37">
        <f>(BH145-BF145)*24</f>
        <v>4</v>
      </c>
      <c r="BG146" s="38"/>
      <c r="BH146" s="39"/>
      <c r="BI146" s="37">
        <f>(BK145-BI145)*24</f>
        <v>4</v>
      </c>
      <c r="BJ146" s="38"/>
      <c r="BK146" s="39"/>
      <c r="BL146" s="9"/>
      <c r="BM146" s="45"/>
      <c r="BN146" s="9"/>
      <c r="BO146" s="45"/>
      <c r="BP146" s="71"/>
      <c r="BQ146" s="72"/>
      <c r="BR146" s="9"/>
      <c r="BS146" s="45"/>
      <c r="BV146" s="14"/>
      <c r="BW146" s="9"/>
      <c r="BX146" s="48"/>
      <c r="BY146" s="9"/>
      <c r="BZ146" s="48"/>
      <c r="CA146" s="9"/>
      <c r="CB146" s="48"/>
      <c r="CC146" s="9"/>
      <c r="CD146" s="48"/>
      <c r="CE146" s="23"/>
      <c r="CF146" s="63"/>
    </row>
    <row r="147" spans="2:84" ht="15" thickBot="1" x14ac:dyDescent="0.35">
      <c r="B147" s="19"/>
      <c r="C147" s="7"/>
      <c r="D147" s="14"/>
      <c r="E147" s="12"/>
      <c r="F147" s="61"/>
      <c r="G147" s="40"/>
      <c r="H147" s="41"/>
      <c r="I147" s="42"/>
      <c r="J147" s="40"/>
      <c r="K147" s="41"/>
      <c r="L147" s="42"/>
      <c r="M147" s="40"/>
      <c r="N147" s="41"/>
      <c r="O147" s="42"/>
      <c r="P147" s="40"/>
      <c r="Q147" s="41"/>
      <c r="R147" s="42"/>
      <c r="S147" s="40"/>
      <c r="T147" s="41"/>
      <c r="U147" s="42"/>
      <c r="V147" s="40"/>
      <c r="W147" s="41"/>
      <c r="X147" s="42"/>
      <c r="Y147" s="40"/>
      <c r="Z147" s="41"/>
      <c r="AA147" s="42"/>
      <c r="AB147" s="9"/>
      <c r="AC147" s="45"/>
      <c r="AD147" s="9"/>
      <c r="AE147" s="45"/>
      <c r="AF147" s="71"/>
      <c r="AG147" s="72"/>
      <c r="AH147" s="9"/>
      <c r="AI147" s="45"/>
      <c r="AK147" s="95"/>
      <c r="AL147" s="19"/>
      <c r="AM147" s="7"/>
      <c r="AN147" s="14"/>
      <c r="AO147" s="12"/>
      <c r="AP147" s="61"/>
      <c r="AQ147" s="40"/>
      <c r="AR147" s="41"/>
      <c r="AS147" s="42"/>
      <c r="AT147" s="40"/>
      <c r="AU147" s="41"/>
      <c r="AV147" s="42"/>
      <c r="AW147" s="40"/>
      <c r="AX147" s="41"/>
      <c r="AY147" s="42"/>
      <c r="AZ147" s="40"/>
      <c r="BA147" s="41"/>
      <c r="BB147" s="42"/>
      <c r="BC147" s="40"/>
      <c r="BD147" s="41"/>
      <c r="BE147" s="42"/>
      <c r="BF147" s="40"/>
      <c r="BG147" s="41"/>
      <c r="BH147" s="42"/>
      <c r="BI147" s="40"/>
      <c r="BJ147" s="41"/>
      <c r="BK147" s="42"/>
      <c r="BL147" s="9"/>
      <c r="BM147" s="45"/>
      <c r="BN147" s="9"/>
      <c r="BO147" s="45"/>
      <c r="BP147" s="71"/>
      <c r="BQ147" s="72"/>
      <c r="BR147" s="9"/>
      <c r="BS147" s="45"/>
      <c r="BV147" s="14"/>
      <c r="BW147" s="9"/>
      <c r="BX147" s="48"/>
      <c r="BY147" s="9"/>
      <c r="BZ147" s="48"/>
      <c r="CA147" s="9"/>
      <c r="CB147" s="48"/>
      <c r="CC147" s="9"/>
      <c r="CD147" s="48"/>
      <c r="CE147" s="23"/>
      <c r="CF147" s="63"/>
    </row>
    <row r="148" spans="2:84" ht="15" thickBot="1" x14ac:dyDescent="0.35">
      <c r="B148" s="19"/>
      <c r="C148" s="7"/>
      <c r="D148" s="14"/>
      <c r="E148" s="12"/>
      <c r="F148" s="61"/>
      <c r="G148" s="43">
        <v>0.54166666666666663</v>
      </c>
      <c r="H148" s="1" t="s">
        <v>20</v>
      </c>
      <c r="I148" s="43">
        <v>0.66666666666666663</v>
      </c>
      <c r="J148" s="43">
        <v>0.54166666666666663</v>
      </c>
      <c r="K148" s="1" t="s">
        <v>20</v>
      </c>
      <c r="L148" s="43">
        <v>0.66666666666666663</v>
      </c>
      <c r="M148" s="43"/>
      <c r="N148" s="1" t="s">
        <v>20</v>
      </c>
      <c r="O148" s="43"/>
      <c r="P148" s="43"/>
      <c r="Q148" s="1" t="s">
        <v>20</v>
      </c>
      <c r="R148" s="43"/>
      <c r="S148" s="43">
        <v>0.54166666666666663</v>
      </c>
      <c r="T148" s="1" t="s">
        <v>20</v>
      </c>
      <c r="U148" s="43">
        <v>0.66666666666666663</v>
      </c>
      <c r="V148" s="43">
        <v>0.54166666666666663</v>
      </c>
      <c r="W148" s="1" t="s">
        <v>20</v>
      </c>
      <c r="X148" s="43">
        <v>0.66666666666666663</v>
      </c>
      <c r="Y148" s="43">
        <v>0.54166666666666663</v>
      </c>
      <c r="Z148" s="1" t="s">
        <v>20</v>
      </c>
      <c r="AA148" s="43">
        <v>0.66666666666666663</v>
      </c>
      <c r="AB148" s="9"/>
      <c r="AC148" s="45"/>
      <c r="AD148" s="9"/>
      <c r="AE148" s="45"/>
      <c r="AF148" s="71"/>
      <c r="AG148" s="72"/>
      <c r="AH148" s="9"/>
      <c r="AI148" s="45"/>
      <c r="AK148" s="95"/>
      <c r="AL148" s="19"/>
      <c r="AM148" s="7"/>
      <c r="AN148" s="14"/>
      <c r="AO148" s="12"/>
      <c r="AP148" s="61"/>
      <c r="AQ148" s="43">
        <v>0.54166666666666663</v>
      </c>
      <c r="AR148" s="1" t="s">
        <v>20</v>
      </c>
      <c r="AS148" s="43">
        <v>0.66666666666666663</v>
      </c>
      <c r="AT148" s="43">
        <v>0.54166666666666663</v>
      </c>
      <c r="AU148" s="1" t="s">
        <v>20</v>
      </c>
      <c r="AV148" s="43">
        <v>0.66666666666666663</v>
      </c>
      <c r="AW148" s="43"/>
      <c r="AX148" s="1" t="s">
        <v>20</v>
      </c>
      <c r="AY148" s="43"/>
      <c r="AZ148" s="43"/>
      <c r="BA148" s="1" t="s">
        <v>20</v>
      </c>
      <c r="BB148" s="43"/>
      <c r="BC148" s="43">
        <v>0.54166666666666663</v>
      </c>
      <c r="BD148" s="1" t="s">
        <v>20</v>
      </c>
      <c r="BE148" s="43">
        <v>0.66666666666666663</v>
      </c>
      <c r="BF148" s="43">
        <v>0.54166666666666663</v>
      </c>
      <c r="BG148" s="1" t="s">
        <v>20</v>
      </c>
      <c r="BH148" s="43">
        <v>0.66666666666666663</v>
      </c>
      <c r="BI148" s="43">
        <v>0.54166666666666663</v>
      </c>
      <c r="BJ148" s="1" t="s">
        <v>20</v>
      </c>
      <c r="BK148" s="43">
        <v>0.66666666666666663</v>
      </c>
      <c r="BL148" s="9"/>
      <c r="BM148" s="45"/>
      <c r="BN148" s="9"/>
      <c r="BO148" s="45"/>
      <c r="BP148" s="71"/>
      <c r="BQ148" s="72"/>
      <c r="BR148" s="9"/>
      <c r="BS148" s="45"/>
      <c r="BV148" s="14"/>
      <c r="BW148" s="9"/>
      <c r="BX148" s="48"/>
      <c r="BY148" s="9"/>
      <c r="BZ148" s="48"/>
      <c r="CA148" s="9"/>
      <c r="CB148" s="48"/>
      <c r="CC148" s="9"/>
      <c r="CD148" s="48"/>
      <c r="CE148" s="23"/>
      <c r="CF148" s="63"/>
    </row>
    <row r="149" spans="2:84" x14ac:dyDescent="0.3">
      <c r="B149" s="19"/>
      <c r="C149" s="7"/>
      <c r="D149" s="14"/>
      <c r="E149" s="12"/>
      <c r="F149" s="61"/>
      <c r="G149" s="37">
        <f>(I148-G148)*24</f>
        <v>3</v>
      </c>
      <c r="H149" s="38"/>
      <c r="I149" s="39"/>
      <c r="J149" s="37">
        <f>(L148-J148)*24</f>
        <v>3</v>
      </c>
      <c r="K149" s="38"/>
      <c r="L149" s="39"/>
      <c r="M149" s="37">
        <f>(O148-M148)*24</f>
        <v>0</v>
      </c>
      <c r="N149" s="38"/>
      <c r="O149" s="39"/>
      <c r="P149" s="37">
        <f>(R148-P148)*24</f>
        <v>0</v>
      </c>
      <c r="Q149" s="38"/>
      <c r="R149" s="39"/>
      <c r="S149" s="37">
        <f>(U148-S148)*24</f>
        <v>3</v>
      </c>
      <c r="T149" s="38"/>
      <c r="U149" s="39"/>
      <c r="V149" s="37">
        <f>(X148-V148)*24</f>
        <v>3</v>
      </c>
      <c r="W149" s="38"/>
      <c r="X149" s="39"/>
      <c r="Y149" s="37">
        <f>(AA148-Y148)*24</f>
        <v>3</v>
      </c>
      <c r="Z149" s="38"/>
      <c r="AA149" s="39"/>
      <c r="AB149" s="9"/>
      <c r="AC149" s="45"/>
      <c r="AD149" s="9"/>
      <c r="AE149" s="45"/>
      <c r="AF149" s="71"/>
      <c r="AG149" s="72"/>
      <c r="AH149" s="9"/>
      <c r="AI149" s="45"/>
      <c r="AK149" s="95"/>
      <c r="AL149" s="19"/>
      <c r="AM149" s="7"/>
      <c r="AN149" s="14"/>
      <c r="AO149" s="12"/>
      <c r="AP149" s="61"/>
      <c r="AQ149" s="37">
        <f>(AS148-AQ148)*24</f>
        <v>3</v>
      </c>
      <c r="AR149" s="38"/>
      <c r="AS149" s="39"/>
      <c r="AT149" s="37">
        <f>(AV148-AT148)*24</f>
        <v>3</v>
      </c>
      <c r="AU149" s="38"/>
      <c r="AV149" s="39"/>
      <c r="AW149" s="37">
        <f>(AY148-AW148)*24</f>
        <v>0</v>
      </c>
      <c r="AX149" s="38"/>
      <c r="AY149" s="39"/>
      <c r="AZ149" s="37">
        <f>(BB148-AZ148)*24</f>
        <v>0</v>
      </c>
      <c r="BA149" s="38"/>
      <c r="BB149" s="39"/>
      <c r="BC149" s="37">
        <f>(BE148-BC148)*24</f>
        <v>3</v>
      </c>
      <c r="BD149" s="38"/>
      <c r="BE149" s="39"/>
      <c r="BF149" s="37">
        <f>(BH148-BF148)*24</f>
        <v>3</v>
      </c>
      <c r="BG149" s="38"/>
      <c r="BH149" s="39"/>
      <c r="BI149" s="37">
        <f>(BK148-BI148)*24</f>
        <v>3</v>
      </c>
      <c r="BJ149" s="38"/>
      <c r="BK149" s="39"/>
      <c r="BL149" s="9"/>
      <c r="BM149" s="45"/>
      <c r="BN149" s="9"/>
      <c r="BO149" s="45"/>
      <c r="BP149" s="71"/>
      <c r="BQ149" s="72"/>
      <c r="BR149" s="9"/>
      <c r="BS149" s="45"/>
      <c r="BV149" s="14"/>
      <c r="BW149" s="9"/>
      <c r="BX149" s="48"/>
      <c r="BY149" s="9"/>
      <c r="BZ149" s="48"/>
      <c r="CA149" s="9"/>
      <c r="CB149" s="48"/>
      <c r="CC149" s="9"/>
      <c r="CD149" s="48"/>
      <c r="CE149" s="23"/>
      <c r="CF149" s="63"/>
    </row>
    <row r="150" spans="2:84" ht="15" thickBot="1" x14ac:dyDescent="0.35">
      <c r="B150" s="19"/>
      <c r="C150" s="7"/>
      <c r="D150" s="14"/>
      <c r="E150" s="12"/>
      <c r="F150" s="61"/>
      <c r="G150" s="40"/>
      <c r="H150" s="41"/>
      <c r="I150" s="42"/>
      <c r="J150" s="40"/>
      <c r="K150" s="41"/>
      <c r="L150" s="42"/>
      <c r="M150" s="40"/>
      <c r="N150" s="41"/>
      <c r="O150" s="42"/>
      <c r="P150" s="40"/>
      <c r="Q150" s="41"/>
      <c r="R150" s="42"/>
      <c r="S150" s="40"/>
      <c r="T150" s="41"/>
      <c r="U150" s="42"/>
      <c r="V150" s="40"/>
      <c r="W150" s="41"/>
      <c r="X150" s="42"/>
      <c r="Y150" s="40"/>
      <c r="Z150" s="41"/>
      <c r="AA150" s="42"/>
      <c r="AB150" s="9"/>
      <c r="AC150" s="45"/>
      <c r="AD150" s="9"/>
      <c r="AE150" s="45"/>
      <c r="AF150" s="71"/>
      <c r="AG150" s="72"/>
      <c r="AH150" s="9"/>
      <c r="AI150" s="45"/>
      <c r="AK150" s="95"/>
      <c r="AL150" s="19"/>
      <c r="AM150" s="7"/>
      <c r="AN150" s="14"/>
      <c r="AO150" s="12"/>
      <c r="AP150" s="61"/>
      <c r="AQ150" s="40"/>
      <c r="AR150" s="41"/>
      <c r="AS150" s="42"/>
      <c r="AT150" s="40"/>
      <c r="AU150" s="41"/>
      <c r="AV150" s="42"/>
      <c r="AW150" s="40"/>
      <c r="AX150" s="41"/>
      <c r="AY150" s="42"/>
      <c r="AZ150" s="40"/>
      <c r="BA150" s="41"/>
      <c r="BB150" s="42"/>
      <c r="BC150" s="40"/>
      <c r="BD150" s="41"/>
      <c r="BE150" s="42"/>
      <c r="BF150" s="40"/>
      <c r="BG150" s="41"/>
      <c r="BH150" s="42"/>
      <c r="BI150" s="40"/>
      <c r="BJ150" s="41"/>
      <c r="BK150" s="42"/>
      <c r="BL150" s="9"/>
      <c r="BM150" s="45"/>
      <c r="BN150" s="9"/>
      <c r="BO150" s="45"/>
      <c r="BP150" s="71"/>
      <c r="BQ150" s="72"/>
      <c r="BR150" s="9"/>
      <c r="BS150" s="45"/>
      <c r="BV150" s="14"/>
      <c r="BW150" s="9"/>
      <c r="BX150" s="48"/>
      <c r="BY150" s="9"/>
      <c r="BZ150" s="48"/>
      <c r="CA150" s="9"/>
      <c r="CB150" s="48"/>
      <c r="CC150" s="9"/>
      <c r="CD150" s="48"/>
      <c r="CE150" s="23"/>
      <c r="CF150" s="63"/>
    </row>
    <row r="151" spans="2:84" ht="15" thickBot="1" x14ac:dyDescent="0.35">
      <c r="B151" s="19"/>
      <c r="C151" s="7"/>
      <c r="D151" s="14"/>
      <c r="E151" s="12"/>
      <c r="F151" s="61"/>
      <c r="G151" s="64" t="s">
        <v>32</v>
      </c>
      <c r="H151" s="65"/>
      <c r="I151" s="66"/>
      <c r="J151" s="64" t="s">
        <v>32</v>
      </c>
      <c r="K151" s="65"/>
      <c r="L151" s="66"/>
      <c r="M151" s="64" t="s">
        <v>32</v>
      </c>
      <c r="N151" s="65"/>
      <c r="O151" s="66"/>
      <c r="P151" s="64" t="s">
        <v>32</v>
      </c>
      <c r="Q151" s="65"/>
      <c r="R151" s="66"/>
      <c r="S151" s="64" t="s">
        <v>32</v>
      </c>
      <c r="T151" s="65"/>
      <c r="U151" s="66"/>
      <c r="V151" s="64" t="s">
        <v>32</v>
      </c>
      <c r="W151" s="65"/>
      <c r="X151" s="66"/>
      <c r="Y151" s="64" t="s">
        <v>32</v>
      </c>
      <c r="Z151" s="65"/>
      <c r="AA151" s="66"/>
      <c r="AB151" s="9"/>
      <c r="AC151" s="45"/>
      <c r="AD151" s="9"/>
      <c r="AE151" s="45"/>
      <c r="AF151" s="71"/>
      <c r="AG151" s="72"/>
      <c r="AH151" s="9"/>
      <c r="AI151" s="45"/>
      <c r="AK151" s="95"/>
      <c r="AL151" s="19"/>
      <c r="AM151" s="7"/>
      <c r="AN151" s="14"/>
      <c r="AO151" s="12"/>
      <c r="AP151" s="61"/>
      <c r="AQ151" s="64" t="s">
        <v>32</v>
      </c>
      <c r="AR151" s="65"/>
      <c r="AS151" s="66"/>
      <c r="AT151" s="64" t="s">
        <v>32</v>
      </c>
      <c r="AU151" s="65"/>
      <c r="AV151" s="66"/>
      <c r="AW151" s="64" t="s">
        <v>32</v>
      </c>
      <c r="AX151" s="65"/>
      <c r="AY151" s="66"/>
      <c r="AZ151" s="64" t="s">
        <v>32</v>
      </c>
      <c r="BA151" s="65"/>
      <c r="BB151" s="66"/>
      <c r="BC151" s="64" t="s">
        <v>32</v>
      </c>
      <c r="BD151" s="65"/>
      <c r="BE151" s="66"/>
      <c r="BF151" s="64" t="s">
        <v>32</v>
      </c>
      <c r="BG151" s="65"/>
      <c r="BH151" s="66"/>
      <c r="BI151" s="64" t="s">
        <v>32</v>
      </c>
      <c r="BJ151" s="65"/>
      <c r="BK151" s="66"/>
      <c r="BL151" s="9"/>
      <c r="BM151" s="45"/>
      <c r="BN151" s="9"/>
      <c r="BO151" s="45"/>
      <c r="BP151" s="71"/>
      <c r="BQ151" s="72"/>
      <c r="BR151" s="9"/>
      <c r="BS151" s="45"/>
      <c r="BV151" s="14"/>
      <c r="BW151" s="9"/>
      <c r="BX151" s="48"/>
      <c r="BY151" s="9"/>
      <c r="BZ151" s="48"/>
      <c r="CA151" s="9"/>
      <c r="CB151" s="48"/>
      <c r="CC151" s="9"/>
      <c r="CD151" s="48"/>
      <c r="CE151" s="23"/>
      <c r="CF151" s="63"/>
    </row>
    <row r="152" spans="2:84" x14ac:dyDescent="0.3">
      <c r="B152" s="19"/>
      <c r="C152" s="7"/>
      <c r="D152" s="14"/>
      <c r="E152" s="12"/>
      <c r="F152" s="61"/>
      <c r="G152" s="37">
        <f ca="1">RANDBETWEEN(100,1000)</f>
        <v>831</v>
      </c>
      <c r="H152" s="38"/>
      <c r="I152" s="39"/>
      <c r="J152" s="37">
        <f ca="1">RANDBETWEEN(100,1000)</f>
        <v>555</v>
      </c>
      <c r="K152" s="38"/>
      <c r="L152" s="39"/>
      <c r="M152" s="37">
        <f ca="1">RANDBETWEEN(100,1000)</f>
        <v>154</v>
      </c>
      <c r="N152" s="38"/>
      <c r="O152" s="39"/>
      <c r="P152" s="37">
        <f ca="1">RANDBETWEEN(100,1000)</f>
        <v>210</v>
      </c>
      <c r="Q152" s="38"/>
      <c r="R152" s="39"/>
      <c r="S152" s="37">
        <f ca="1">RANDBETWEEN(100,1000)</f>
        <v>761</v>
      </c>
      <c r="T152" s="38"/>
      <c r="U152" s="39"/>
      <c r="V152" s="37">
        <f ca="1">RANDBETWEEN(100,1000)</f>
        <v>554</v>
      </c>
      <c r="W152" s="38"/>
      <c r="X152" s="39"/>
      <c r="Y152" s="37">
        <f ca="1">RANDBETWEEN(100,1000)</f>
        <v>283</v>
      </c>
      <c r="Z152" s="38"/>
      <c r="AA152" s="39"/>
      <c r="AB152" s="9"/>
      <c r="AC152" s="45"/>
      <c r="AD152" s="9"/>
      <c r="AE152" s="45"/>
      <c r="AF152" s="71"/>
      <c r="AG152" s="72"/>
      <c r="AH152" s="9"/>
      <c r="AI152" s="45"/>
      <c r="AK152" s="95"/>
      <c r="AL152" s="19"/>
      <c r="AM152" s="7"/>
      <c r="AN152" s="14"/>
      <c r="AO152" s="12"/>
      <c r="AP152" s="61"/>
      <c r="AQ152" s="37">
        <f ca="1">RANDBETWEEN(100,1000)</f>
        <v>941</v>
      </c>
      <c r="AR152" s="38"/>
      <c r="AS152" s="39"/>
      <c r="AT152" s="37">
        <f ca="1">RANDBETWEEN(100,1000)</f>
        <v>415</v>
      </c>
      <c r="AU152" s="38"/>
      <c r="AV152" s="39"/>
      <c r="AW152" s="37">
        <f ca="1">RANDBETWEEN(100,1000)</f>
        <v>982</v>
      </c>
      <c r="AX152" s="38"/>
      <c r="AY152" s="39"/>
      <c r="AZ152" s="37">
        <f ca="1">RANDBETWEEN(100,1000)</f>
        <v>325</v>
      </c>
      <c r="BA152" s="38"/>
      <c r="BB152" s="39"/>
      <c r="BC152" s="37">
        <f ca="1">RANDBETWEEN(100,1000)</f>
        <v>857</v>
      </c>
      <c r="BD152" s="38"/>
      <c r="BE152" s="39"/>
      <c r="BF152" s="37">
        <f ca="1">RANDBETWEEN(100,1000)</f>
        <v>646</v>
      </c>
      <c r="BG152" s="38"/>
      <c r="BH152" s="39"/>
      <c r="BI152" s="37">
        <f ca="1">RANDBETWEEN(100,1000)</f>
        <v>823</v>
      </c>
      <c r="BJ152" s="38"/>
      <c r="BK152" s="39"/>
      <c r="BL152" s="9"/>
      <c r="BM152" s="45"/>
      <c r="BN152" s="9"/>
      <c r="BO152" s="45"/>
      <c r="BP152" s="71"/>
      <c r="BQ152" s="72"/>
      <c r="BR152" s="9"/>
      <c r="BS152" s="45"/>
      <c r="BV152" s="14"/>
      <c r="BW152" s="9"/>
      <c r="BX152" s="48"/>
      <c r="BY152" s="9"/>
      <c r="BZ152" s="48"/>
      <c r="CA152" s="9"/>
      <c r="CB152" s="48"/>
      <c r="CC152" s="9"/>
      <c r="CD152" s="48"/>
      <c r="CE152" s="23"/>
      <c r="CF152" s="63"/>
    </row>
    <row r="153" spans="2:84" ht="15" thickBot="1" x14ac:dyDescent="0.35">
      <c r="B153" s="19"/>
      <c r="C153" s="7"/>
      <c r="D153" s="14"/>
      <c r="E153" s="12"/>
      <c r="F153" s="61"/>
      <c r="G153" s="40"/>
      <c r="H153" s="41"/>
      <c r="I153" s="42"/>
      <c r="J153" s="40"/>
      <c r="K153" s="41"/>
      <c r="L153" s="42"/>
      <c r="M153" s="40"/>
      <c r="N153" s="41"/>
      <c r="O153" s="42"/>
      <c r="P153" s="40"/>
      <c r="Q153" s="41"/>
      <c r="R153" s="42"/>
      <c r="S153" s="40"/>
      <c r="T153" s="41"/>
      <c r="U153" s="42"/>
      <c r="V153" s="40"/>
      <c r="W153" s="41"/>
      <c r="X153" s="42"/>
      <c r="Y153" s="40"/>
      <c r="Z153" s="41"/>
      <c r="AA153" s="42"/>
      <c r="AB153" s="9"/>
      <c r="AC153" s="45"/>
      <c r="AD153" s="9"/>
      <c r="AE153" s="45"/>
      <c r="AF153" s="71"/>
      <c r="AG153" s="72"/>
      <c r="AH153" s="9"/>
      <c r="AI153" s="45"/>
      <c r="AK153" s="95"/>
      <c r="AL153" s="19"/>
      <c r="AM153" s="7"/>
      <c r="AN153" s="14"/>
      <c r="AO153" s="12"/>
      <c r="AP153" s="61"/>
      <c r="AQ153" s="40"/>
      <c r="AR153" s="41"/>
      <c r="AS153" s="42"/>
      <c r="AT153" s="40"/>
      <c r="AU153" s="41"/>
      <c r="AV153" s="42"/>
      <c r="AW153" s="40"/>
      <c r="AX153" s="41"/>
      <c r="AY153" s="42"/>
      <c r="AZ153" s="40"/>
      <c r="BA153" s="41"/>
      <c r="BB153" s="42"/>
      <c r="BC153" s="40"/>
      <c r="BD153" s="41"/>
      <c r="BE153" s="42"/>
      <c r="BF153" s="40"/>
      <c r="BG153" s="41"/>
      <c r="BH153" s="42"/>
      <c r="BI153" s="40"/>
      <c r="BJ153" s="41"/>
      <c r="BK153" s="42"/>
      <c r="BL153" s="9"/>
      <c r="BM153" s="45"/>
      <c r="BN153" s="9"/>
      <c r="BO153" s="45"/>
      <c r="BP153" s="71"/>
      <c r="BQ153" s="72"/>
      <c r="BR153" s="9"/>
      <c r="BS153" s="45"/>
      <c r="BV153" s="14"/>
      <c r="BW153" s="9"/>
      <c r="BX153" s="48"/>
      <c r="BY153" s="9"/>
      <c r="BZ153" s="48"/>
      <c r="CA153" s="9"/>
      <c r="CB153" s="48"/>
      <c r="CC153" s="9"/>
      <c r="CD153" s="48"/>
      <c r="CE153" s="23"/>
      <c r="CF153" s="63"/>
    </row>
    <row r="154" spans="2:84" ht="15" thickBot="1" x14ac:dyDescent="0.35">
      <c r="B154" s="19"/>
      <c r="C154" s="7"/>
      <c r="D154" s="14"/>
      <c r="E154" s="12"/>
      <c r="F154" s="61"/>
      <c r="G154" s="40" t="s">
        <v>6</v>
      </c>
      <c r="H154" s="41"/>
      <c r="I154" s="42"/>
      <c r="J154" s="40" t="s">
        <v>6</v>
      </c>
      <c r="K154" s="41"/>
      <c r="L154" s="42"/>
      <c r="M154" s="40" t="s">
        <v>6</v>
      </c>
      <c r="N154" s="41"/>
      <c r="O154" s="42"/>
      <c r="P154" s="40" t="s">
        <v>6</v>
      </c>
      <c r="Q154" s="41"/>
      <c r="R154" s="42"/>
      <c r="S154" s="40" t="s">
        <v>6</v>
      </c>
      <c r="T154" s="41"/>
      <c r="U154" s="42"/>
      <c r="V154" s="40" t="s">
        <v>6</v>
      </c>
      <c r="W154" s="41"/>
      <c r="X154" s="42"/>
      <c r="Y154" s="40" t="s">
        <v>6</v>
      </c>
      <c r="Z154" s="41"/>
      <c r="AA154" s="42"/>
      <c r="AB154" s="9"/>
      <c r="AC154" s="45"/>
      <c r="AD154" s="9"/>
      <c r="AE154" s="45"/>
      <c r="AF154" s="71"/>
      <c r="AG154" s="72"/>
      <c r="AH154" s="9"/>
      <c r="AI154" s="45"/>
      <c r="AK154" s="95"/>
      <c r="AL154" s="19"/>
      <c r="AM154" s="7"/>
      <c r="AN154" s="14"/>
      <c r="AO154" s="12"/>
      <c r="AP154" s="61"/>
      <c r="AQ154" s="40" t="s">
        <v>6</v>
      </c>
      <c r="AR154" s="41"/>
      <c r="AS154" s="42"/>
      <c r="AT154" s="40" t="s">
        <v>6</v>
      </c>
      <c r="AU154" s="41"/>
      <c r="AV154" s="42"/>
      <c r="AW154" s="40" t="s">
        <v>6</v>
      </c>
      <c r="AX154" s="41"/>
      <c r="AY154" s="42"/>
      <c r="AZ154" s="40" t="s">
        <v>6</v>
      </c>
      <c r="BA154" s="41"/>
      <c r="BB154" s="42"/>
      <c r="BC154" s="40" t="s">
        <v>6</v>
      </c>
      <c r="BD154" s="41"/>
      <c r="BE154" s="42"/>
      <c r="BF154" s="40" t="s">
        <v>6</v>
      </c>
      <c r="BG154" s="41"/>
      <c r="BH154" s="42"/>
      <c r="BI154" s="40" t="s">
        <v>6</v>
      </c>
      <c r="BJ154" s="41"/>
      <c r="BK154" s="42"/>
      <c r="BL154" s="9"/>
      <c r="BM154" s="45"/>
      <c r="BN154" s="9"/>
      <c r="BO154" s="45"/>
      <c r="BP154" s="71"/>
      <c r="BQ154" s="72"/>
      <c r="BR154" s="9"/>
      <c r="BS154" s="45"/>
      <c r="BV154" s="14"/>
      <c r="BW154" s="9"/>
      <c r="BX154" s="48"/>
      <c r="BY154" s="9"/>
      <c r="BZ154" s="48"/>
      <c r="CA154" s="9"/>
      <c r="CB154" s="48"/>
      <c r="CC154" s="9"/>
      <c r="CD154" s="48"/>
      <c r="CE154" s="23"/>
      <c r="CF154" s="63"/>
    </row>
    <row r="155" spans="2:84" x14ac:dyDescent="0.3">
      <c r="B155" s="19"/>
      <c r="C155" s="7"/>
      <c r="D155" s="14"/>
      <c r="E155" s="12"/>
      <c r="F155" s="61"/>
      <c r="G155" s="24">
        <f ca="1">G152*$F$127</f>
        <v>116.34000000000002</v>
      </c>
      <c r="H155" s="25"/>
      <c r="I155" s="25"/>
      <c r="J155" s="24">
        <f ca="1">J152*$F$127</f>
        <v>77.7</v>
      </c>
      <c r="K155" s="25"/>
      <c r="L155" s="25"/>
      <c r="M155" s="24">
        <f ca="1">M152*$F$127</f>
        <v>21.560000000000002</v>
      </c>
      <c r="N155" s="25"/>
      <c r="O155" s="25"/>
      <c r="P155" s="24">
        <f ca="1">P152*$F$127</f>
        <v>29.400000000000002</v>
      </c>
      <c r="Q155" s="25"/>
      <c r="R155" s="25"/>
      <c r="S155" s="24">
        <f ca="1">S152*$F$127</f>
        <v>106.54</v>
      </c>
      <c r="T155" s="25"/>
      <c r="U155" s="25"/>
      <c r="V155" s="24">
        <f ca="1">V152*$F$127</f>
        <v>77.56</v>
      </c>
      <c r="W155" s="25"/>
      <c r="X155" s="25"/>
      <c r="Y155" s="24">
        <f ca="1">Y152*$F$127</f>
        <v>39.620000000000005</v>
      </c>
      <c r="Z155" s="25"/>
      <c r="AA155" s="25"/>
      <c r="AB155" s="9"/>
      <c r="AC155" s="45"/>
      <c r="AD155" s="9"/>
      <c r="AE155" s="45"/>
      <c r="AF155" s="71"/>
      <c r="AG155" s="72"/>
      <c r="AH155" s="9"/>
      <c r="AI155" s="45"/>
      <c r="AK155" s="95"/>
      <c r="AL155" s="19"/>
      <c r="AM155" s="7"/>
      <c r="AN155" s="14"/>
      <c r="AO155" s="12"/>
      <c r="AP155" s="61"/>
      <c r="AQ155" s="24">
        <f ca="1">AQ152*$F$127</f>
        <v>131.74</v>
      </c>
      <c r="AR155" s="25"/>
      <c r="AS155" s="25"/>
      <c r="AT155" s="24">
        <f ca="1">AT152*$F$127</f>
        <v>58.100000000000009</v>
      </c>
      <c r="AU155" s="25"/>
      <c r="AV155" s="25"/>
      <c r="AW155" s="24">
        <f ca="1">AW152*$F$127</f>
        <v>137.48000000000002</v>
      </c>
      <c r="AX155" s="25"/>
      <c r="AY155" s="25"/>
      <c r="AZ155" s="24">
        <f ca="1">AZ152*$F$127</f>
        <v>45.500000000000007</v>
      </c>
      <c r="BA155" s="25"/>
      <c r="BB155" s="25"/>
      <c r="BC155" s="24">
        <f ca="1">BC152*$F$127</f>
        <v>119.98000000000002</v>
      </c>
      <c r="BD155" s="25"/>
      <c r="BE155" s="25"/>
      <c r="BF155" s="24">
        <f ca="1">BF152*$F$127</f>
        <v>90.440000000000012</v>
      </c>
      <c r="BG155" s="25"/>
      <c r="BH155" s="25"/>
      <c r="BI155" s="24">
        <f ca="1">BI152*$F$127</f>
        <v>115.22000000000001</v>
      </c>
      <c r="BJ155" s="25"/>
      <c r="BK155" s="25"/>
      <c r="BL155" s="9"/>
      <c r="BM155" s="45"/>
      <c r="BN155" s="9"/>
      <c r="BO155" s="45"/>
      <c r="BP155" s="71"/>
      <c r="BQ155" s="72"/>
      <c r="BR155" s="9"/>
      <c r="BS155" s="45"/>
      <c r="BV155" s="14"/>
      <c r="BW155" s="9"/>
      <c r="BX155" s="48"/>
      <c r="BY155" s="9"/>
      <c r="BZ155" s="48"/>
      <c r="CA155" s="9"/>
      <c r="CB155" s="48"/>
      <c r="CC155" s="9"/>
      <c r="CD155" s="48"/>
      <c r="CE155" s="23"/>
      <c r="CF155" s="63"/>
    </row>
    <row r="156" spans="2:84" ht="15" thickBot="1" x14ac:dyDescent="0.35">
      <c r="B156" s="20"/>
      <c r="C156" s="8"/>
      <c r="D156" s="3"/>
      <c r="E156" s="13"/>
      <c r="F156" s="62"/>
      <c r="G156" s="27"/>
      <c r="H156" s="28"/>
      <c r="I156" s="28"/>
      <c r="J156" s="27"/>
      <c r="K156" s="28"/>
      <c r="L156" s="28"/>
      <c r="M156" s="27"/>
      <c r="N156" s="28"/>
      <c r="O156" s="28"/>
      <c r="P156" s="27"/>
      <c r="Q156" s="28"/>
      <c r="R156" s="28"/>
      <c r="S156" s="27"/>
      <c r="T156" s="28"/>
      <c r="U156" s="28"/>
      <c r="V156" s="27"/>
      <c r="W156" s="28"/>
      <c r="X156" s="28"/>
      <c r="Y156" s="27"/>
      <c r="Z156" s="28"/>
      <c r="AA156" s="28"/>
      <c r="AB156" s="27"/>
      <c r="AC156" s="29"/>
      <c r="AD156" s="27"/>
      <c r="AE156" s="29"/>
      <c r="AF156" s="69"/>
      <c r="AG156" s="70"/>
      <c r="AH156" s="27"/>
      <c r="AI156" s="29"/>
      <c r="AK156" s="95"/>
      <c r="AL156" s="20"/>
      <c r="AM156" s="8"/>
      <c r="AN156" s="3"/>
      <c r="AO156" s="13"/>
      <c r="AP156" s="62"/>
      <c r="AQ156" s="27"/>
      <c r="AR156" s="28"/>
      <c r="AS156" s="28"/>
      <c r="AT156" s="27"/>
      <c r="AU156" s="28"/>
      <c r="AV156" s="28"/>
      <c r="AW156" s="27"/>
      <c r="AX156" s="28"/>
      <c r="AY156" s="28"/>
      <c r="AZ156" s="27"/>
      <c r="BA156" s="28"/>
      <c r="BB156" s="28"/>
      <c r="BC156" s="27"/>
      <c r="BD156" s="28"/>
      <c r="BE156" s="28"/>
      <c r="BF156" s="27"/>
      <c r="BG156" s="28"/>
      <c r="BH156" s="28"/>
      <c r="BI156" s="27"/>
      <c r="BJ156" s="28"/>
      <c r="BK156" s="28"/>
      <c r="BL156" s="27"/>
      <c r="BM156" s="29"/>
      <c r="BN156" s="27"/>
      <c r="BO156" s="29"/>
      <c r="BP156" s="69"/>
      <c r="BQ156" s="70"/>
      <c r="BR156" s="27"/>
      <c r="BS156" s="29"/>
      <c r="BV156" s="3"/>
      <c r="BW156" s="27"/>
      <c r="BX156" s="28"/>
      <c r="BY156" s="27"/>
      <c r="BZ156" s="28"/>
      <c r="CA156" s="27"/>
      <c r="CB156" s="28"/>
      <c r="CC156" s="27"/>
      <c r="CD156" s="28"/>
      <c r="CE156" s="40"/>
      <c r="CF156" s="42"/>
    </row>
    <row r="157" spans="2:84" ht="15" thickBot="1" x14ac:dyDescent="0.35"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59"/>
      <c r="AG157" s="59"/>
      <c r="AH157" s="59"/>
      <c r="AI157" s="59"/>
      <c r="AK157" s="95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59"/>
      <c r="BQ157" s="59"/>
      <c r="BR157" s="59"/>
      <c r="BS157" s="59"/>
    </row>
    <row r="158" spans="2:84" x14ac:dyDescent="0.3">
      <c r="B158" s="2" t="s">
        <v>17</v>
      </c>
      <c r="C158" s="6"/>
      <c r="D158" s="2" t="s">
        <v>1</v>
      </c>
      <c r="E158" s="2" t="s">
        <v>18</v>
      </c>
      <c r="F158" s="2" t="s">
        <v>6</v>
      </c>
      <c r="G158" s="24" t="s">
        <v>19</v>
      </c>
      <c r="H158" s="25"/>
      <c r="I158" s="26"/>
      <c r="J158" s="24" t="s">
        <v>21</v>
      </c>
      <c r="K158" s="25"/>
      <c r="L158" s="26"/>
      <c r="M158" s="24" t="s">
        <v>22</v>
      </c>
      <c r="N158" s="25"/>
      <c r="O158" s="26"/>
      <c r="P158" s="24" t="s">
        <v>23</v>
      </c>
      <c r="Q158" s="25"/>
      <c r="R158" s="26"/>
      <c r="S158" s="24" t="s">
        <v>24</v>
      </c>
      <c r="T158" s="25"/>
      <c r="U158" s="26"/>
      <c r="V158" s="24" t="s">
        <v>25</v>
      </c>
      <c r="W158" s="25"/>
      <c r="X158" s="26"/>
      <c r="Y158" s="24" t="s">
        <v>26</v>
      </c>
      <c r="Z158" s="25"/>
      <c r="AA158" s="26"/>
      <c r="AB158" s="10" t="s">
        <v>27</v>
      </c>
      <c r="AC158" s="31"/>
      <c r="AD158" s="24" t="s">
        <v>28</v>
      </c>
      <c r="AE158" s="26"/>
      <c r="AF158" s="24" t="s">
        <v>33</v>
      </c>
      <c r="AG158" s="26"/>
      <c r="AH158" s="24" t="s">
        <v>35</v>
      </c>
      <c r="AI158" s="26"/>
      <c r="AK158" s="95"/>
      <c r="AL158" s="2" t="s">
        <v>17</v>
      </c>
      <c r="AM158" s="6"/>
      <c r="AN158" s="2" t="s">
        <v>1</v>
      </c>
      <c r="AO158" s="2" t="s">
        <v>18</v>
      </c>
      <c r="AP158" s="2" t="s">
        <v>6</v>
      </c>
      <c r="AQ158" s="24" t="s">
        <v>19</v>
      </c>
      <c r="AR158" s="25"/>
      <c r="AS158" s="26"/>
      <c r="AT158" s="24" t="s">
        <v>21</v>
      </c>
      <c r="AU158" s="25"/>
      <c r="AV158" s="26"/>
      <c r="AW158" s="24" t="s">
        <v>22</v>
      </c>
      <c r="AX158" s="25"/>
      <c r="AY158" s="26"/>
      <c r="AZ158" s="24" t="s">
        <v>23</v>
      </c>
      <c r="BA158" s="25"/>
      <c r="BB158" s="26"/>
      <c r="BC158" s="24" t="s">
        <v>24</v>
      </c>
      <c r="BD158" s="25"/>
      <c r="BE158" s="26"/>
      <c r="BF158" s="24" t="s">
        <v>25</v>
      </c>
      <c r="BG158" s="25"/>
      <c r="BH158" s="26"/>
      <c r="BI158" s="24" t="s">
        <v>26</v>
      </c>
      <c r="BJ158" s="25"/>
      <c r="BK158" s="26"/>
      <c r="BL158" s="10" t="s">
        <v>27</v>
      </c>
      <c r="BM158" s="31"/>
      <c r="BN158" s="24" t="s">
        <v>28</v>
      </c>
      <c r="BO158" s="26"/>
      <c r="BP158" s="24" t="s">
        <v>33</v>
      </c>
      <c r="BQ158" s="26"/>
      <c r="BR158" s="24" t="s">
        <v>35</v>
      </c>
      <c r="BS158" s="26"/>
      <c r="BV158" s="6"/>
      <c r="BW158" s="100" t="s">
        <v>38</v>
      </c>
      <c r="BX158" s="101"/>
      <c r="BY158" s="100" t="s">
        <v>39</v>
      </c>
      <c r="BZ158" s="101"/>
      <c r="CA158" s="100" t="s">
        <v>40</v>
      </c>
      <c r="CB158" s="101"/>
      <c r="CC158" s="100" t="s">
        <v>41</v>
      </c>
      <c r="CD158" s="101"/>
      <c r="CE158" s="100" t="s">
        <v>42</v>
      </c>
      <c r="CF158" s="101"/>
    </row>
    <row r="159" spans="2:84" ht="15" thickBot="1" x14ac:dyDescent="0.35">
      <c r="B159" s="3"/>
      <c r="C159" s="7"/>
      <c r="D159" s="3"/>
      <c r="E159" s="3"/>
      <c r="F159" s="3"/>
      <c r="G159" s="27"/>
      <c r="H159" s="28"/>
      <c r="I159" s="29"/>
      <c r="J159" s="27"/>
      <c r="K159" s="28"/>
      <c r="L159" s="29"/>
      <c r="M159" s="27"/>
      <c r="N159" s="28"/>
      <c r="O159" s="29"/>
      <c r="P159" s="27"/>
      <c r="Q159" s="28"/>
      <c r="R159" s="29"/>
      <c r="S159" s="27"/>
      <c r="T159" s="28"/>
      <c r="U159" s="29"/>
      <c r="V159" s="27"/>
      <c r="W159" s="28"/>
      <c r="X159" s="29"/>
      <c r="Y159" s="27"/>
      <c r="Z159" s="28"/>
      <c r="AA159" s="29"/>
      <c r="AB159" s="32"/>
      <c r="AC159" s="34"/>
      <c r="AD159" s="27"/>
      <c r="AE159" s="29"/>
      <c r="AF159" s="27"/>
      <c r="AG159" s="29"/>
      <c r="AH159" s="27"/>
      <c r="AI159" s="29"/>
      <c r="AK159" s="95"/>
      <c r="AL159" s="3"/>
      <c r="AM159" s="7"/>
      <c r="AN159" s="3"/>
      <c r="AO159" s="3"/>
      <c r="AP159" s="3"/>
      <c r="AQ159" s="27"/>
      <c r="AR159" s="28"/>
      <c r="AS159" s="29"/>
      <c r="AT159" s="27"/>
      <c r="AU159" s="28"/>
      <c r="AV159" s="29"/>
      <c r="AW159" s="27"/>
      <c r="AX159" s="28"/>
      <c r="AY159" s="29"/>
      <c r="AZ159" s="27"/>
      <c r="BA159" s="28"/>
      <c r="BB159" s="29"/>
      <c r="BC159" s="27"/>
      <c r="BD159" s="28"/>
      <c r="BE159" s="29"/>
      <c r="BF159" s="27"/>
      <c r="BG159" s="28"/>
      <c r="BH159" s="29"/>
      <c r="BI159" s="27"/>
      <c r="BJ159" s="28"/>
      <c r="BK159" s="29"/>
      <c r="BL159" s="32"/>
      <c r="BM159" s="34"/>
      <c r="BN159" s="27"/>
      <c r="BO159" s="29"/>
      <c r="BP159" s="27"/>
      <c r="BQ159" s="29"/>
      <c r="BR159" s="27"/>
      <c r="BS159" s="29"/>
      <c r="BV159" s="8"/>
      <c r="BW159" s="102"/>
      <c r="BX159" s="103"/>
      <c r="BY159" s="102"/>
      <c r="BZ159" s="103"/>
      <c r="CA159" s="102"/>
      <c r="CB159" s="103"/>
      <c r="CC159" s="102"/>
      <c r="CD159" s="103"/>
      <c r="CE159" s="102"/>
      <c r="CF159" s="103"/>
    </row>
    <row r="160" spans="2:84" ht="15" thickBot="1" x14ac:dyDescent="0.35">
      <c r="B160" s="4"/>
      <c r="C160" s="7"/>
      <c r="D160" s="15"/>
      <c r="E160" s="16"/>
      <c r="F160" s="17"/>
      <c r="G160" s="10"/>
      <c r="H160" s="30"/>
      <c r="I160" s="31"/>
      <c r="J160" s="10"/>
      <c r="K160" s="30"/>
      <c r="L160" s="31"/>
      <c r="M160" s="10"/>
      <c r="N160" s="30"/>
      <c r="O160" s="31"/>
      <c r="P160" s="10"/>
      <c r="Q160" s="30"/>
      <c r="R160" s="31"/>
      <c r="S160" s="10"/>
      <c r="T160" s="30"/>
      <c r="U160" s="31"/>
      <c r="V160" s="10"/>
      <c r="W160" s="30"/>
      <c r="X160" s="31"/>
      <c r="Y160" s="10"/>
      <c r="Z160" s="30"/>
      <c r="AA160" s="31"/>
      <c r="AB160" s="24">
        <f>G163+J163+M163+P163+S163+V163+Y163+G166+J166+M166+P166+S166+V166+Y166</f>
        <v>42</v>
      </c>
      <c r="AC160" s="26"/>
      <c r="AD160" s="46">
        <f ca="1">AB160*E161</f>
        <v>840</v>
      </c>
      <c r="AE160" s="26"/>
      <c r="AF160" s="46">
        <f ca="1">G172+J172+M172+P172+S172+V172+Y172</f>
        <v>612.36000000000013</v>
      </c>
      <c r="AG160" s="68"/>
      <c r="AH160" s="46">
        <f ca="1">AD160+AF160</f>
        <v>1452.3600000000001</v>
      </c>
      <c r="AI160" s="26"/>
      <c r="AK160" s="95"/>
      <c r="AL160" s="4"/>
      <c r="AM160" s="7"/>
      <c r="AN160" s="15"/>
      <c r="AO160" s="16"/>
      <c r="AP160" s="17"/>
      <c r="AQ160" s="10"/>
      <c r="AR160" s="30"/>
      <c r="AS160" s="31"/>
      <c r="AT160" s="10"/>
      <c r="AU160" s="30"/>
      <c r="AV160" s="31"/>
      <c r="AW160" s="10"/>
      <c r="AX160" s="30"/>
      <c r="AY160" s="31"/>
      <c r="AZ160" s="10"/>
      <c r="BA160" s="30"/>
      <c r="BB160" s="31"/>
      <c r="BC160" s="10"/>
      <c r="BD160" s="30"/>
      <c r="BE160" s="31"/>
      <c r="BF160" s="10"/>
      <c r="BG160" s="30"/>
      <c r="BH160" s="31"/>
      <c r="BI160" s="10"/>
      <c r="BJ160" s="30"/>
      <c r="BK160" s="31"/>
      <c r="BL160" s="24">
        <f>AQ163+AT163+AW163+AZ163+BC163+BF163+BI163+AQ166+AT166+AW166+AZ166+BC166+BF166+BI166</f>
        <v>42</v>
      </c>
      <c r="BM160" s="26"/>
      <c r="BN160" s="46">
        <f ca="1">BL160*AO161</f>
        <v>840</v>
      </c>
      <c r="BO160" s="26"/>
      <c r="BP160" s="46">
        <f ca="1">AQ172+AT172+AW172+AZ172+BC172+BF172+BI172</f>
        <v>327.18000000000006</v>
      </c>
      <c r="BQ160" s="68"/>
      <c r="BR160" s="46">
        <f ca="1">BN160+BP160</f>
        <v>1167.18</v>
      </c>
      <c r="BS160" s="26"/>
      <c r="BV160" s="2">
        <f>B161</f>
        <v>10</v>
      </c>
      <c r="BW160" s="24">
        <f>BL160+AB160</f>
        <v>84</v>
      </c>
      <c r="BX160" s="25"/>
      <c r="BY160" s="46">
        <f ca="1">BN160+AD160</f>
        <v>1680</v>
      </c>
      <c r="BZ160" s="25"/>
      <c r="CA160" s="46">
        <f ca="1">BP160+AF160</f>
        <v>939.54000000000019</v>
      </c>
      <c r="CB160" s="25"/>
      <c r="CC160" s="46">
        <f ca="1">CA160+BY160</f>
        <v>2619.54</v>
      </c>
      <c r="CD160" s="25"/>
      <c r="CE160" s="37">
        <f ca="1">SUM(G169:AA170)+SUM(AQ169:BK170)</f>
        <v>6711</v>
      </c>
      <c r="CF160" s="39"/>
    </row>
    <row r="161" spans="2:84" ht="15" thickBot="1" x14ac:dyDescent="0.35">
      <c r="B161" s="18">
        <v>10</v>
      </c>
      <c r="C161" s="7"/>
      <c r="D161" s="2" t="str">
        <f>VLOOKUP(B161,'Employee personal data'!$E$8:$F$17,2)</f>
        <v>Tejas</v>
      </c>
      <c r="E161" s="11">
        <f ca="1">VLOOKUP(B161,'Employee personal data'!$E$7:$K$17,6)</f>
        <v>20</v>
      </c>
      <c r="F161" s="60">
        <f ca="1">VLOOKUP('Employe work data of 2 weeks'!B161,'Employee personal data'!$E$7:$K$17,7)</f>
        <v>0.14000000000000001</v>
      </c>
      <c r="G161" s="32"/>
      <c r="H161" s="33"/>
      <c r="I161" s="34"/>
      <c r="J161" s="32"/>
      <c r="K161" s="33"/>
      <c r="L161" s="34"/>
      <c r="M161" s="32"/>
      <c r="N161" s="33"/>
      <c r="O161" s="34"/>
      <c r="P161" s="32"/>
      <c r="Q161" s="33"/>
      <c r="R161" s="34"/>
      <c r="S161" s="32"/>
      <c r="T161" s="33"/>
      <c r="U161" s="34"/>
      <c r="V161" s="32"/>
      <c r="W161" s="33"/>
      <c r="X161" s="34"/>
      <c r="Y161" s="32"/>
      <c r="Z161" s="33"/>
      <c r="AA161" s="34"/>
      <c r="AB161" s="9"/>
      <c r="AC161" s="45"/>
      <c r="AD161" s="9"/>
      <c r="AE161" s="45"/>
      <c r="AF161" s="71"/>
      <c r="AG161" s="72"/>
      <c r="AH161" s="9"/>
      <c r="AI161" s="45"/>
      <c r="AK161" s="95"/>
      <c r="AL161" s="18">
        <f>B161</f>
        <v>10</v>
      </c>
      <c r="AM161" s="7"/>
      <c r="AN161" s="2" t="str">
        <f>VLOOKUP(AL161,'Employee personal data'!$E$8:$F$17,2)</f>
        <v>Tejas</v>
      </c>
      <c r="AO161" s="11">
        <f ca="1">VLOOKUP(AL161,'Employee personal data'!$E$7:$K$17,6)</f>
        <v>20</v>
      </c>
      <c r="AP161" s="60">
        <f ca="1">VLOOKUP('Employe work data of 2 weeks'!AL161,'Employee personal data'!$E$7:$K$17,7)</f>
        <v>0.14000000000000001</v>
      </c>
      <c r="AQ161" s="32"/>
      <c r="AR161" s="33"/>
      <c r="AS161" s="34"/>
      <c r="AT161" s="32"/>
      <c r="AU161" s="33"/>
      <c r="AV161" s="34"/>
      <c r="AW161" s="32"/>
      <c r="AX161" s="33"/>
      <c r="AY161" s="34"/>
      <c r="AZ161" s="32"/>
      <c r="BA161" s="33"/>
      <c r="BB161" s="34"/>
      <c r="BC161" s="32"/>
      <c r="BD161" s="33"/>
      <c r="BE161" s="34"/>
      <c r="BF161" s="32"/>
      <c r="BG161" s="33"/>
      <c r="BH161" s="34"/>
      <c r="BI161" s="32"/>
      <c r="BJ161" s="33"/>
      <c r="BK161" s="34"/>
      <c r="BL161" s="9"/>
      <c r="BM161" s="45"/>
      <c r="BN161" s="9"/>
      <c r="BO161" s="45"/>
      <c r="BP161" s="71"/>
      <c r="BQ161" s="72"/>
      <c r="BR161" s="9"/>
      <c r="BS161" s="45"/>
      <c r="BV161" s="14"/>
      <c r="BW161" s="9"/>
      <c r="BX161" s="48"/>
      <c r="BY161" s="9"/>
      <c r="BZ161" s="48"/>
      <c r="CA161" s="9"/>
      <c r="CB161" s="48"/>
      <c r="CC161" s="9"/>
      <c r="CD161" s="48"/>
      <c r="CE161" s="23"/>
      <c r="CF161" s="63"/>
    </row>
    <row r="162" spans="2:84" ht="15" thickBot="1" x14ac:dyDescent="0.35">
      <c r="B162" s="19"/>
      <c r="C162" s="7"/>
      <c r="D162" s="14"/>
      <c r="E162" s="12"/>
      <c r="F162" s="61"/>
      <c r="G162" s="22">
        <v>0.33333333333333331</v>
      </c>
      <c r="H162" s="36" t="s">
        <v>20</v>
      </c>
      <c r="I162" s="43">
        <v>0.5</v>
      </c>
      <c r="J162" s="22">
        <v>0.33333333333333331</v>
      </c>
      <c r="K162" s="36" t="s">
        <v>20</v>
      </c>
      <c r="L162" s="43">
        <v>0.5</v>
      </c>
      <c r="M162" s="22">
        <v>0.33333333333333331</v>
      </c>
      <c r="N162" s="36" t="s">
        <v>20</v>
      </c>
      <c r="O162" s="43">
        <v>0.5</v>
      </c>
      <c r="P162" s="22">
        <v>0.33333333333333331</v>
      </c>
      <c r="Q162" s="36" t="s">
        <v>20</v>
      </c>
      <c r="R162" s="43">
        <v>0.5</v>
      </c>
      <c r="S162" s="22"/>
      <c r="T162" s="36" t="s">
        <v>20</v>
      </c>
      <c r="U162" s="43"/>
      <c r="V162" s="22">
        <v>0.33333333333333331</v>
      </c>
      <c r="W162" s="36" t="s">
        <v>20</v>
      </c>
      <c r="X162" s="43">
        <v>0.5</v>
      </c>
      <c r="Y162" s="22">
        <v>0.33333333333333331</v>
      </c>
      <c r="Z162" s="36" t="s">
        <v>20</v>
      </c>
      <c r="AA162" s="43">
        <v>0.5</v>
      </c>
      <c r="AB162" s="9"/>
      <c r="AC162" s="45"/>
      <c r="AD162" s="9"/>
      <c r="AE162" s="45"/>
      <c r="AF162" s="71"/>
      <c r="AG162" s="72"/>
      <c r="AH162" s="9"/>
      <c r="AI162" s="45"/>
      <c r="AK162" s="95"/>
      <c r="AL162" s="19"/>
      <c r="AM162" s="7"/>
      <c r="AN162" s="14"/>
      <c r="AO162" s="12"/>
      <c r="AP162" s="61"/>
      <c r="AQ162" s="22">
        <v>0.33333333333333331</v>
      </c>
      <c r="AR162" s="36" t="s">
        <v>20</v>
      </c>
      <c r="AS162" s="43">
        <v>0.5</v>
      </c>
      <c r="AT162" s="22">
        <v>0.33333333333333331</v>
      </c>
      <c r="AU162" s="36" t="s">
        <v>20</v>
      </c>
      <c r="AV162" s="43">
        <v>0.5</v>
      </c>
      <c r="AW162" s="22">
        <v>0.33333333333333331</v>
      </c>
      <c r="AX162" s="36" t="s">
        <v>20</v>
      </c>
      <c r="AY162" s="43">
        <v>0.5</v>
      </c>
      <c r="AZ162" s="22">
        <v>0.33333333333333331</v>
      </c>
      <c r="BA162" s="36" t="s">
        <v>20</v>
      </c>
      <c r="BB162" s="43">
        <v>0.5</v>
      </c>
      <c r="BC162" s="22"/>
      <c r="BD162" s="36" t="s">
        <v>20</v>
      </c>
      <c r="BE162" s="43"/>
      <c r="BF162" s="22">
        <v>0.33333333333333331</v>
      </c>
      <c r="BG162" s="36" t="s">
        <v>20</v>
      </c>
      <c r="BH162" s="43">
        <v>0.5</v>
      </c>
      <c r="BI162" s="22">
        <v>0.33333333333333331</v>
      </c>
      <c r="BJ162" s="36" t="s">
        <v>20</v>
      </c>
      <c r="BK162" s="43">
        <v>0.5</v>
      </c>
      <c r="BL162" s="9"/>
      <c r="BM162" s="45"/>
      <c r="BN162" s="9"/>
      <c r="BO162" s="45"/>
      <c r="BP162" s="71"/>
      <c r="BQ162" s="72"/>
      <c r="BR162" s="9"/>
      <c r="BS162" s="45"/>
      <c r="BV162" s="14"/>
      <c r="BW162" s="9"/>
      <c r="BX162" s="48"/>
      <c r="BY162" s="9"/>
      <c r="BZ162" s="48"/>
      <c r="CA162" s="9"/>
      <c r="CB162" s="48"/>
      <c r="CC162" s="9"/>
      <c r="CD162" s="48"/>
      <c r="CE162" s="23"/>
      <c r="CF162" s="63"/>
    </row>
    <row r="163" spans="2:84" x14ac:dyDescent="0.3">
      <c r="B163" s="19"/>
      <c r="C163" s="7"/>
      <c r="D163" s="14"/>
      <c r="E163" s="12"/>
      <c r="F163" s="61"/>
      <c r="G163" s="37">
        <f>(I162-G162)*24</f>
        <v>4</v>
      </c>
      <c r="H163" s="38"/>
      <c r="I163" s="39"/>
      <c r="J163" s="37">
        <f>(L162-J162)*24</f>
        <v>4</v>
      </c>
      <c r="K163" s="38"/>
      <c r="L163" s="39"/>
      <c r="M163" s="37">
        <f>(O162-M162)*24</f>
        <v>4</v>
      </c>
      <c r="N163" s="38"/>
      <c r="O163" s="39"/>
      <c r="P163" s="37">
        <f>(R162-P162)*24</f>
        <v>4</v>
      </c>
      <c r="Q163" s="38"/>
      <c r="R163" s="39"/>
      <c r="S163" s="37">
        <f>(U162-S162)*24</f>
        <v>0</v>
      </c>
      <c r="T163" s="38"/>
      <c r="U163" s="39"/>
      <c r="V163" s="37">
        <f>(X162-V162)*24</f>
        <v>4</v>
      </c>
      <c r="W163" s="38"/>
      <c r="X163" s="39"/>
      <c r="Y163" s="37">
        <f>(AA162-Y162)*24</f>
        <v>4</v>
      </c>
      <c r="Z163" s="38"/>
      <c r="AA163" s="39"/>
      <c r="AB163" s="9"/>
      <c r="AC163" s="45"/>
      <c r="AD163" s="9"/>
      <c r="AE163" s="45"/>
      <c r="AF163" s="71"/>
      <c r="AG163" s="72"/>
      <c r="AH163" s="9"/>
      <c r="AI163" s="45"/>
      <c r="AK163" s="95"/>
      <c r="AL163" s="19"/>
      <c r="AM163" s="7"/>
      <c r="AN163" s="14"/>
      <c r="AO163" s="12"/>
      <c r="AP163" s="61"/>
      <c r="AQ163" s="37">
        <f>(AS162-AQ162)*24</f>
        <v>4</v>
      </c>
      <c r="AR163" s="38"/>
      <c r="AS163" s="39"/>
      <c r="AT163" s="37">
        <f>(AV162-AT162)*24</f>
        <v>4</v>
      </c>
      <c r="AU163" s="38"/>
      <c r="AV163" s="39"/>
      <c r="AW163" s="37">
        <f>(AY162-AW162)*24</f>
        <v>4</v>
      </c>
      <c r="AX163" s="38"/>
      <c r="AY163" s="39"/>
      <c r="AZ163" s="37">
        <f>(BB162-AZ162)*24</f>
        <v>4</v>
      </c>
      <c r="BA163" s="38"/>
      <c r="BB163" s="39"/>
      <c r="BC163" s="37">
        <f>(BE162-BC162)*24</f>
        <v>0</v>
      </c>
      <c r="BD163" s="38"/>
      <c r="BE163" s="39"/>
      <c r="BF163" s="37">
        <f>(BH162-BF162)*24</f>
        <v>4</v>
      </c>
      <c r="BG163" s="38"/>
      <c r="BH163" s="39"/>
      <c r="BI163" s="37">
        <f>(BK162-BI162)*24</f>
        <v>4</v>
      </c>
      <c r="BJ163" s="38"/>
      <c r="BK163" s="39"/>
      <c r="BL163" s="9"/>
      <c r="BM163" s="45"/>
      <c r="BN163" s="9"/>
      <c r="BO163" s="45"/>
      <c r="BP163" s="71"/>
      <c r="BQ163" s="72"/>
      <c r="BR163" s="9"/>
      <c r="BS163" s="45"/>
      <c r="BV163" s="14"/>
      <c r="BW163" s="9"/>
      <c r="BX163" s="48"/>
      <c r="BY163" s="9"/>
      <c r="BZ163" s="48"/>
      <c r="CA163" s="9"/>
      <c r="CB163" s="48"/>
      <c r="CC163" s="9"/>
      <c r="CD163" s="48"/>
      <c r="CE163" s="23"/>
      <c r="CF163" s="63"/>
    </row>
    <row r="164" spans="2:84" ht="15" thickBot="1" x14ac:dyDescent="0.35">
      <c r="B164" s="19"/>
      <c r="C164" s="7"/>
      <c r="D164" s="14"/>
      <c r="E164" s="12"/>
      <c r="F164" s="61"/>
      <c r="G164" s="40"/>
      <c r="H164" s="41"/>
      <c r="I164" s="42"/>
      <c r="J164" s="40"/>
      <c r="K164" s="41"/>
      <c r="L164" s="42"/>
      <c r="M164" s="40"/>
      <c r="N164" s="41"/>
      <c r="O164" s="42"/>
      <c r="P164" s="40"/>
      <c r="Q164" s="41"/>
      <c r="R164" s="42"/>
      <c r="S164" s="40"/>
      <c r="T164" s="41"/>
      <c r="U164" s="42"/>
      <c r="V164" s="40"/>
      <c r="W164" s="41"/>
      <c r="X164" s="42"/>
      <c r="Y164" s="40"/>
      <c r="Z164" s="41"/>
      <c r="AA164" s="42"/>
      <c r="AB164" s="9"/>
      <c r="AC164" s="45"/>
      <c r="AD164" s="9"/>
      <c r="AE164" s="45"/>
      <c r="AF164" s="71"/>
      <c r="AG164" s="72"/>
      <c r="AH164" s="9"/>
      <c r="AI164" s="45"/>
      <c r="AK164" s="95"/>
      <c r="AL164" s="19"/>
      <c r="AM164" s="7"/>
      <c r="AN164" s="14"/>
      <c r="AO164" s="12"/>
      <c r="AP164" s="61"/>
      <c r="AQ164" s="40"/>
      <c r="AR164" s="41"/>
      <c r="AS164" s="42"/>
      <c r="AT164" s="40"/>
      <c r="AU164" s="41"/>
      <c r="AV164" s="42"/>
      <c r="AW164" s="40"/>
      <c r="AX164" s="41"/>
      <c r="AY164" s="42"/>
      <c r="AZ164" s="40"/>
      <c r="BA164" s="41"/>
      <c r="BB164" s="42"/>
      <c r="BC164" s="40"/>
      <c r="BD164" s="41"/>
      <c r="BE164" s="42"/>
      <c r="BF164" s="40"/>
      <c r="BG164" s="41"/>
      <c r="BH164" s="42"/>
      <c r="BI164" s="40"/>
      <c r="BJ164" s="41"/>
      <c r="BK164" s="42"/>
      <c r="BL164" s="9"/>
      <c r="BM164" s="45"/>
      <c r="BN164" s="9"/>
      <c r="BO164" s="45"/>
      <c r="BP164" s="71"/>
      <c r="BQ164" s="72"/>
      <c r="BR164" s="9"/>
      <c r="BS164" s="45"/>
      <c r="BV164" s="14"/>
      <c r="BW164" s="9"/>
      <c r="BX164" s="48"/>
      <c r="BY164" s="9"/>
      <c r="BZ164" s="48"/>
      <c r="CA164" s="9"/>
      <c r="CB164" s="48"/>
      <c r="CC164" s="9"/>
      <c r="CD164" s="48"/>
      <c r="CE164" s="23"/>
      <c r="CF164" s="63"/>
    </row>
    <row r="165" spans="2:84" ht="15" thickBot="1" x14ac:dyDescent="0.35">
      <c r="B165" s="19"/>
      <c r="C165" s="7"/>
      <c r="D165" s="14"/>
      <c r="E165" s="12"/>
      <c r="F165" s="61"/>
      <c r="G165" s="43">
        <v>0.54166666666666663</v>
      </c>
      <c r="H165" s="1" t="s">
        <v>20</v>
      </c>
      <c r="I165" s="43">
        <v>0.66666666666666663</v>
      </c>
      <c r="J165" s="43"/>
      <c r="K165" s="1" t="s">
        <v>20</v>
      </c>
      <c r="L165" s="43"/>
      <c r="M165" s="43">
        <v>0.54166666666666663</v>
      </c>
      <c r="N165" s="1" t="s">
        <v>20</v>
      </c>
      <c r="O165" s="43">
        <v>0.66666666666666663</v>
      </c>
      <c r="P165" s="43">
        <v>0.54166666666666663</v>
      </c>
      <c r="Q165" s="1" t="s">
        <v>20</v>
      </c>
      <c r="R165" s="43">
        <v>0.66666666666666663</v>
      </c>
      <c r="S165" s="43">
        <v>0.54166666666666663</v>
      </c>
      <c r="T165" s="1" t="s">
        <v>20</v>
      </c>
      <c r="U165" s="43">
        <v>0.66666666666666663</v>
      </c>
      <c r="V165" s="43">
        <v>0.54166666666666663</v>
      </c>
      <c r="W165" s="1" t="s">
        <v>20</v>
      </c>
      <c r="X165" s="43">
        <v>0.66666666666666663</v>
      </c>
      <c r="Y165" s="43">
        <v>0.54166666666666663</v>
      </c>
      <c r="Z165" s="1" t="s">
        <v>20</v>
      </c>
      <c r="AA165" s="43">
        <v>0.66666666666666663</v>
      </c>
      <c r="AB165" s="9"/>
      <c r="AC165" s="45"/>
      <c r="AD165" s="9"/>
      <c r="AE165" s="45"/>
      <c r="AF165" s="71"/>
      <c r="AG165" s="72"/>
      <c r="AH165" s="9"/>
      <c r="AI165" s="45"/>
      <c r="AK165" s="95"/>
      <c r="AL165" s="19"/>
      <c r="AM165" s="7"/>
      <c r="AN165" s="14"/>
      <c r="AO165" s="12"/>
      <c r="AP165" s="61"/>
      <c r="AQ165" s="43">
        <v>0.54166666666666663</v>
      </c>
      <c r="AR165" s="1" t="s">
        <v>20</v>
      </c>
      <c r="AS165" s="43">
        <v>0.66666666666666663</v>
      </c>
      <c r="AT165" s="43"/>
      <c r="AU165" s="1" t="s">
        <v>20</v>
      </c>
      <c r="AV165" s="43"/>
      <c r="AW165" s="43">
        <v>0.54166666666666663</v>
      </c>
      <c r="AX165" s="1" t="s">
        <v>20</v>
      </c>
      <c r="AY165" s="43">
        <v>0.66666666666666663</v>
      </c>
      <c r="AZ165" s="43">
        <v>0.54166666666666663</v>
      </c>
      <c r="BA165" s="1" t="s">
        <v>20</v>
      </c>
      <c r="BB165" s="43">
        <v>0.66666666666666663</v>
      </c>
      <c r="BC165" s="43">
        <v>0.54166666666666663</v>
      </c>
      <c r="BD165" s="1" t="s">
        <v>20</v>
      </c>
      <c r="BE165" s="43">
        <v>0.66666666666666663</v>
      </c>
      <c r="BF165" s="43">
        <v>0.54166666666666663</v>
      </c>
      <c r="BG165" s="1" t="s">
        <v>20</v>
      </c>
      <c r="BH165" s="43">
        <v>0.66666666666666663</v>
      </c>
      <c r="BI165" s="43">
        <v>0.54166666666666663</v>
      </c>
      <c r="BJ165" s="1" t="s">
        <v>20</v>
      </c>
      <c r="BK165" s="43">
        <v>0.66666666666666663</v>
      </c>
      <c r="BL165" s="9"/>
      <c r="BM165" s="45"/>
      <c r="BN165" s="9"/>
      <c r="BO165" s="45"/>
      <c r="BP165" s="71"/>
      <c r="BQ165" s="72"/>
      <c r="BR165" s="9"/>
      <c r="BS165" s="45"/>
      <c r="BV165" s="14"/>
      <c r="BW165" s="9"/>
      <c r="BX165" s="48"/>
      <c r="BY165" s="9"/>
      <c r="BZ165" s="48"/>
      <c r="CA165" s="9"/>
      <c r="CB165" s="48"/>
      <c r="CC165" s="9"/>
      <c r="CD165" s="48"/>
      <c r="CE165" s="23"/>
      <c r="CF165" s="63"/>
    </row>
    <row r="166" spans="2:84" x14ac:dyDescent="0.3">
      <c r="B166" s="19"/>
      <c r="C166" s="7"/>
      <c r="D166" s="14"/>
      <c r="E166" s="12"/>
      <c r="F166" s="61"/>
      <c r="G166" s="37">
        <f>(I165-G165)*24</f>
        <v>3</v>
      </c>
      <c r="H166" s="38"/>
      <c r="I166" s="39"/>
      <c r="J166" s="37">
        <f>(L165-J165)*24</f>
        <v>0</v>
      </c>
      <c r="K166" s="38"/>
      <c r="L166" s="39"/>
      <c r="M166" s="37">
        <f>(O165-M165)*24</f>
        <v>3</v>
      </c>
      <c r="N166" s="38"/>
      <c r="O166" s="39"/>
      <c r="P166" s="37">
        <f>(R165-P165)*24</f>
        <v>3</v>
      </c>
      <c r="Q166" s="38"/>
      <c r="R166" s="39"/>
      <c r="S166" s="37">
        <f>(U165-S165)*24</f>
        <v>3</v>
      </c>
      <c r="T166" s="38"/>
      <c r="U166" s="39"/>
      <c r="V166" s="37">
        <f>(X165-V165)*24</f>
        <v>3</v>
      </c>
      <c r="W166" s="38"/>
      <c r="X166" s="39"/>
      <c r="Y166" s="37">
        <f>(AA165-Y165)*24</f>
        <v>3</v>
      </c>
      <c r="Z166" s="38"/>
      <c r="AA166" s="39"/>
      <c r="AB166" s="9"/>
      <c r="AC166" s="45"/>
      <c r="AD166" s="9"/>
      <c r="AE166" s="45"/>
      <c r="AF166" s="71"/>
      <c r="AG166" s="72"/>
      <c r="AH166" s="9"/>
      <c r="AI166" s="45"/>
      <c r="AK166" s="95"/>
      <c r="AL166" s="19"/>
      <c r="AM166" s="7"/>
      <c r="AN166" s="14"/>
      <c r="AO166" s="12"/>
      <c r="AP166" s="61"/>
      <c r="AQ166" s="37">
        <f>(AS165-AQ165)*24</f>
        <v>3</v>
      </c>
      <c r="AR166" s="38"/>
      <c r="AS166" s="39"/>
      <c r="AT166" s="37">
        <f>(AV165-AT165)*24</f>
        <v>0</v>
      </c>
      <c r="AU166" s="38"/>
      <c r="AV166" s="39"/>
      <c r="AW166" s="37">
        <f>(AY165-AW165)*24</f>
        <v>3</v>
      </c>
      <c r="AX166" s="38"/>
      <c r="AY166" s="39"/>
      <c r="AZ166" s="37">
        <f>(BB165-AZ165)*24</f>
        <v>3</v>
      </c>
      <c r="BA166" s="38"/>
      <c r="BB166" s="39"/>
      <c r="BC166" s="37">
        <f>(BE165-BC165)*24</f>
        <v>3</v>
      </c>
      <c r="BD166" s="38"/>
      <c r="BE166" s="39"/>
      <c r="BF166" s="37">
        <f>(BH165-BF165)*24</f>
        <v>3</v>
      </c>
      <c r="BG166" s="38"/>
      <c r="BH166" s="39"/>
      <c r="BI166" s="37">
        <f>(BK165-BI165)*24</f>
        <v>3</v>
      </c>
      <c r="BJ166" s="38"/>
      <c r="BK166" s="39"/>
      <c r="BL166" s="9"/>
      <c r="BM166" s="45"/>
      <c r="BN166" s="9"/>
      <c r="BO166" s="45"/>
      <c r="BP166" s="71"/>
      <c r="BQ166" s="72"/>
      <c r="BR166" s="9"/>
      <c r="BS166" s="45"/>
      <c r="BV166" s="14"/>
      <c r="BW166" s="9"/>
      <c r="BX166" s="48"/>
      <c r="BY166" s="9"/>
      <c r="BZ166" s="48"/>
      <c r="CA166" s="9"/>
      <c r="CB166" s="48"/>
      <c r="CC166" s="9"/>
      <c r="CD166" s="48"/>
      <c r="CE166" s="23"/>
      <c r="CF166" s="63"/>
    </row>
    <row r="167" spans="2:84" ht="15" thickBot="1" x14ac:dyDescent="0.35">
      <c r="B167" s="19"/>
      <c r="C167" s="7"/>
      <c r="D167" s="14"/>
      <c r="E167" s="12"/>
      <c r="F167" s="61"/>
      <c r="G167" s="40"/>
      <c r="H167" s="41"/>
      <c r="I167" s="42"/>
      <c r="J167" s="40"/>
      <c r="K167" s="41"/>
      <c r="L167" s="42"/>
      <c r="M167" s="40"/>
      <c r="N167" s="41"/>
      <c r="O167" s="42"/>
      <c r="P167" s="40"/>
      <c r="Q167" s="41"/>
      <c r="R167" s="42"/>
      <c r="S167" s="40"/>
      <c r="T167" s="41"/>
      <c r="U167" s="42"/>
      <c r="V167" s="40"/>
      <c r="W167" s="41"/>
      <c r="X167" s="42"/>
      <c r="Y167" s="40"/>
      <c r="Z167" s="41"/>
      <c r="AA167" s="42"/>
      <c r="AB167" s="9"/>
      <c r="AC167" s="45"/>
      <c r="AD167" s="9"/>
      <c r="AE167" s="45"/>
      <c r="AF167" s="71"/>
      <c r="AG167" s="72"/>
      <c r="AH167" s="9"/>
      <c r="AI167" s="45"/>
      <c r="AK167" s="95"/>
      <c r="AL167" s="19"/>
      <c r="AM167" s="7"/>
      <c r="AN167" s="14"/>
      <c r="AO167" s="12"/>
      <c r="AP167" s="61"/>
      <c r="AQ167" s="40"/>
      <c r="AR167" s="41"/>
      <c r="AS167" s="42"/>
      <c r="AT167" s="40"/>
      <c r="AU167" s="41"/>
      <c r="AV167" s="42"/>
      <c r="AW167" s="40"/>
      <c r="AX167" s="41"/>
      <c r="AY167" s="42"/>
      <c r="AZ167" s="40"/>
      <c r="BA167" s="41"/>
      <c r="BB167" s="42"/>
      <c r="BC167" s="40"/>
      <c r="BD167" s="41"/>
      <c r="BE167" s="42"/>
      <c r="BF167" s="40"/>
      <c r="BG167" s="41"/>
      <c r="BH167" s="42"/>
      <c r="BI167" s="40"/>
      <c r="BJ167" s="41"/>
      <c r="BK167" s="42"/>
      <c r="BL167" s="9"/>
      <c r="BM167" s="45"/>
      <c r="BN167" s="9"/>
      <c r="BO167" s="45"/>
      <c r="BP167" s="71"/>
      <c r="BQ167" s="72"/>
      <c r="BR167" s="9"/>
      <c r="BS167" s="45"/>
      <c r="BV167" s="14"/>
      <c r="BW167" s="9"/>
      <c r="BX167" s="48"/>
      <c r="BY167" s="9"/>
      <c r="BZ167" s="48"/>
      <c r="CA167" s="9"/>
      <c r="CB167" s="48"/>
      <c r="CC167" s="9"/>
      <c r="CD167" s="48"/>
      <c r="CE167" s="23"/>
      <c r="CF167" s="63"/>
    </row>
    <row r="168" spans="2:84" ht="15" thickBot="1" x14ac:dyDescent="0.35">
      <c r="B168" s="19"/>
      <c r="C168" s="7"/>
      <c r="D168" s="14"/>
      <c r="E168" s="12"/>
      <c r="F168" s="61"/>
      <c r="G168" s="64" t="s">
        <v>32</v>
      </c>
      <c r="H168" s="65"/>
      <c r="I168" s="66"/>
      <c r="J168" s="64" t="s">
        <v>32</v>
      </c>
      <c r="K168" s="65"/>
      <c r="L168" s="66"/>
      <c r="M168" s="64" t="s">
        <v>32</v>
      </c>
      <c r="N168" s="65"/>
      <c r="O168" s="66"/>
      <c r="P168" s="64" t="s">
        <v>32</v>
      </c>
      <c r="Q168" s="65"/>
      <c r="R168" s="66"/>
      <c r="S168" s="64" t="s">
        <v>32</v>
      </c>
      <c r="T168" s="65"/>
      <c r="U168" s="66"/>
      <c r="V168" s="64" t="s">
        <v>32</v>
      </c>
      <c r="W168" s="65"/>
      <c r="X168" s="66"/>
      <c r="Y168" s="64" t="s">
        <v>32</v>
      </c>
      <c r="Z168" s="65"/>
      <c r="AA168" s="66"/>
      <c r="AB168" s="9"/>
      <c r="AC168" s="45"/>
      <c r="AD168" s="9"/>
      <c r="AE168" s="45"/>
      <c r="AF168" s="71"/>
      <c r="AG168" s="72"/>
      <c r="AH168" s="9"/>
      <c r="AI168" s="45"/>
      <c r="AK168" s="95"/>
      <c r="AL168" s="19"/>
      <c r="AM168" s="7"/>
      <c r="AN168" s="14"/>
      <c r="AO168" s="12"/>
      <c r="AP168" s="61"/>
      <c r="AQ168" s="64" t="s">
        <v>32</v>
      </c>
      <c r="AR168" s="65"/>
      <c r="AS168" s="66"/>
      <c r="AT168" s="64" t="s">
        <v>32</v>
      </c>
      <c r="AU168" s="65"/>
      <c r="AV168" s="66"/>
      <c r="AW168" s="64" t="s">
        <v>32</v>
      </c>
      <c r="AX168" s="65"/>
      <c r="AY168" s="66"/>
      <c r="AZ168" s="64" t="s">
        <v>32</v>
      </c>
      <c r="BA168" s="65"/>
      <c r="BB168" s="66"/>
      <c r="BC168" s="64" t="s">
        <v>32</v>
      </c>
      <c r="BD168" s="65"/>
      <c r="BE168" s="66"/>
      <c r="BF168" s="64" t="s">
        <v>32</v>
      </c>
      <c r="BG168" s="65"/>
      <c r="BH168" s="66"/>
      <c r="BI168" s="64" t="s">
        <v>32</v>
      </c>
      <c r="BJ168" s="65"/>
      <c r="BK168" s="66"/>
      <c r="BL168" s="9"/>
      <c r="BM168" s="45"/>
      <c r="BN168" s="9"/>
      <c r="BO168" s="45"/>
      <c r="BP168" s="71"/>
      <c r="BQ168" s="72"/>
      <c r="BR168" s="9"/>
      <c r="BS168" s="45"/>
      <c r="BV168" s="14"/>
      <c r="BW168" s="9"/>
      <c r="BX168" s="48"/>
      <c r="BY168" s="9"/>
      <c r="BZ168" s="48"/>
      <c r="CA168" s="9"/>
      <c r="CB168" s="48"/>
      <c r="CC168" s="9"/>
      <c r="CD168" s="48"/>
      <c r="CE168" s="23"/>
      <c r="CF168" s="63"/>
    </row>
    <row r="169" spans="2:84" x14ac:dyDescent="0.3">
      <c r="B169" s="19"/>
      <c r="C169" s="7"/>
      <c r="D169" s="14"/>
      <c r="E169" s="12"/>
      <c r="F169" s="61"/>
      <c r="G169" s="37">
        <f ca="1">RANDBETWEEN(100,1000)</f>
        <v>659</v>
      </c>
      <c r="H169" s="38"/>
      <c r="I169" s="39"/>
      <c r="J169" s="37">
        <f ca="1">RANDBETWEEN(100,1000)</f>
        <v>762</v>
      </c>
      <c r="K169" s="38"/>
      <c r="L169" s="39"/>
      <c r="M169" s="37">
        <f ca="1">RANDBETWEEN(100,1000)</f>
        <v>356</v>
      </c>
      <c r="N169" s="38"/>
      <c r="O169" s="39"/>
      <c r="P169" s="37">
        <f ca="1">RANDBETWEEN(100,1000)</f>
        <v>895</v>
      </c>
      <c r="Q169" s="38"/>
      <c r="R169" s="39"/>
      <c r="S169" s="37">
        <f ca="1">RANDBETWEEN(100,1000)</f>
        <v>346</v>
      </c>
      <c r="T169" s="38"/>
      <c r="U169" s="39"/>
      <c r="V169" s="37">
        <f ca="1">RANDBETWEEN(100,1000)</f>
        <v>810</v>
      </c>
      <c r="W169" s="38"/>
      <c r="X169" s="39"/>
      <c r="Y169" s="37">
        <f ca="1">RANDBETWEEN(100,1000)</f>
        <v>546</v>
      </c>
      <c r="Z169" s="38"/>
      <c r="AA169" s="39"/>
      <c r="AB169" s="9"/>
      <c r="AC169" s="45"/>
      <c r="AD169" s="9"/>
      <c r="AE169" s="45"/>
      <c r="AF169" s="71"/>
      <c r="AG169" s="72"/>
      <c r="AH169" s="9"/>
      <c r="AI169" s="45"/>
      <c r="AK169" s="95"/>
      <c r="AL169" s="19"/>
      <c r="AM169" s="7"/>
      <c r="AN169" s="14"/>
      <c r="AO169" s="12"/>
      <c r="AP169" s="61"/>
      <c r="AQ169" s="37">
        <f ca="1">RANDBETWEEN(100,1000)</f>
        <v>297</v>
      </c>
      <c r="AR169" s="38"/>
      <c r="AS169" s="39"/>
      <c r="AT169" s="37">
        <f ca="1">RANDBETWEEN(100,1000)</f>
        <v>128</v>
      </c>
      <c r="AU169" s="38"/>
      <c r="AV169" s="39"/>
      <c r="AW169" s="37">
        <f ca="1">RANDBETWEEN(100,1000)</f>
        <v>536</v>
      </c>
      <c r="AX169" s="38"/>
      <c r="AY169" s="39"/>
      <c r="AZ169" s="37">
        <f ca="1">RANDBETWEEN(100,1000)</f>
        <v>380</v>
      </c>
      <c r="BA169" s="38"/>
      <c r="BB169" s="39"/>
      <c r="BC169" s="37">
        <f ca="1">RANDBETWEEN(100,1000)</f>
        <v>328</v>
      </c>
      <c r="BD169" s="38"/>
      <c r="BE169" s="39"/>
      <c r="BF169" s="37">
        <f ca="1">RANDBETWEEN(100,1000)</f>
        <v>294</v>
      </c>
      <c r="BG169" s="38"/>
      <c r="BH169" s="39"/>
      <c r="BI169" s="37">
        <f ca="1">RANDBETWEEN(100,1000)</f>
        <v>374</v>
      </c>
      <c r="BJ169" s="38"/>
      <c r="BK169" s="39"/>
      <c r="BL169" s="9"/>
      <c r="BM169" s="45"/>
      <c r="BN169" s="9"/>
      <c r="BO169" s="45"/>
      <c r="BP169" s="71"/>
      <c r="BQ169" s="72"/>
      <c r="BR169" s="9"/>
      <c r="BS169" s="45"/>
      <c r="BV169" s="14"/>
      <c r="BW169" s="9"/>
      <c r="BX169" s="48"/>
      <c r="BY169" s="9"/>
      <c r="BZ169" s="48"/>
      <c r="CA169" s="9"/>
      <c r="CB169" s="48"/>
      <c r="CC169" s="9"/>
      <c r="CD169" s="48"/>
      <c r="CE169" s="23"/>
      <c r="CF169" s="63"/>
    </row>
    <row r="170" spans="2:84" ht="15" thickBot="1" x14ac:dyDescent="0.35">
      <c r="B170" s="19"/>
      <c r="C170" s="7"/>
      <c r="D170" s="14"/>
      <c r="E170" s="12"/>
      <c r="F170" s="61"/>
      <c r="G170" s="40"/>
      <c r="H170" s="41"/>
      <c r="I170" s="42"/>
      <c r="J170" s="40"/>
      <c r="K170" s="41"/>
      <c r="L170" s="42"/>
      <c r="M170" s="40"/>
      <c r="N170" s="41"/>
      <c r="O170" s="42"/>
      <c r="P170" s="40"/>
      <c r="Q170" s="41"/>
      <c r="R170" s="42"/>
      <c r="S170" s="40"/>
      <c r="T170" s="41"/>
      <c r="U170" s="42"/>
      <c r="V170" s="40"/>
      <c r="W170" s="41"/>
      <c r="X170" s="42"/>
      <c r="Y170" s="40"/>
      <c r="Z170" s="41"/>
      <c r="AA170" s="42"/>
      <c r="AB170" s="9"/>
      <c r="AC170" s="45"/>
      <c r="AD170" s="9"/>
      <c r="AE170" s="45"/>
      <c r="AF170" s="71"/>
      <c r="AG170" s="72"/>
      <c r="AH170" s="9"/>
      <c r="AI170" s="45"/>
      <c r="AK170" s="95"/>
      <c r="AL170" s="19"/>
      <c r="AM170" s="7"/>
      <c r="AN170" s="14"/>
      <c r="AO170" s="12"/>
      <c r="AP170" s="61"/>
      <c r="AQ170" s="40"/>
      <c r="AR170" s="41"/>
      <c r="AS170" s="42"/>
      <c r="AT170" s="40"/>
      <c r="AU170" s="41"/>
      <c r="AV170" s="42"/>
      <c r="AW170" s="40"/>
      <c r="AX170" s="41"/>
      <c r="AY170" s="42"/>
      <c r="AZ170" s="40"/>
      <c r="BA170" s="41"/>
      <c r="BB170" s="42"/>
      <c r="BC170" s="40"/>
      <c r="BD170" s="41"/>
      <c r="BE170" s="42"/>
      <c r="BF170" s="40"/>
      <c r="BG170" s="41"/>
      <c r="BH170" s="42"/>
      <c r="BI170" s="40"/>
      <c r="BJ170" s="41"/>
      <c r="BK170" s="42"/>
      <c r="BL170" s="9"/>
      <c r="BM170" s="45"/>
      <c r="BN170" s="9"/>
      <c r="BO170" s="45"/>
      <c r="BP170" s="71"/>
      <c r="BQ170" s="72"/>
      <c r="BR170" s="9"/>
      <c r="BS170" s="45"/>
      <c r="BV170" s="14"/>
      <c r="BW170" s="9"/>
      <c r="BX170" s="48"/>
      <c r="BY170" s="9"/>
      <c r="BZ170" s="48"/>
      <c r="CA170" s="9"/>
      <c r="CB170" s="48"/>
      <c r="CC170" s="9"/>
      <c r="CD170" s="48"/>
      <c r="CE170" s="23"/>
      <c r="CF170" s="63"/>
    </row>
    <row r="171" spans="2:84" ht="15" thickBot="1" x14ac:dyDescent="0.35">
      <c r="B171" s="19"/>
      <c r="C171" s="7"/>
      <c r="D171" s="14"/>
      <c r="E171" s="12"/>
      <c r="F171" s="61"/>
      <c r="G171" s="40" t="s">
        <v>6</v>
      </c>
      <c r="H171" s="41"/>
      <c r="I171" s="42"/>
      <c r="J171" s="40" t="s">
        <v>6</v>
      </c>
      <c r="K171" s="41"/>
      <c r="L171" s="42"/>
      <c r="M171" s="40" t="s">
        <v>6</v>
      </c>
      <c r="N171" s="41"/>
      <c r="O171" s="42"/>
      <c r="P171" s="40" t="s">
        <v>6</v>
      </c>
      <c r="Q171" s="41"/>
      <c r="R171" s="42"/>
      <c r="S171" s="40" t="s">
        <v>6</v>
      </c>
      <c r="T171" s="41"/>
      <c r="U171" s="42"/>
      <c r="V171" s="40" t="s">
        <v>6</v>
      </c>
      <c r="W171" s="41"/>
      <c r="X171" s="42"/>
      <c r="Y171" s="40" t="s">
        <v>6</v>
      </c>
      <c r="Z171" s="41"/>
      <c r="AA171" s="42"/>
      <c r="AB171" s="9"/>
      <c r="AC171" s="45"/>
      <c r="AD171" s="9"/>
      <c r="AE171" s="45"/>
      <c r="AF171" s="71"/>
      <c r="AG171" s="72"/>
      <c r="AH171" s="9"/>
      <c r="AI171" s="45"/>
      <c r="AK171" s="95"/>
      <c r="AL171" s="19"/>
      <c r="AM171" s="7"/>
      <c r="AN171" s="14"/>
      <c r="AO171" s="12"/>
      <c r="AP171" s="61"/>
      <c r="AQ171" s="40" t="s">
        <v>6</v>
      </c>
      <c r="AR171" s="41"/>
      <c r="AS171" s="42"/>
      <c r="AT171" s="40" t="s">
        <v>6</v>
      </c>
      <c r="AU171" s="41"/>
      <c r="AV171" s="42"/>
      <c r="AW171" s="40" t="s">
        <v>6</v>
      </c>
      <c r="AX171" s="41"/>
      <c r="AY171" s="42"/>
      <c r="AZ171" s="40" t="s">
        <v>6</v>
      </c>
      <c r="BA171" s="41"/>
      <c r="BB171" s="42"/>
      <c r="BC171" s="40" t="s">
        <v>6</v>
      </c>
      <c r="BD171" s="41"/>
      <c r="BE171" s="42"/>
      <c r="BF171" s="40" t="s">
        <v>6</v>
      </c>
      <c r="BG171" s="41"/>
      <c r="BH171" s="42"/>
      <c r="BI171" s="40" t="s">
        <v>6</v>
      </c>
      <c r="BJ171" s="41"/>
      <c r="BK171" s="42"/>
      <c r="BL171" s="9"/>
      <c r="BM171" s="45"/>
      <c r="BN171" s="9"/>
      <c r="BO171" s="45"/>
      <c r="BP171" s="71"/>
      <c r="BQ171" s="72"/>
      <c r="BR171" s="9"/>
      <c r="BS171" s="45"/>
      <c r="BV171" s="14"/>
      <c r="BW171" s="9"/>
      <c r="BX171" s="48"/>
      <c r="BY171" s="9"/>
      <c r="BZ171" s="48"/>
      <c r="CA171" s="9"/>
      <c r="CB171" s="48"/>
      <c r="CC171" s="9"/>
      <c r="CD171" s="48"/>
      <c r="CE171" s="23"/>
      <c r="CF171" s="63"/>
    </row>
    <row r="172" spans="2:84" x14ac:dyDescent="0.3">
      <c r="B172" s="19"/>
      <c r="C172" s="7"/>
      <c r="D172" s="14"/>
      <c r="E172" s="12"/>
      <c r="F172" s="61"/>
      <c r="G172" s="24">
        <f ca="1">G169*$F$127</f>
        <v>92.26</v>
      </c>
      <c r="H172" s="25"/>
      <c r="I172" s="25"/>
      <c r="J172" s="24">
        <f ca="1">J169*$F$127</f>
        <v>106.68</v>
      </c>
      <c r="K172" s="25"/>
      <c r="L172" s="25"/>
      <c r="M172" s="24">
        <f ca="1">M169*$F$127</f>
        <v>49.84</v>
      </c>
      <c r="N172" s="25"/>
      <c r="O172" s="25"/>
      <c r="P172" s="24">
        <f ca="1">P169*$F$127</f>
        <v>125.30000000000001</v>
      </c>
      <c r="Q172" s="25"/>
      <c r="R172" s="25"/>
      <c r="S172" s="24">
        <f ca="1">S169*$F$127</f>
        <v>48.440000000000005</v>
      </c>
      <c r="T172" s="25"/>
      <c r="U172" s="25"/>
      <c r="V172" s="24">
        <f ca="1">V169*$F$127</f>
        <v>113.4</v>
      </c>
      <c r="W172" s="25"/>
      <c r="X172" s="25"/>
      <c r="Y172" s="24">
        <f ca="1">Y169*$F$127</f>
        <v>76.440000000000012</v>
      </c>
      <c r="Z172" s="25"/>
      <c r="AA172" s="25"/>
      <c r="AB172" s="9"/>
      <c r="AC172" s="45"/>
      <c r="AD172" s="9"/>
      <c r="AE172" s="45"/>
      <c r="AF172" s="71"/>
      <c r="AG172" s="72"/>
      <c r="AH172" s="9"/>
      <c r="AI172" s="45"/>
      <c r="AK172" s="95"/>
      <c r="AL172" s="19"/>
      <c r="AM172" s="7"/>
      <c r="AN172" s="14"/>
      <c r="AO172" s="12"/>
      <c r="AP172" s="61"/>
      <c r="AQ172" s="24">
        <f ca="1">AQ169*$F$127</f>
        <v>41.580000000000005</v>
      </c>
      <c r="AR172" s="25"/>
      <c r="AS172" s="25"/>
      <c r="AT172" s="24">
        <f ca="1">AT169*$F$127</f>
        <v>17.920000000000002</v>
      </c>
      <c r="AU172" s="25"/>
      <c r="AV172" s="25"/>
      <c r="AW172" s="24">
        <f ca="1">AW169*$F$127</f>
        <v>75.040000000000006</v>
      </c>
      <c r="AX172" s="25"/>
      <c r="AY172" s="25"/>
      <c r="AZ172" s="24">
        <f ca="1">AZ169*$F$127</f>
        <v>53.2</v>
      </c>
      <c r="BA172" s="25"/>
      <c r="BB172" s="25"/>
      <c r="BC172" s="24">
        <f ca="1">BC169*$F$127</f>
        <v>45.92</v>
      </c>
      <c r="BD172" s="25"/>
      <c r="BE172" s="25"/>
      <c r="BF172" s="24">
        <f ca="1">BF169*$F$127</f>
        <v>41.160000000000004</v>
      </c>
      <c r="BG172" s="25"/>
      <c r="BH172" s="25"/>
      <c r="BI172" s="24">
        <f ca="1">BI169*$F$127</f>
        <v>52.360000000000007</v>
      </c>
      <c r="BJ172" s="25"/>
      <c r="BK172" s="25"/>
      <c r="BL172" s="9"/>
      <c r="BM172" s="45"/>
      <c r="BN172" s="9"/>
      <c r="BO172" s="45"/>
      <c r="BP172" s="71"/>
      <c r="BQ172" s="72"/>
      <c r="BR172" s="9"/>
      <c r="BS172" s="45"/>
      <c r="BV172" s="14"/>
      <c r="BW172" s="9"/>
      <c r="BX172" s="48"/>
      <c r="BY172" s="9"/>
      <c r="BZ172" s="48"/>
      <c r="CA172" s="9"/>
      <c r="CB172" s="48"/>
      <c r="CC172" s="9"/>
      <c r="CD172" s="48"/>
      <c r="CE172" s="23"/>
      <c r="CF172" s="63"/>
    </row>
    <row r="173" spans="2:84" ht="15" thickBot="1" x14ac:dyDescent="0.35">
      <c r="B173" s="20"/>
      <c r="C173" s="8"/>
      <c r="D173" s="3"/>
      <c r="E173" s="13"/>
      <c r="F173" s="62"/>
      <c r="G173" s="27"/>
      <c r="H173" s="28"/>
      <c r="I173" s="28"/>
      <c r="J173" s="27"/>
      <c r="K173" s="28"/>
      <c r="L173" s="28"/>
      <c r="M173" s="27"/>
      <c r="N173" s="28"/>
      <c r="O173" s="28"/>
      <c r="P173" s="27"/>
      <c r="Q173" s="28"/>
      <c r="R173" s="28"/>
      <c r="S173" s="27"/>
      <c r="T173" s="28"/>
      <c r="U173" s="28"/>
      <c r="V173" s="27"/>
      <c r="W173" s="28"/>
      <c r="X173" s="28"/>
      <c r="Y173" s="27"/>
      <c r="Z173" s="28"/>
      <c r="AA173" s="28"/>
      <c r="AB173" s="27"/>
      <c r="AC173" s="29"/>
      <c r="AD173" s="27"/>
      <c r="AE173" s="29"/>
      <c r="AF173" s="69"/>
      <c r="AG173" s="70"/>
      <c r="AH173" s="27"/>
      <c r="AI173" s="29"/>
      <c r="AK173" s="95"/>
      <c r="AL173" s="20"/>
      <c r="AM173" s="8"/>
      <c r="AN173" s="3"/>
      <c r="AO173" s="13"/>
      <c r="AP173" s="62"/>
      <c r="AQ173" s="27"/>
      <c r="AR173" s="28"/>
      <c r="AS173" s="28"/>
      <c r="AT173" s="27"/>
      <c r="AU173" s="28"/>
      <c r="AV173" s="28"/>
      <c r="AW173" s="27"/>
      <c r="AX173" s="28"/>
      <c r="AY173" s="28"/>
      <c r="AZ173" s="27"/>
      <c r="BA173" s="28"/>
      <c r="BB173" s="28"/>
      <c r="BC173" s="27"/>
      <c r="BD173" s="28"/>
      <c r="BE173" s="28"/>
      <c r="BF173" s="27"/>
      <c r="BG173" s="28"/>
      <c r="BH173" s="28"/>
      <c r="BI173" s="27"/>
      <c r="BJ173" s="28"/>
      <c r="BK173" s="28"/>
      <c r="BL173" s="27"/>
      <c r="BM173" s="29"/>
      <c r="BN173" s="27"/>
      <c r="BO173" s="29"/>
      <c r="BP173" s="69"/>
      <c r="BQ173" s="70"/>
      <c r="BR173" s="27"/>
      <c r="BS173" s="29"/>
      <c r="BV173" s="3"/>
      <c r="BW173" s="27"/>
      <c r="BX173" s="28"/>
      <c r="BY173" s="27"/>
      <c r="BZ173" s="28"/>
      <c r="CA173" s="27"/>
      <c r="CB173" s="28"/>
      <c r="CC173" s="27"/>
      <c r="CD173" s="28"/>
      <c r="CE173" s="40"/>
      <c r="CF173" s="42"/>
    </row>
    <row r="174" spans="2:84" ht="15" thickBot="1" x14ac:dyDescent="0.35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59"/>
      <c r="AG174" s="59"/>
      <c r="AH174" s="59"/>
      <c r="AI174" s="59"/>
      <c r="AK174" s="95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59"/>
      <c r="BQ174" s="59"/>
      <c r="BR174" s="59"/>
      <c r="BS174" s="59"/>
    </row>
    <row r="175" spans="2:84" x14ac:dyDescent="0.3">
      <c r="B175" s="79" t="s">
        <v>29</v>
      </c>
      <c r="C175" s="80"/>
      <c r="D175" s="80"/>
      <c r="E175" s="80"/>
      <c r="F175" s="81"/>
      <c r="G175" s="82">
        <f ca="1">(G166+G163)*$E$161+(G149+G146)*$E$144+(G132+G129)*$E$127+(G115+G112)*$E$110+(G98+G95)*$E$93+(G81+G78)*$E$76+(G64+G61)*$E$59+(G47+G44)*$E$42+(G30+G27)*$E$25+(G13+G10)*$E$8</f>
        <v>1442</v>
      </c>
      <c r="H175" s="83"/>
      <c r="I175" s="84"/>
      <c r="J175" s="82">
        <f t="shared" ref="J175:AA175" ca="1" si="0">(J166+J163)*$E$161+(J149+J146)*$E$144+(J132+J129)*$E$127+(J115+J112)*$E$110+(J98+J95)*$E$93+(J81+J78)*$E$76+(J64+J61)*$E$59+(J47+J44)*$E$42+(J30+J27)*$E$25+(J13+J10)*$E$8</f>
        <v>1162</v>
      </c>
      <c r="K175" s="83"/>
      <c r="L175" s="84"/>
      <c r="M175" s="82">
        <f t="shared" ref="M175:AA175" ca="1" si="1">(M166+M163)*$E$161+(M149+M146)*$E$144+(M132+M129)*$E$127+(M115+M112)*$E$110+(M98+M95)*$E$93+(M81+M78)*$E$76+(M64+M61)*$E$59+(M47+M44)*$E$42+(M30+M27)*$E$25+(M13+M10)*$E$8</f>
        <v>1323</v>
      </c>
      <c r="N175" s="83"/>
      <c r="O175" s="84"/>
      <c r="P175" s="82">
        <f t="shared" ref="P175:AA175" ca="1" si="2">(P166+P163)*$E$161+(P149+P146)*$E$144+(P132+P129)*$E$127+(P115+P112)*$E$110+(P98+P95)*$E$93+(P81+P78)*$E$76+(P64+P61)*$E$59+(P47+P44)*$E$42+(P30+P27)*$E$25+(P13+P10)*$E$8</f>
        <v>1323</v>
      </c>
      <c r="Q175" s="83"/>
      <c r="R175" s="84"/>
      <c r="S175" s="82">
        <f t="shared" ref="S175:AA175" ca="1" si="3">(S166+S163)*$E$161+(S149+S146)*$E$144+(S132+S129)*$E$127+(S115+S112)*$E$110+(S98+S95)*$E$93+(S81+S78)*$E$76+(S64+S61)*$E$59+(S47+S44)*$E$42+(S30+S27)*$E$25+(S13+S10)*$E$8</f>
        <v>1220</v>
      </c>
      <c r="T175" s="83"/>
      <c r="U175" s="84"/>
      <c r="V175" s="82">
        <f t="shared" ref="V175:AA175" ca="1" si="4">(V166+V163)*$E$161+(V149+V146)*$E$144+(V132+V129)*$E$127+(V115+V112)*$E$110+(V98+V95)*$E$93+(V81+V78)*$E$76+(V64+V61)*$E$59+(V47+V44)*$E$42+(V30+V27)*$E$25+(V13+V10)*$E$8</f>
        <v>1291</v>
      </c>
      <c r="W175" s="83"/>
      <c r="X175" s="84"/>
      <c r="Y175" s="82">
        <f t="shared" ref="Y175:AA175" ca="1" si="5">(Y166+Y163)*$E$161+(Y149+Y146)*$E$144+(Y132+Y129)*$E$127+(Y115+Y112)*$E$110+(Y98+Y95)*$E$93+(Y81+Y78)*$E$76+(Y64+Y61)*$E$59+(Y47+Y44)*$E$42+(Y30+Y27)*$E$25+(Y13+Y10)*$E$8</f>
        <v>1442</v>
      </c>
      <c r="Z175" s="83"/>
      <c r="AA175" s="84"/>
      <c r="AK175" s="95"/>
      <c r="AL175" s="79" t="s">
        <v>29</v>
      </c>
      <c r="AM175" s="80"/>
      <c r="AN175" s="80"/>
      <c r="AO175" s="80"/>
      <c r="AP175" s="81"/>
      <c r="AQ175" s="82">
        <f ca="1">(AQ166+AQ163)*$E$161+(AQ149+AQ146)*$E$144+(AQ132+AQ129)*$E$127+(AQ115+AQ112)*$E$110+(AQ98+AQ95)*$E$93+(AQ81+AQ78)*$E$76+(AQ64+AQ61)*$E$59+(AQ47+AQ44)*$E$42+(AQ30+AQ27)*$E$25+(AQ13+AQ10)*$E$8</f>
        <v>1442</v>
      </c>
      <c r="AR175" s="83"/>
      <c r="AS175" s="84"/>
      <c r="AT175" s="82">
        <f t="shared" ref="AT175:BK175" ca="1" si="6">(AT166+AT163)*$E$161+(AT149+AT146)*$E$144+(AT132+AT129)*$E$127+(AT115+AT112)*$E$110+(AT98+AT95)*$E$93+(AT81+AT78)*$E$76+(AT64+AT61)*$E$59+(AT47+AT44)*$E$42+(AT30+AT27)*$E$25+(AT13+AT10)*$E$8</f>
        <v>1162</v>
      </c>
      <c r="AU175" s="83"/>
      <c r="AV175" s="84"/>
      <c r="AW175" s="82">
        <f t="shared" ref="AW175:BK175" ca="1" si="7">(AW166+AW163)*$E$161+(AW149+AW146)*$E$144+(AW132+AW129)*$E$127+(AW115+AW112)*$E$110+(AW98+AW95)*$E$93+(AW81+AW78)*$E$76+(AW64+AW61)*$E$59+(AW47+AW44)*$E$42+(AW30+AW27)*$E$25+(AW13+AW10)*$E$8</f>
        <v>1323</v>
      </c>
      <c r="AX175" s="83"/>
      <c r="AY175" s="84"/>
      <c r="AZ175" s="82">
        <f t="shared" ref="AZ175:BK175" ca="1" si="8">(AZ166+AZ163)*$E$161+(AZ149+AZ146)*$E$144+(AZ132+AZ129)*$E$127+(AZ115+AZ112)*$E$110+(AZ98+AZ95)*$E$93+(AZ81+AZ78)*$E$76+(AZ64+AZ61)*$E$59+(AZ47+AZ44)*$E$42+(AZ30+AZ27)*$E$25+(AZ13+AZ10)*$E$8</f>
        <v>1323</v>
      </c>
      <c r="BA175" s="83"/>
      <c r="BB175" s="84"/>
      <c r="BC175" s="82">
        <f t="shared" ref="BC175:BK175" ca="1" si="9">(BC166+BC163)*$E$161+(BC149+BC146)*$E$144+(BC132+BC129)*$E$127+(BC115+BC112)*$E$110+(BC98+BC95)*$E$93+(BC81+BC78)*$E$76+(BC64+BC61)*$E$59+(BC47+BC44)*$E$42+(BC30+BC27)*$E$25+(BC13+BC10)*$E$8</f>
        <v>1220</v>
      </c>
      <c r="BD175" s="83"/>
      <c r="BE175" s="84"/>
      <c r="BF175" s="82">
        <f t="shared" ref="BF175:BK175" ca="1" si="10">(BF166+BF163)*$E$161+(BF149+BF146)*$E$144+(BF132+BF129)*$E$127+(BF115+BF112)*$E$110+(BF98+BF95)*$E$93+(BF81+BF78)*$E$76+(BF64+BF61)*$E$59+(BF47+BF44)*$E$42+(BF30+BF27)*$E$25+(BF13+BF10)*$E$8</f>
        <v>1291</v>
      </c>
      <c r="BG175" s="83"/>
      <c r="BH175" s="84"/>
      <c r="BI175" s="82">
        <f t="shared" ref="BI175:BK175" ca="1" si="11">(BI166+BI163)*$E$161+(BI149+BI146)*$E$144+(BI132+BI129)*$E$127+(BI115+BI112)*$E$110+(BI98+BI95)*$E$93+(BI81+BI78)*$E$76+(BI64+BI61)*$E$59+(BI47+BI44)*$E$42+(BI30+BI27)*$E$25+(BI13+BI10)*$E$8</f>
        <v>1442</v>
      </c>
      <c r="BJ175" s="83"/>
      <c r="BK175" s="84"/>
    </row>
    <row r="176" spans="2:84" ht="15" thickBot="1" x14ac:dyDescent="0.35">
      <c r="B176" s="85"/>
      <c r="C176" s="50"/>
      <c r="D176" s="50"/>
      <c r="E176" s="50"/>
      <c r="F176" s="86"/>
      <c r="G176" s="87"/>
      <c r="H176" s="49"/>
      <c r="I176" s="88"/>
      <c r="J176" s="87"/>
      <c r="K176" s="49"/>
      <c r="L176" s="88"/>
      <c r="M176" s="87"/>
      <c r="N176" s="49"/>
      <c r="O176" s="88"/>
      <c r="P176" s="87"/>
      <c r="Q176" s="49"/>
      <c r="R176" s="88"/>
      <c r="S176" s="87"/>
      <c r="T176" s="49"/>
      <c r="U176" s="88"/>
      <c r="V176" s="87"/>
      <c r="W176" s="49"/>
      <c r="X176" s="88"/>
      <c r="Y176" s="87"/>
      <c r="Z176" s="49"/>
      <c r="AA176" s="88"/>
      <c r="AK176" s="95"/>
      <c r="AL176" s="85"/>
      <c r="AM176" s="50"/>
      <c r="AN176" s="50"/>
      <c r="AO176" s="50"/>
      <c r="AP176" s="86"/>
      <c r="AQ176" s="87"/>
      <c r="AR176" s="49"/>
      <c r="AS176" s="88"/>
      <c r="AT176" s="87"/>
      <c r="AU176" s="49"/>
      <c r="AV176" s="88"/>
      <c r="AW176" s="87"/>
      <c r="AX176" s="49"/>
      <c r="AY176" s="88"/>
      <c r="AZ176" s="87"/>
      <c r="BA176" s="49"/>
      <c r="BB176" s="88"/>
      <c r="BC176" s="87"/>
      <c r="BD176" s="49"/>
      <c r="BE176" s="88"/>
      <c r="BF176" s="87"/>
      <c r="BG176" s="49"/>
      <c r="BH176" s="88"/>
      <c r="BI176" s="87"/>
      <c r="BJ176" s="49"/>
      <c r="BK176" s="88"/>
    </row>
    <row r="177" spans="2:63" x14ac:dyDescent="0.3">
      <c r="B177" s="79" t="s">
        <v>30</v>
      </c>
      <c r="C177" s="80"/>
      <c r="D177" s="80"/>
      <c r="E177" s="80"/>
      <c r="F177" s="81"/>
      <c r="G177" s="89">
        <f>G166+G163+G149+G146+G132+G129+G115+G112+G98+G95+G81+G78+G64+G61+G47+G44+G30+G27+G13+G10</f>
        <v>70</v>
      </c>
      <c r="H177" s="83"/>
      <c r="I177" s="84"/>
      <c r="J177" s="89">
        <f t="shared" ref="J177:AA177" si="12">J166+J163+J149+J146+J132+J129+J115+J112+J98+J95+J81+J78+J64+J61+J47+J44+J30+J27+J13+J10</f>
        <v>57</v>
      </c>
      <c r="K177" s="83"/>
      <c r="L177" s="84"/>
      <c r="M177" s="89">
        <f t="shared" ref="M177:AA177" si="13">M166+M163+M149+M146+M132+M129+M115+M112+M98+M95+M81+M78+M64+M61+M47+M44+M30+M27+M13+M10</f>
        <v>63</v>
      </c>
      <c r="N177" s="83"/>
      <c r="O177" s="84"/>
      <c r="P177" s="89">
        <f t="shared" ref="P177:AA177" si="14">P166+P163+P149+P146+P132+P129+P115+P112+P98+P95+P81+P78+P64+P61+P47+P44+P30+P27+P13+P10</f>
        <v>63</v>
      </c>
      <c r="Q177" s="83"/>
      <c r="R177" s="84"/>
      <c r="S177" s="89">
        <f t="shared" ref="S177:AA177" si="15">S166+S163+S149+S146+S132+S129+S115+S112+S98+S95+S81+S78+S64+S61+S47+S44+S30+S27+S13+S10</f>
        <v>59</v>
      </c>
      <c r="T177" s="83"/>
      <c r="U177" s="84"/>
      <c r="V177" s="89">
        <f t="shared" ref="V177:AA177" si="16">V166+V163+V149+V146+V132+V129+V115+V112+V98+V95+V81+V78+V64+V61+V47+V44+V30+V27+V13+V10</f>
        <v>63</v>
      </c>
      <c r="W177" s="83"/>
      <c r="X177" s="84"/>
      <c r="Y177" s="89">
        <f t="shared" ref="Y177:AA177" si="17">Y166+Y163+Y149+Y146+Y132+Y129+Y115+Y112+Y98+Y95+Y81+Y78+Y64+Y61+Y47+Y44+Y30+Y27+Y13+Y10</f>
        <v>70</v>
      </c>
      <c r="Z177" s="83"/>
      <c r="AA177" s="84"/>
      <c r="AK177" s="95"/>
      <c r="AL177" s="79" t="s">
        <v>30</v>
      </c>
      <c r="AM177" s="80"/>
      <c r="AN177" s="80"/>
      <c r="AO177" s="80"/>
      <c r="AP177" s="81"/>
      <c r="AQ177" s="89">
        <f>AQ166+AQ163+AQ149+AQ146+AQ132+AQ129+AQ115+AQ112+AQ98+AQ95+AQ81+AQ78+AQ64+AQ61+AQ47+AQ44+AQ30+AQ27+AQ13+AQ10</f>
        <v>70</v>
      </c>
      <c r="AR177" s="83"/>
      <c r="AS177" s="84"/>
      <c r="AT177" s="89">
        <f t="shared" ref="AT177:BK177" si="18">AT166+AT163+AT149+AT146+AT132+AT129+AT115+AT112+AT98+AT95+AT81+AT78+AT64+AT61+AT47+AT44+AT30+AT27+AT13+AT10</f>
        <v>57</v>
      </c>
      <c r="AU177" s="83"/>
      <c r="AV177" s="84"/>
      <c r="AW177" s="89">
        <f t="shared" ref="AW177:BK177" si="19">AW166+AW163+AW149+AW146+AW132+AW129+AW115+AW112+AW98+AW95+AW81+AW78+AW64+AW61+AW47+AW44+AW30+AW27+AW13+AW10</f>
        <v>63</v>
      </c>
      <c r="AX177" s="83"/>
      <c r="AY177" s="84"/>
      <c r="AZ177" s="89">
        <f t="shared" ref="AZ177:BK177" si="20">AZ166+AZ163+AZ149+AZ146+AZ132+AZ129+AZ115+AZ112+AZ98+AZ95+AZ81+AZ78+AZ64+AZ61+AZ47+AZ44+AZ30+AZ27+AZ13+AZ10</f>
        <v>63</v>
      </c>
      <c r="BA177" s="83"/>
      <c r="BB177" s="84"/>
      <c r="BC177" s="89">
        <f t="shared" ref="BC177:BK177" si="21">BC166+BC163+BC149+BC146+BC132+BC129+BC115+BC112+BC98+BC95+BC81+BC78+BC64+BC61+BC47+BC44+BC30+BC27+BC13+BC10</f>
        <v>59</v>
      </c>
      <c r="BD177" s="83"/>
      <c r="BE177" s="84"/>
      <c r="BF177" s="89">
        <f t="shared" ref="BF177:BK177" si="22">BF166+BF163+BF149+BF146+BF132+BF129+BF115+BF112+BF98+BF95+BF81+BF78+BF64+BF61+BF47+BF44+BF30+BF27+BF13+BF10</f>
        <v>63</v>
      </c>
      <c r="BG177" s="83"/>
      <c r="BH177" s="84"/>
      <c r="BI177" s="89">
        <f t="shared" ref="BI177:BK177" si="23">BI166+BI163+BI149+BI146+BI132+BI129+BI115+BI112+BI98+BI95+BI81+BI78+BI64+BI61+BI47+BI44+BI30+BI27+BI13+BI10</f>
        <v>70</v>
      </c>
      <c r="BJ177" s="83"/>
      <c r="BK177" s="84"/>
    </row>
    <row r="178" spans="2:63" ht="15" thickBot="1" x14ac:dyDescent="0.35">
      <c r="B178" s="85"/>
      <c r="C178" s="50"/>
      <c r="D178" s="50"/>
      <c r="E178" s="50"/>
      <c r="F178" s="86"/>
      <c r="G178" s="87"/>
      <c r="H178" s="49"/>
      <c r="I178" s="88"/>
      <c r="J178" s="87"/>
      <c r="K178" s="49"/>
      <c r="L178" s="88"/>
      <c r="M178" s="87"/>
      <c r="N178" s="49"/>
      <c r="O178" s="88"/>
      <c r="P178" s="87"/>
      <c r="Q178" s="49"/>
      <c r="R178" s="88"/>
      <c r="S178" s="87"/>
      <c r="T178" s="49"/>
      <c r="U178" s="88"/>
      <c r="V178" s="87"/>
      <c r="W178" s="49"/>
      <c r="X178" s="88"/>
      <c r="Y178" s="87"/>
      <c r="Z178" s="49"/>
      <c r="AA178" s="88"/>
      <c r="AK178" s="95"/>
      <c r="AL178" s="85"/>
      <c r="AM178" s="50"/>
      <c r="AN178" s="50"/>
      <c r="AO178" s="50"/>
      <c r="AP178" s="86"/>
      <c r="AQ178" s="87"/>
      <c r="AR178" s="49"/>
      <c r="AS178" s="88"/>
      <c r="AT178" s="87"/>
      <c r="AU178" s="49"/>
      <c r="AV178" s="88"/>
      <c r="AW178" s="87"/>
      <c r="AX178" s="49"/>
      <c r="AY178" s="88"/>
      <c r="AZ178" s="87"/>
      <c r="BA178" s="49"/>
      <c r="BB178" s="88"/>
      <c r="BC178" s="87"/>
      <c r="BD178" s="49"/>
      <c r="BE178" s="88"/>
      <c r="BF178" s="87"/>
      <c r="BG178" s="49"/>
      <c r="BH178" s="88"/>
      <c r="BI178" s="87"/>
      <c r="BJ178" s="49"/>
      <c r="BK178" s="88"/>
    </row>
    <row r="179" spans="2:63" x14ac:dyDescent="0.3">
      <c r="B179" s="79" t="s">
        <v>34</v>
      </c>
      <c r="C179" s="80"/>
      <c r="D179" s="80"/>
      <c r="E179" s="80"/>
      <c r="F179" s="81"/>
      <c r="G179" s="82">
        <f ca="1">G19+G36+G53+G70+G87+G104+G121+G138+G155+G172</f>
        <v>875.42000000000007</v>
      </c>
      <c r="H179" s="90"/>
      <c r="I179" s="91"/>
      <c r="J179" s="82">
        <f t="shared" ref="J179:AA179" ca="1" si="24">J19+J36+J53+J70+J87+J104+J121+J138+J155+J172</f>
        <v>628.60000000000014</v>
      </c>
      <c r="K179" s="90"/>
      <c r="L179" s="91"/>
      <c r="M179" s="82">
        <f t="shared" ref="M179:AA179" ca="1" si="25">M19+M36+M53+M70+M87+M104+M121+M138+M155+M172</f>
        <v>668.22000000000014</v>
      </c>
      <c r="N179" s="90"/>
      <c r="O179" s="91"/>
      <c r="P179" s="82">
        <f t="shared" ref="P179:AA179" ca="1" si="26">P19+P36+P53+P70+P87+P104+P121+P138+P155+P172</f>
        <v>787.5</v>
      </c>
      <c r="Q179" s="90"/>
      <c r="R179" s="91"/>
      <c r="S179" s="82">
        <f t="shared" ref="S179:AA179" ca="1" si="27">S19+S36+S53+S70+S87+S104+S121+S138+S155+S172</f>
        <v>829.5</v>
      </c>
      <c r="T179" s="90"/>
      <c r="U179" s="91"/>
      <c r="V179" s="82">
        <f t="shared" ref="V179:AA179" ca="1" si="28">V19+V36+V53+V70+V87+V104+V121+V138+V155+V172</f>
        <v>685.72</v>
      </c>
      <c r="W179" s="90"/>
      <c r="X179" s="91"/>
      <c r="Y179" s="82">
        <f t="shared" ref="Y179:AA179" ca="1" si="29">Y19+Y36+Y53+Y70+Y87+Y104+Y121+Y138+Y155+Y172</f>
        <v>660.66000000000008</v>
      </c>
      <c r="Z179" s="90"/>
      <c r="AA179" s="91"/>
      <c r="AL179" s="79" t="s">
        <v>34</v>
      </c>
      <c r="AM179" s="80"/>
      <c r="AN179" s="80"/>
      <c r="AO179" s="80"/>
      <c r="AP179" s="81"/>
      <c r="AQ179" s="82">
        <f ca="1">AQ19+AQ36+AQ53+AQ70+AQ87+AQ104+AQ121+AQ138+AQ155+AQ172</f>
        <v>911.68000000000018</v>
      </c>
      <c r="AR179" s="90"/>
      <c r="AS179" s="91"/>
      <c r="AT179" s="82">
        <f t="shared" ref="AT179:BK179" ca="1" si="30">AT19+AT36+AT53+AT70+AT87+AT104+AT121+AT138+AT155+AT172</f>
        <v>757.82</v>
      </c>
      <c r="AU179" s="90"/>
      <c r="AV179" s="91"/>
      <c r="AW179" s="82">
        <f t="shared" ref="AW179:BK179" ca="1" si="31">AW19+AW36+AW53+AW70+AW87+AW104+AW121+AW138+AW155+AW172</f>
        <v>631.96</v>
      </c>
      <c r="AX179" s="90"/>
      <c r="AY179" s="91"/>
      <c r="AZ179" s="82">
        <f t="shared" ref="AZ179:BK179" ca="1" si="32">AZ19+AZ36+AZ53+AZ70+AZ87+AZ104+AZ121+AZ138+AZ155+AZ172</f>
        <v>807.80000000000018</v>
      </c>
      <c r="BA179" s="90"/>
      <c r="BB179" s="91"/>
      <c r="BC179" s="82">
        <f t="shared" ref="BC179:BK179" ca="1" si="33">BC19+BC36+BC53+BC70+BC87+BC104+BC121+BC138+BC155+BC172</f>
        <v>767.2</v>
      </c>
      <c r="BD179" s="90"/>
      <c r="BE179" s="91"/>
      <c r="BF179" s="82">
        <f t="shared" ref="BF179:BK179" ca="1" si="34">BF19+BF36+BF53+BF70+BF87+BF104+BF121+BF138+BF155+BF172</f>
        <v>607.18000000000006</v>
      </c>
      <c r="BG179" s="90"/>
      <c r="BH179" s="91"/>
      <c r="BI179" s="82">
        <f t="shared" ref="BI179:BK179" ca="1" si="35">BI19+BI36+BI53+BI70+BI87+BI104+BI121+BI138+BI155+BI172</f>
        <v>701.68000000000006</v>
      </c>
      <c r="BJ179" s="90"/>
      <c r="BK179" s="91"/>
    </row>
    <row r="180" spans="2:63" ht="15" thickBot="1" x14ac:dyDescent="0.35">
      <c r="B180" s="85"/>
      <c r="C180" s="50"/>
      <c r="D180" s="50"/>
      <c r="E180" s="50"/>
      <c r="F180" s="86"/>
      <c r="G180" s="92"/>
      <c r="H180" s="93"/>
      <c r="I180" s="94"/>
      <c r="J180" s="92"/>
      <c r="K180" s="93"/>
      <c r="L180" s="94"/>
      <c r="M180" s="92"/>
      <c r="N180" s="93"/>
      <c r="O180" s="94"/>
      <c r="P180" s="92"/>
      <c r="Q180" s="93"/>
      <c r="R180" s="94"/>
      <c r="S180" s="92"/>
      <c r="T180" s="93"/>
      <c r="U180" s="94"/>
      <c r="V180" s="92"/>
      <c r="W180" s="93"/>
      <c r="X180" s="94"/>
      <c r="Y180" s="92"/>
      <c r="Z180" s="93"/>
      <c r="AA180" s="94"/>
      <c r="AL180" s="85"/>
      <c r="AM180" s="50"/>
      <c r="AN180" s="50"/>
      <c r="AO180" s="50"/>
      <c r="AP180" s="86"/>
      <c r="AQ180" s="92"/>
      <c r="AR180" s="93"/>
      <c r="AS180" s="94"/>
      <c r="AT180" s="92"/>
      <c r="AU180" s="93"/>
      <c r="AV180" s="94"/>
      <c r="AW180" s="92"/>
      <c r="AX180" s="93"/>
      <c r="AY180" s="94"/>
      <c r="AZ180" s="92"/>
      <c r="BA180" s="93"/>
      <c r="BB180" s="94"/>
      <c r="BC180" s="92"/>
      <c r="BD180" s="93"/>
      <c r="BE180" s="94"/>
      <c r="BF180" s="92"/>
      <c r="BG180" s="93"/>
      <c r="BH180" s="94"/>
      <c r="BI180" s="92"/>
      <c r="BJ180" s="93"/>
      <c r="BK180" s="94"/>
    </row>
    <row r="181" spans="2:63" x14ac:dyDescent="0.3">
      <c r="B181" s="79" t="s">
        <v>36</v>
      </c>
      <c r="C181" s="80"/>
      <c r="D181" s="80"/>
      <c r="E181" s="80"/>
      <c r="F181" s="81"/>
      <c r="G181" s="82">
        <f ca="1">G175+G179</f>
        <v>2317.42</v>
      </c>
      <c r="H181" s="83"/>
      <c r="I181" s="84"/>
      <c r="J181" s="82">
        <f t="shared" ref="J181:AA181" ca="1" si="36">J175+J179</f>
        <v>1790.6000000000001</v>
      </c>
      <c r="K181" s="83"/>
      <c r="L181" s="84"/>
      <c r="M181" s="82">
        <f t="shared" ref="M181:AA181" ca="1" si="37">M175+M179</f>
        <v>1991.2200000000003</v>
      </c>
      <c r="N181" s="83"/>
      <c r="O181" s="84"/>
      <c r="P181" s="82">
        <f t="shared" ref="P181:AA181" ca="1" si="38">P175+P179</f>
        <v>2110.5</v>
      </c>
      <c r="Q181" s="83"/>
      <c r="R181" s="84"/>
      <c r="S181" s="82">
        <f t="shared" ref="S181:AA181" ca="1" si="39">S175+S179</f>
        <v>2049.5</v>
      </c>
      <c r="T181" s="83"/>
      <c r="U181" s="84"/>
      <c r="V181" s="82">
        <f t="shared" ref="V181:AA181" ca="1" si="40">V175+V179</f>
        <v>1976.72</v>
      </c>
      <c r="W181" s="83"/>
      <c r="X181" s="84"/>
      <c r="Y181" s="82">
        <f t="shared" ref="Y181:AA181" ca="1" si="41">Y175+Y179</f>
        <v>2102.66</v>
      </c>
      <c r="Z181" s="83"/>
      <c r="AA181" s="84"/>
      <c r="AL181" s="79" t="s">
        <v>36</v>
      </c>
      <c r="AM181" s="80"/>
      <c r="AN181" s="80"/>
      <c r="AO181" s="80"/>
      <c r="AP181" s="81"/>
      <c r="AQ181" s="82">
        <f ca="1">AQ175+AQ179</f>
        <v>2353.6800000000003</v>
      </c>
      <c r="AR181" s="83"/>
      <c r="AS181" s="84"/>
      <c r="AT181" s="82">
        <f t="shared" ref="AT181:BK181" ca="1" si="42">AT175+AT179</f>
        <v>1919.8200000000002</v>
      </c>
      <c r="AU181" s="83"/>
      <c r="AV181" s="84"/>
      <c r="AW181" s="82">
        <f t="shared" ref="AW181:BK181" ca="1" si="43">AW175+AW179</f>
        <v>1954.96</v>
      </c>
      <c r="AX181" s="83"/>
      <c r="AY181" s="84"/>
      <c r="AZ181" s="82">
        <f t="shared" ref="AZ181:BK181" ca="1" si="44">AZ175+AZ179</f>
        <v>2130.8000000000002</v>
      </c>
      <c r="BA181" s="83"/>
      <c r="BB181" s="84"/>
      <c r="BC181" s="82">
        <f t="shared" ref="BC181:BK181" ca="1" si="45">BC175+BC179</f>
        <v>1987.2</v>
      </c>
      <c r="BD181" s="83"/>
      <c r="BE181" s="84"/>
      <c r="BF181" s="82">
        <f t="shared" ref="BF181:BK181" ca="1" si="46">BF175+BF179</f>
        <v>1898.18</v>
      </c>
      <c r="BG181" s="83"/>
      <c r="BH181" s="84"/>
      <c r="BI181" s="82">
        <f t="shared" ref="BI181:BK181" ca="1" si="47">BI175+BI179</f>
        <v>2143.6800000000003</v>
      </c>
      <c r="BJ181" s="83"/>
      <c r="BK181" s="84"/>
    </row>
    <row r="182" spans="2:63" ht="15" thickBot="1" x14ac:dyDescent="0.35">
      <c r="B182" s="85"/>
      <c r="C182" s="50"/>
      <c r="D182" s="50"/>
      <c r="E182" s="50"/>
      <c r="F182" s="86"/>
      <c r="G182" s="87"/>
      <c r="H182" s="49"/>
      <c r="I182" s="88"/>
      <c r="J182" s="87"/>
      <c r="K182" s="49"/>
      <c r="L182" s="88"/>
      <c r="M182" s="87"/>
      <c r="N182" s="49"/>
      <c r="O182" s="88"/>
      <c r="P182" s="87"/>
      <c r="Q182" s="49"/>
      <c r="R182" s="88"/>
      <c r="S182" s="87"/>
      <c r="T182" s="49"/>
      <c r="U182" s="88"/>
      <c r="V182" s="87"/>
      <c r="W182" s="49"/>
      <c r="X182" s="88"/>
      <c r="Y182" s="87"/>
      <c r="Z182" s="49"/>
      <c r="AA182" s="88"/>
      <c r="AL182" s="85"/>
      <c r="AM182" s="50"/>
      <c r="AN182" s="50"/>
      <c r="AO182" s="50"/>
      <c r="AP182" s="86"/>
      <c r="AQ182" s="87"/>
      <c r="AR182" s="49"/>
      <c r="AS182" s="88"/>
      <c r="AT182" s="87"/>
      <c r="AU182" s="49"/>
      <c r="AV182" s="88"/>
      <c r="AW182" s="87"/>
      <c r="AX182" s="49"/>
      <c r="AY182" s="88"/>
      <c r="AZ182" s="87"/>
      <c r="BA182" s="49"/>
      <c r="BB182" s="88"/>
      <c r="BC182" s="87"/>
      <c r="BD182" s="49"/>
      <c r="BE182" s="88"/>
      <c r="BF182" s="87"/>
      <c r="BG182" s="49"/>
      <c r="BH182" s="88"/>
      <c r="BI182" s="87"/>
      <c r="BJ182" s="49"/>
      <c r="BK182" s="88"/>
    </row>
  </sheetData>
  <mergeCells count="1666">
    <mergeCell ref="BV160:BV173"/>
    <mergeCell ref="BW160:BX173"/>
    <mergeCell ref="BY160:BZ173"/>
    <mergeCell ref="CA160:CB173"/>
    <mergeCell ref="CC160:CD173"/>
    <mergeCell ref="CE160:CF173"/>
    <mergeCell ref="BV158:BV159"/>
    <mergeCell ref="BW158:BX159"/>
    <mergeCell ref="BY158:BZ159"/>
    <mergeCell ref="CA158:CB159"/>
    <mergeCell ref="CC158:CD159"/>
    <mergeCell ref="CE158:CF159"/>
    <mergeCell ref="BV143:BV156"/>
    <mergeCell ref="BW143:BX156"/>
    <mergeCell ref="BY143:BZ156"/>
    <mergeCell ref="CA143:CB156"/>
    <mergeCell ref="CC143:CD156"/>
    <mergeCell ref="CE143:CF156"/>
    <mergeCell ref="BV141:BV142"/>
    <mergeCell ref="BW141:BX142"/>
    <mergeCell ref="BY141:BZ142"/>
    <mergeCell ref="CA141:CB142"/>
    <mergeCell ref="CC141:CD142"/>
    <mergeCell ref="CE141:CF142"/>
    <mergeCell ref="BV126:BV139"/>
    <mergeCell ref="BW126:BX139"/>
    <mergeCell ref="BY126:BZ139"/>
    <mergeCell ref="CA126:CB139"/>
    <mergeCell ref="CC126:CD139"/>
    <mergeCell ref="CE126:CF139"/>
    <mergeCell ref="BV124:BV125"/>
    <mergeCell ref="BW124:BX125"/>
    <mergeCell ref="BY124:BZ125"/>
    <mergeCell ref="CA124:CB125"/>
    <mergeCell ref="CC124:CD125"/>
    <mergeCell ref="CE124:CF125"/>
    <mergeCell ref="CC107:CD108"/>
    <mergeCell ref="CE107:CF108"/>
    <mergeCell ref="BV109:BV122"/>
    <mergeCell ref="BW109:BX122"/>
    <mergeCell ref="BY109:BZ122"/>
    <mergeCell ref="CA109:CB122"/>
    <mergeCell ref="CC109:CD122"/>
    <mergeCell ref="CE109:CF122"/>
    <mergeCell ref="BV107:BV108"/>
    <mergeCell ref="BW107:BX108"/>
    <mergeCell ref="BY107:BZ108"/>
    <mergeCell ref="CA107:CB108"/>
    <mergeCell ref="BV92:BV105"/>
    <mergeCell ref="BW92:BX105"/>
    <mergeCell ref="BY92:BZ105"/>
    <mergeCell ref="CA92:CB105"/>
    <mergeCell ref="CC92:CD105"/>
    <mergeCell ref="CE92:CF105"/>
    <mergeCell ref="BV90:BV91"/>
    <mergeCell ref="BW90:BX91"/>
    <mergeCell ref="BY90:BZ91"/>
    <mergeCell ref="CA90:CB91"/>
    <mergeCell ref="CC90:CD91"/>
    <mergeCell ref="CE90:CF91"/>
    <mergeCell ref="BV75:BV88"/>
    <mergeCell ref="BW75:BX88"/>
    <mergeCell ref="BY75:BZ88"/>
    <mergeCell ref="CA75:CB88"/>
    <mergeCell ref="CC75:CD88"/>
    <mergeCell ref="CE75:CF88"/>
    <mergeCell ref="BV73:BV74"/>
    <mergeCell ref="BW73:BX74"/>
    <mergeCell ref="BY73:BZ74"/>
    <mergeCell ref="CA73:CB74"/>
    <mergeCell ref="CC73:CD74"/>
    <mergeCell ref="CE73:CF74"/>
    <mergeCell ref="BV58:BV71"/>
    <mergeCell ref="BW58:BX71"/>
    <mergeCell ref="BY58:BZ71"/>
    <mergeCell ref="CA58:CB71"/>
    <mergeCell ref="CC58:CD71"/>
    <mergeCell ref="CE58:CF71"/>
    <mergeCell ref="BV56:BV57"/>
    <mergeCell ref="BW56:BX57"/>
    <mergeCell ref="BY56:BZ57"/>
    <mergeCell ref="CA56:CB57"/>
    <mergeCell ref="CC56:CD57"/>
    <mergeCell ref="CE56:CF57"/>
    <mergeCell ref="BV41:BV54"/>
    <mergeCell ref="BW41:BX54"/>
    <mergeCell ref="BY41:BZ54"/>
    <mergeCell ref="CA41:CB54"/>
    <mergeCell ref="CC41:CD54"/>
    <mergeCell ref="CE41:CF54"/>
    <mergeCell ref="BV39:BV40"/>
    <mergeCell ref="BW39:BX40"/>
    <mergeCell ref="BY39:BZ40"/>
    <mergeCell ref="CA39:CB40"/>
    <mergeCell ref="CC39:CD40"/>
    <mergeCell ref="CE39:CF40"/>
    <mergeCell ref="BV24:BV37"/>
    <mergeCell ref="BW24:BX37"/>
    <mergeCell ref="BY24:BZ37"/>
    <mergeCell ref="CA24:CB37"/>
    <mergeCell ref="CC24:CD37"/>
    <mergeCell ref="CE24:CF37"/>
    <mergeCell ref="BV22:BV23"/>
    <mergeCell ref="BW22:BX23"/>
    <mergeCell ref="BY22:BZ23"/>
    <mergeCell ref="CA22:CB23"/>
    <mergeCell ref="CC22:CD23"/>
    <mergeCell ref="CE22:CF23"/>
    <mergeCell ref="CE5:CF6"/>
    <mergeCell ref="BW3:CF4"/>
    <mergeCell ref="BW7:BX20"/>
    <mergeCell ref="BY7:BZ20"/>
    <mergeCell ref="CA7:CB20"/>
    <mergeCell ref="CC7:CD20"/>
    <mergeCell ref="CE7:CF20"/>
    <mergeCell ref="B3:BS4"/>
    <mergeCell ref="BV7:BV20"/>
    <mergeCell ref="BW5:BX6"/>
    <mergeCell ref="BY5:BZ6"/>
    <mergeCell ref="CA5:CB6"/>
    <mergeCell ref="CC5:CD6"/>
    <mergeCell ref="BV5:BV6"/>
    <mergeCell ref="BF179:BH180"/>
    <mergeCell ref="BI179:BK180"/>
    <mergeCell ref="AL181:AP182"/>
    <mergeCell ref="AQ181:AS182"/>
    <mergeCell ref="AT181:AV182"/>
    <mergeCell ref="AW181:AY182"/>
    <mergeCell ref="AZ181:BB182"/>
    <mergeCell ref="BC181:BE182"/>
    <mergeCell ref="BF181:BH182"/>
    <mergeCell ref="BI181:BK182"/>
    <mergeCell ref="AL179:AP180"/>
    <mergeCell ref="AQ179:AS180"/>
    <mergeCell ref="AT179:AV180"/>
    <mergeCell ref="AW179:AY180"/>
    <mergeCell ref="AZ179:BB180"/>
    <mergeCell ref="BC179:BE180"/>
    <mergeCell ref="BF175:BH176"/>
    <mergeCell ref="BI175:BK176"/>
    <mergeCell ref="AL177:AP178"/>
    <mergeCell ref="AQ177:AS178"/>
    <mergeCell ref="AT177:AV178"/>
    <mergeCell ref="AW177:AY178"/>
    <mergeCell ref="AZ177:BB178"/>
    <mergeCell ref="BC177:BE178"/>
    <mergeCell ref="BF177:BH178"/>
    <mergeCell ref="BI177:BK178"/>
    <mergeCell ref="BC172:BE173"/>
    <mergeCell ref="BF172:BH173"/>
    <mergeCell ref="BI172:BK173"/>
    <mergeCell ref="AL174:BO174"/>
    <mergeCell ref="AL175:AP176"/>
    <mergeCell ref="AQ175:AS176"/>
    <mergeCell ref="AT175:AV176"/>
    <mergeCell ref="AW175:AY176"/>
    <mergeCell ref="AZ175:BB176"/>
    <mergeCell ref="BC175:BE176"/>
    <mergeCell ref="BI169:BK170"/>
    <mergeCell ref="AQ171:AS171"/>
    <mergeCell ref="AT171:AV171"/>
    <mergeCell ref="AW171:AY171"/>
    <mergeCell ref="AZ171:BB171"/>
    <mergeCell ref="BC171:BE171"/>
    <mergeCell ref="BF171:BH171"/>
    <mergeCell ref="BI171:BK171"/>
    <mergeCell ref="AQ169:AS170"/>
    <mergeCell ref="AT169:AV170"/>
    <mergeCell ref="AW169:AY170"/>
    <mergeCell ref="AZ169:BB170"/>
    <mergeCell ref="BC169:BE170"/>
    <mergeCell ref="BF169:BH170"/>
    <mergeCell ref="BI166:BK167"/>
    <mergeCell ref="AQ168:AS168"/>
    <mergeCell ref="AT168:AV168"/>
    <mergeCell ref="AW168:AY168"/>
    <mergeCell ref="AZ168:BB168"/>
    <mergeCell ref="BC168:BE168"/>
    <mergeCell ref="BF168:BH168"/>
    <mergeCell ref="BI168:BK168"/>
    <mergeCell ref="AZ163:BB164"/>
    <mergeCell ref="BC163:BE164"/>
    <mergeCell ref="BF163:BH164"/>
    <mergeCell ref="BI163:BK164"/>
    <mergeCell ref="AQ166:AS167"/>
    <mergeCell ref="AT166:AV167"/>
    <mergeCell ref="AW166:AY167"/>
    <mergeCell ref="AZ166:BB167"/>
    <mergeCell ref="BC166:BE167"/>
    <mergeCell ref="BF166:BH167"/>
    <mergeCell ref="BI160:BK161"/>
    <mergeCell ref="BN160:BO173"/>
    <mergeCell ref="BP160:BQ173"/>
    <mergeCell ref="BR160:BS173"/>
    <mergeCell ref="AL161:AL173"/>
    <mergeCell ref="AO161:AO173"/>
    <mergeCell ref="AP161:AP173"/>
    <mergeCell ref="AQ163:AS164"/>
    <mergeCell ref="AT163:AV164"/>
    <mergeCell ref="AW163:AY164"/>
    <mergeCell ref="AQ160:AS161"/>
    <mergeCell ref="AT160:AV161"/>
    <mergeCell ref="AW160:AY161"/>
    <mergeCell ref="AZ160:BB161"/>
    <mergeCell ref="BC160:BE161"/>
    <mergeCell ref="BF160:BH161"/>
    <mergeCell ref="BC158:BE159"/>
    <mergeCell ref="BF158:BH159"/>
    <mergeCell ref="BI158:BK159"/>
    <mergeCell ref="BN158:BO159"/>
    <mergeCell ref="BP158:BQ159"/>
    <mergeCell ref="BR158:BS159"/>
    <mergeCell ref="BI155:BK156"/>
    <mergeCell ref="AL157:BO157"/>
    <mergeCell ref="AL158:AL159"/>
    <mergeCell ref="AM158:AM173"/>
    <mergeCell ref="AO158:AO159"/>
    <mergeCell ref="AP158:AP159"/>
    <mergeCell ref="AQ158:AS159"/>
    <mergeCell ref="AT158:AV159"/>
    <mergeCell ref="AW158:AY159"/>
    <mergeCell ref="AZ158:BB159"/>
    <mergeCell ref="AQ155:AS156"/>
    <mergeCell ref="AT155:AV156"/>
    <mergeCell ref="AW155:AY156"/>
    <mergeCell ref="AZ155:BB156"/>
    <mergeCell ref="BC155:BE156"/>
    <mergeCell ref="BF155:BH156"/>
    <mergeCell ref="BF152:BH153"/>
    <mergeCell ref="BI152:BK153"/>
    <mergeCell ref="AQ154:AS154"/>
    <mergeCell ref="AT154:AV154"/>
    <mergeCell ref="AW154:AY154"/>
    <mergeCell ref="AZ154:BB154"/>
    <mergeCell ref="BC154:BE154"/>
    <mergeCell ref="BF154:BH154"/>
    <mergeCell ref="BI154:BK154"/>
    <mergeCell ref="AW151:AY151"/>
    <mergeCell ref="AZ151:BB151"/>
    <mergeCell ref="BC151:BE151"/>
    <mergeCell ref="BF151:BH151"/>
    <mergeCell ref="BI151:BK151"/>
    <mergeCell ref="AQ152:AS153"/>
    <mergeCell ref="AT152:AV153"/>
    <mergeCell ref="AW152:AY153"/>
    <mergeCell ref="AZ152:BB153"/>
    <mergeCell ref="BC152:BE153"/>
    <mergeCell ref="BF146:BH147"/>
    <mergeCell ref="BI146:BK147"/>
    <mergeCell ref="AQ149:AS150"/>
    <mergeCell ref="AT149:AV150"/>
    <mergeCell ref="AW149:AY150"/>
    <mergeCell ref="AZ149:BB150"/>
    <mergeCell ref="BC149:BE150"/>
    <mergeCell ref="BF149:BH150"/>
    <mergeCell ref="BI149:BK150"/>
    <mergeCell ref="BP143:BQ156"/>
    <mergeCell ref="BR143:BS156"/>
    <mergeCell ref="AL144:AL156"/>
    <mergeCell ref="AO144:AO156"/>
    <mergeCell ref="AP144:AP156"/>
    <mergeCell ref="AQ146:AS147"/>
    <mergeCell ref="AT146:AV147"/>
    <mergeCell ref="AW146:AY147"/>
    <mergeCell ref="AZ146:BB147"/>
    <mergeCell ref="BC146:BE147"/>
    <mergeCell ref="BP141:BQ142"/>
    <mergeCell ref="BR141:BS142"/>
    <mergeCell ref="AQ143:AS144"/>
    <mergeCell ref="AT143:AV144"/>
    <mergeCell ref="AW143:AY144"/>
    <mergeCell ref="AZ143:BB144"/>
    <mergeCell ref="BC143:BE144"/>
    <mergeCell ref="BF143:BH144"/>
    <mergeCell ref="BI143:BK144"/>
    <mergeCell ref="BN143:BO156"/>
    <mergeCell ref="AW141:AY142"/>
    <mergeCell ref="AZ141:BB142"/>
    <mergeCell ref="BC141:BE142"/>
    <mergeCell ref="BF141:BH142"/>
    <mergeCell ref="BI141:BK142"/>
    <mergeCell ref="BN141:BO142"/>
    <mergeCell ref="BC138:BE139"/>
    <mergeCell ref="BF138:BH139"/>
    <mergeCell ref="BI138:BK139"/>
    <mergeCell ref="AL140:BO140"/>
    <mergeCell ref="AL141:AL142"/>
    <mergeCell ref="AM141:AM156"/>
    <mergeCell ref="AO141:AO142"/>
    <mergeCell ref="AP141:AP142"/>
    <mergeCell ref="AQ141:AS142"/>
    <mergeCell ref="AT141:AV142"/>
    <mergeCell ref="BI135:BK136"/>
    <mergeCell ref="AQ137:AS137"/>
    <mergeCell ref="AT137:AV137"/>
    <mergeCell ref="AW137:AY137"/>
    <mergeCell ref="AZ137:BB137"/>
    <mergeCell ref="BC137:BE137"/>
    <mergeCell ref="BF137:BH137"/>
    <mergeCell ref="BI137:BK137"/>
    <mergeCell ref="AQ135:AS136"/>
    <mergeCell ref="AT135:AV136"/>
    <mergeCell ref="AW135:AY136"/>
    <mergeCell ref="AZ135:BB136"/>
    <mergeCell ref="BC135:BE136"/>
    <mergeCell ref="BF135:BH136"/>
    <mergeCell ref="BI132:BK133"/>
    <mergeCell ref="AQ134:AS134"/>
    <mergeCell ref="AT134:AV134"/>
    <mergeCell ref="AW134:AY134"/>
    <mergeCell ref="AZ134:BB134"/>
    <mergeCell ref="BC134:BE134"/>
    <mergeCell ref="BF134:BH134"/>
    <mergeCell ref="BI134:BK134"/>
    <mergeCell ref="AZ129:BB130"/>
    <mergeCell ref="BC129:BE130"/>
    <mergeCell ref="BF129:BH130"/>
    <mergeCell ref="BI129:BK130"/>
    <mergeCell ref="AQ132:AS133"/>
    <mergeCell ref="AT132:AV133"/>
    <mergeCell ref="AW132:AY133"/>
    <mergeCell ref="AZ132:BB133"/>
    <mergeCell ref="BC132:BE133"/>
    <mergeCell ref="BF132:BH133"/>
    <mergeCell ref="BI126:BK127"/>
    <mergeCell ref="BN126:BO139"/>
    <mergeCell ref="BP126:BQ139"/>
    <mergeCell ref="BR126:BS139"/>
    <mergeCell ref="AL127:AL139"/>
    <mergeCell ref="AO127:AO139"/>
    <mergeCell ref="AP127:AP139"/>
    <mergeCell ref="AQ129:AS130"/>
    <mergeCell ref="AT129:AV130"/>
    <mergeCell ref="AW129:AY130"/>
    <mergeCell ref="AQ126:AS127"/>
    <mergeCell ref="AT126:AV127"/>
    <mergeCell ref="AW126:AY127"/>
    <mergeCell ref="AZ126:BB127"/>
    <mergeCell ref="BC126:BE127"/>
    <mergeCell ref="BF126:BH127"/>
    <mergeCell ref="BC124:BE125"/>
    <mergeCell ref="BF124:BH125"/>
    <mergeCell ref="BI124:BK125"/>
    <mergeCell ref="BN124:BO125"/>
    <mergeCell ref="BP124:BQ125"/>
    <mergeCell ref="BR124:BS125"/>
    <mergeCell ref="BI121:BK122"/>
    <mergeCell ref="AL123:BO123"/>
    <mergeCell ref="AL124:AL125"/>
    <mergeCell ref="AM124:AM139"/>
    <mergeCell ref="AO124:AO125"/>
    <mergeCell ref="AP124:AP125"/>
    <mergeCell ref="AQ124:AS125"/>
    <mergeCell ref="AT124:AV125"/>
    <mergeCell ref="AW124:AY125"/>
    <mergeCell ref="AZ124:BB125"/>
    <mergeCell ref="AQ121:AS122"/>
    <mergeCell ref="AT121:AV122"/>
    <mergeCell ref="AW121:AY122"/>
    <mergeCell ref="AZ121:BB122"/>
    <mergeCell ref="BC121:BE122"/>
    <mergeCell ref="BF121:BH122"/>
    <mergeCell ref="BF118:BH119"/>
    <mergeCell ref="BI118:BK119"/>
    <mergeCell ref="AQ120:AS120"/>
    <mergeCell ref="AT120:AV120"/>
    <mergeCell ref="AW120:AY120"/>
    <mergeCell ref="AZ120:BB120"/>
    <mergeCell ref="BC120:BE120"/>
    <mergeCell ref="BF120:BH120"/>
    <mergeCell ref="BI120:BK120"/>
    <mergeCell ref="AW117:AY117"/>
    <mergeCell ref="AZ117:BB117"/>
    <mergeCell ref="BC117:BE117"/>
    <mergeCell ref="BF117:BH117"/>
    <mergeCell ref="BI117:BK117"/>
    <mergeCell ref="AQ118:AS119"/>
    <mergeCell ref="AT118:AV119"/>
    <mergeCell ref="AW118:AY119"/>
    <mergeCell ref="AZ118:BB119"/>
    <mergeCell ref="BC118:BE119"/>
    <mergeCell ref="BF112:BH113"/>
    <mergeCell ref="BI112:BK113"/>
    <mergeCell ref="AQ115:AS116"/>
    <mergeCell ref="AT115:AV116"/>
    <mergeCell ref="AW115:AY116"/>
    <mergeCell ref="AZ115:BB116"/>
    <mergeCell ref="BC115:BE116"/>
    <mergeCell ref="BF115:BH116"/>
    <mergeCell ref="BI115:BK116"/>
    <mergeCell ref="BP109:BQ122"/>
    <mergeCell ref="BR109:BS122"/>
    <mergeCell ref="AL110:AL122"/>
    <mergeCell ref="AO110:AO122"/>
    <mergeCell ref="AP110:AP122"/>
    <mergeCell ref="AQ112:AS113"/>
    <mergeCell ref="AT112:AV113"/>
    <mergeCell ref="AW112:AY113"/>
    <mergeCell ref="AZ112:BB113"/>
    <mergeCell ref="BC112:BE113"/>
    <mergeCell ref="BP107:BQ108"/>
    <mergeCell ref="BR107:BS108"/>
    <mergeCell ref="AQ109:AS110"/>
    <mergeCell ref="AT109:AV110"/>
    <mergeCell ref="AW109:AY110"/>
    <mergeCell ref="AZ109:BB110"/>
    <mergeCell ref="BC109:BE110"/>
    <mergeCell ref="BF109:BH110"/>
    <mergeCell ref="BI109:BK110"/>
    <mergeCell ref="BN109:BO122"/>
    <mergeCell ref="AW107:AY108"/>
    <mergeCell ref="AZ107:BB108"/>
    <mergeCell ref="BC107:BE108"/>
    <mergeCell ref="BF107:BH108"/>
    <mergeCell ref="BI107:BK108"/>
    <mergeCell ref="BN107:BO108"/>
    <mergeCell ref="BC104:BE105"/>
    <mergeCell ref="BF104:BH105"/>
    <mergeCell ref="BI104:BK105"/>
    <mergeCell ref="AL106:BO106"/>
    <mergeCell ref="AL107:AL108"/>
    <mergeCell ref="AM107:AM122"/>
    <mergeCell ref="AO107:AO108"/>
    <mergeCell ref="AP107:AP108"/>
    <mergeCell ref="AQ107:AS108"/>
    <mergeCell ref="AT107:AV108"/>
    <mergeCell ref="BI101:BK102"/>
    <mergeCell ref="AQ103:AS103"/>
    <mergeCell ref="AT103:AV103"/>
    <mergeCell ref="AW103:AY103"/>
    <mergeCell ref="AZ103:BB103"/>
    <mergeCell ref="BC103:BE103"/>
    <mergeCell ref="BF103:BH103"/>
    <mergeCell ref="BI103:BK103"/>
    <mergeCell ref="AQ101:AS102"/>
    <mergeCell ref="AT101:AV102"/>
    <mergeCell ref="AW101:AY102"/>
    <mergeCell ref="AZ101:BB102"/>
    <mergeCell ref="BC101:BE102"/>
    <mergeCell ref="BF101:BH102"/>
    <mergeCell ref="BI98:BK99"/>
    <mergeCell ref="AQ100:AS100"/>
    <mergeCell ref="AT100:AV100"/>
    <mergeCell ref="AW100:AY100"/>
    <mergeCell ref="AZ100:BB100"/>
    <mergeCell ref="BC100:BE100"/>
    <mergeCell ref="BF100:BH100"/>
    <mergeCell ref="BI100:BK100"/>
    <mergeCell ref="AZ95:BB96"/>
    <mergeCell ref="BC95:BE96"/>
    <mergeCell ref="BF95:BH96"/>
    <mergeCell ref="BI95:BK96"/>
    <mergeCell ref="AQ98:AS99"/>
    <mergeCell ref="AT98:AV99"/>
    <mergeCell ref="AW98:AY99"/>
    <mergeCell ref="AZ98:BB99"/>
    <mergeCell ref="BC98:BE99"/>
    <mergeCell ref="BF98:BH99"/>
    <mergeCell ref="BI92:BK93"/>
    <mergeCell ref="BN92:BO105"/>
    <mergeCell ref="BP92:BQ105"/>
    <mergeCell ref="BR92:BS105"/>
    <mergeCell ref="AL93:AL105"/>
    <mergeCell ref="AO93:AO105"/>
    <mergeCell ref="AP93:AP105"/>
    <mergeCell ref="AQ95:AS96"/>
    <mergeCell ref="AT95:AV96"/>
    <mergeCell ref="AW95:AY96"/>
    <mergeCell ref="AQ92:AS93"/>
    <mergeCell ref="AT92:AV93"/>
    <mergeCell ref="AW92:AY93"/>
    <mergeCell ref="AZ92:BB93"/>
    <mergeCell ref="BC92:BE93"/>
    <mergeCell ref="BF92:BH93"/>
    <mergeCell ref="BC90:BE91"/>
    <mergeCell ref="BF90:BH91"/>
    <mergeCell ref="BI90:BK91"/>
    <mergeCell ref="BN90:BO91"/>
    <mergeCell ref="BP90:BQ91"/>
    <mergeCell ref="BR90:BS91"/>
    <mergeCell ref="BI87:BK88"/>
    <mergeCell ref="AL89:BO89"/>
    <mergeCell ref="AL90:AL91"/>
    <mergeCell ref="AM90:AM105"/>
    <mergeCell ref="AO90:AO91"/>
    <mergeCell ref="AP90:AP91"/>
    <mergeCell ref="AQ90:AS91"/>
    <mergeCell ref="AT90:AV91"/>
    <mergeCell ref="AW90:AY91"/>
    <mergeCell ref="AZ90:BB91"/>
    <mergeCell ref="AQ87:AS88"/>
    <mergeCell ref="AT87:AV88"/>
    <mergeCell ref="AW87:AY88"/>
    <mergeCell ref="AZ87:BB88"/>
    <mergeCell ref="BC87:BE88"/>
    <mergeCell ref="BF87:BH88"/>
    <mergeCell ref="BF84:BH85"/>
    <mergeCell ref="BI84:BK85"/>
    <mergeCell ref="AQ86:AS86"/>
    <mergeCell ref="AT86:AV86"/>
    <mergeCell ref="AW86:AY86"/>
    <mergeCell ref="AZ86:BB86"/>
    <mergeCell ref="BC86:BE86"/>
    <mergeCell ref="BF86:BH86"/>
    <mergeCell ref="BI86:BK86"/>
    <mergeCell ref="AW83:AY83"/>
    <mergeCell ref="AZ83:BB83"/>
    <mergeCell ref="BC83:BE83"/>
    <mergeCell ref="BF83:BH83"/>
    <mergeCell ref="BI83:BK83"/>
    <mergeCell ref="AQ84:AS85"/>
    <mergeCell ref="AT84:AV85"/>
    <mergeCell ref="AW84:AY85"/>
    <mergeCell ref="AZ84:BB85"/>
    <mergeCell ref="BC84:BE85"/>
    <mergeCell ref="BF78:BH79"/>
    <mergeCell ref="BI78:BK79"/>
    <mergeCell ref="AQ81:AS82"/>
    <mergeCell ref="AT81:AV82"/>
    <mergeCell ref="AW81:AY82"/>
    <mergeCell ref="AZ81:BB82"/>
    <mergeCell ref="BC81:BE82"/>
    <mergeCell ref="BF81:BH82"/>
    <mergeCell ref="BI81:BK82"/>
    <mergeCell ref="BP75:BQ88"/>
    <mergeCell ref="BR75:BS88"/>
    <mergeCell ref="AL76:AL88"/>
    <mergeCell ref="AO76:AO88"/>
    <mergeCell ref="AP76:AP88"/>
    <mergeCell ref="AQ78:AS79"/>
    <mergeCell ref="AT78:AV79"/>
    <mergeCell ref="AW78:AY79"/>
    <mergeCell ref="AZ78:BB79"/>
    <mergeCell ref="BC78:BE79"/>
    <mergeCell ref="BP73:BQ74"/>
    <mergeCell ref="BR73:BS74"/>
    <mergeCell ref="AQ75:AS76"/>
    <mergeCell ref="AT75:AV76"/>
    <mergeCell ref="AW75:AY76"/>
    <mergeCell ref="AZ75:BB76"/>
    <mergeCell ref="BC75:BE76"/>
    <mergeCell ref="BF75:BH76"/>
    <mergeCell ref="BI75:BK76"/>
    <mergeCell ref="BN75:BO88"/>
    <mergeCell ref="AW73:AY74"/>
    <mergeCell ref="AZ73:BB74"/>
    <mergeCell ref="BC73:BE74"/>
    <mergeCell ref="BF73:BH74"/>
    <mergeCell ref="BI73:BK74"/>
    <mergeCell ref="BN73:BO74"/>
    <mergeCell ref="BC70:BE71"/>
    <mergeCell ref="BF70:BH71"/>
    <mergeCell ref="BI70:BK71"/>
    <mergeCell ref="AL72:BO72"/>
    <mergeCell ref="AL73:AL74"/>
    <mergeCell ref="AM73:AM88"/>
    <mergeCell ref="AO73:AO74"/>
    <mergeCell ref="AP73:AP74"/>
    <mergeCell ref="AQ73:AS74"/>
    <mergeCell ref="AT73:AV74"/>
    <mergeCell ref="BI67:BK68"/>
    <mergeCell ref="AQ69:AS69"/>
    <mergeCell ref="AT69:AV69"/>
    <mergeCell ref="AW69:AY69"/>
    <mergeCell ref="AZ69:BB69"/>
    <mergeCell ref="BC69:BE69"/>
    <mergeCell ref="BF69:BH69"/>
    <mergeCell ref="BI69:BK69"/>
    <mergeCell ref="AQ67:AS68"/>
    <mergeCell ref="AT67:AV68"/>
    <mergeCell ref="AW67:AY68"/>
    <mergeCell ref="AZ67:BB68"/>
    <mergeCell ref="BC67:BE68"/>
    <mergeCell ref="BF67:BH68"/>
    <mergeCell ref="BI64:BK65"/>
    <mergeCell ref="AQ66:AS66"/>
    <mergeCell ref="AT66:AV66"/>
    <mergeCell ref="AW66:AY66"/>
    <mergeCell ref="AZ66:BB66"/>
    <mergeCell ref="BC66:BE66"/>
    <mergeCell ref="BF66:BH66"/>
    <mergeCell ref="BI66:BK66"/>
    <mergeCell ref="AZ61:BB62"/>
    <mergeCell ref="BC61:BE62"/>
    <mergeCell ref="BF61:BH62"/>
    <mergeCell ref="BI61:BK62"/>
    <mergeCell ref="AQ64:AS65"/>
    <mergeCell ref="AT64:AV65"/>
    <mergeCell ref="AW64:AY65"/>
    <mergeCell ref="AZ64:BB65"/>
    <mergeCell ref="BC64:BE65"/>
    <mergeCell ref="BF64:BH65"/>
    <mergeCell ref="BI58:BK59"/>
    <mergeCell ref="BN58:BO71"/>
    <mergeCell ref="BP58:BQ71"/>
    <mergeCell ref="BR58:BS71"/>
    <mergeCell ref="AL59:AL71"/>
    <mergeCell ref="AO59:AO71"/>
    <mergeCell ref="AP59:AP71"/>
    <mergeCell ref="AQ61:AS62"/>
    <mergeCell ref="AT61:AV62"/>
    <mergeCell ref="AW61:AY62"/>
    <mergeCell ref="AQ58:AS59"/>
    <mergeCell ref="AT58:AV59"/>
    <mergeCell ref="AW58:AY59"/>
    <mergeCell ref="AZ58:BB59"/>
    <mergeCell ref="BC58:BE59"/>
    <mergeCell ref="BF58:BH59"/>
    <mergeCell ref="BC56:BE57"/>
    <mergeCell ref="BF56:BH57"/>
    <mergeCell ref="BI56:BK57"/>
    <mergeCell ref="BN56:BO57"/>
    <mergeCell ref="BP56:BQ57"/>
    <mergeCell ref="BR56:BS57"/>
    <mergeCell ref="BI53:BK54"/>
    <mergeCell ref="AL55:BO55"/>
    <mergeCell ref="AL56:AL57"/>
    <mergeCell ref="AM56:AM71"/>
    <mergeCell ref="AO56:AO57"/>
    <mergeCell ref="AP56:AP57"/>
    <mergeCell ref="AQ56:AS57"/>
    <mergeCell ref="AT56:AV57"/>
    <mergeCell ref="AW56:AY57"/>
    <mergeCell ref="AZ56:BB57"/>
    <mergeCell ref="AQ53:AS54"/>
    <mergeCell ref="AT53:AV54"/>
    <mergeCell ref="AW53:AY54"/>
    <mergeCell ref="AZ53:BB54"/>
    <mergeCell ref="BC53:BE54"/>
    <mergeCell ref="BF53:BH54"/>
    <mergeCell ref="BF50:BH51"/>
    <mergeCell ref="BI50:BK51"/>
    <mergeCell ref="AQ52:AS52"/>
    <mergeCell ref="AT52:AV52"/>
    <mergeCell ref="AW52:AY52"/>
    <mergeCell ref="AZ52:BB52"/>
    <mergeCell ref="BC52:BE52"/>
    <mergeCell ref="BF52:BH52"/>
    <mergeCell ref="BI52:BK52"/>
    <mergeCell ref="AW49:AY49"/>
    <mergeCell ref="AZ49:BB49"/>
    <mergeCell ref="BC49:BE49"/>
    <mergeCell ref="BF49:BH49"/>
    <mergeCell ref="BI49:BK49"/>
    <mergeCell ref="AQ50:AS51"/>
    <mergeCell ref="AT50:AV51"/>
    <mergeCell ref="AW50:AY51"/>
    <mergeCell ref="AZ50:BB51"/>
    <mergeCell ref="BC50:BE51"/>
    <mergeCell ref="BF44:BH45"/>
    <mergeCell ref="BI44:BK45"/>
    <mergeCell ref="AQ47:AS48"/>
    <mergeCell ref="AT47:AV48"/>
    <mergeCell ref="AW47:AY48"/>
    <mergeCell ref="AZ47:BB48"/>
    <mergeCell ref="BC47:BE48"/>
    <mergeCell ref="BF47:BH48"/>
    <mergeCell ref="BI47:BK48"/>
    <mergeCell ref="BP41:BQ54"/>
    <mergeCell ref="BR41:BS54"/>
    <mergeCell ref="AL42:AL54"/>
    <mergeCell ref="AO42:AO54"/>
    <mergeCell ref="AP42:AP54"/>
    <mergeCell ref="AQ44:AS45"/>
    <mergeCell ref="AT44:AV45"/>
    <mergeCell ref="AW44:AY45"/>
    <mergeCell ref="AZ44:BB45"/>
    <mergeCell ref="BC44:BE45"/>
    <mergeCell ref="BP39:BQ40"/>
    <mergeCell ref="BR39:BS40"/>
    <mergeCell ref="AQ41:AS42"/>
    <mergeCell ref="AT41:AV42"/>
    <mergeCell ref="AW41:AY42"/>
    <mergeCell ref="AZ41:BB42"/>
    <mergeCell ref="BC41:BE42"/>
    <mergeCell ref="BF41:BH42"/>
    <mergeCell ref="BI41:BK42"/>
    <mergeCell ref="BN41:BO54"/>
    <mergeCell ref="AW39:AY40"/>
    <mergeCell ref="AZ39:BB40"/>
    <mergeCell ref="BC39:BE40"/>
    <mergeCell ref="BF39:BH40"/>
    <mergeCell ref="BI39:BK40"/>
    <mergeCell ref="BN39:BO40"/>
    <mergeCell ref="BC36:BE37"/>
    <mergeCell ref="BF36:BH37"/>
    <mergeCell ref="BI36:BK37"/>
    <mergeCell ref="AL38:BO38"/>
    <mergeCell ref="AL39:AL40"/>
    <mergeCell ref="AM39:AM54"/>
    <mergeCell ref="AO39:AO40"/>
    <mergeCell ref="AP39:AP40"/>
    <mergeCell ref="AQ39:AS40"/>
    <mergeCell ref="AT39:AV40"/>
    <mergeCell ref="BI33:BK34"/>
    <mergeCell ref="AQ35:AS35"/>
    <mergeCell ref="AT35:AV35"/>
    <mergeCell ref="AW35:AY35"/>
    <mergeCell ref="AZ35:BB35"/>
    <mergeCell ref="BC35:BE35"/>
    <mergeCell ref="BF35:BH35"/>
    <mergeCell ref="BI35:BK35"/>
    <mergeCell ref="AQ33:AS34"/>
    <mergeCell ref="AT33:AV34"/>
    <mergeCell ref="AW33:AY34"/>
    <mergeCell ref="AZ33:BB34"/>
    <mergeCell ref="BC33:BE34"/>
    <mergeCell ref="BF33:BH34"/>
    <mergeCell ref="BF30:BH31"/>
    <mergeCell ref="BI30:BK31"/>
    <mergeCell ref="AQ32:AS32"/>
    <mergeCell ref="AT32:AV32"/>
    <mergeCell ref="AW32:AY32"/>
    <mergeCell ref="AZ32:BB32"/>
    <mergeCell ref="BC32:BE32"/>
    <mergeCell ref="BF32:BH32"/>
    <mergeCell ref="BI32:BK32"/>
    <mergeCell ref="AW27:AY28"/>
    <mergeCell ref="AZ27:BB28"/>
    <mergeCell ref="BC27:BE28"/>
    <mergeCell ref="BF27:BH28"/>
    <mergeCell ref="BI27:BK28"/>
    <mergeCell ref="AQ30:AS31"/>
    <mergeCell ref="AT30:AV31"/>
    <mergeCell ref="AW30:AY31"/>
    <mergeCell ref="AZ30:BB31"/>
    <mergeCell ref="BC30:BE31"/>
    <mergeCell ref="BF24:BH25"/>
    <mergeCell ref="BI24:BK25"/>
    <mergeCell ref="BN24:BO37"/>
    <mergeCell ref="BP24:BQ37"/>
    <mergeCell ref="BR24:BS37"/>
    <mergeCell ref="AL25:AL37"/>
    <mergeCell ref="AO25:AO37"/>
    <mergeCell ref="AP25:AP37"/>
    <mergeCell ref="AQ27:AS28"/>
    <mergeCell ref="AT27:AV28"/>
    <mergeCell ref="BF22:BH23"/>
    <mergeCell ref="BI22:BK23"/>
    <mergeCell ref="BN22:BO23"/>
    <mergeCell ref="BP22:BQ23"/>
    <mergeCell ref="BR22:BS23"/>
    <mergeCell ref="AQ24:AS25"/>
    <mergeCell ref="AT24:AV25"/>
    <mergeCell ref="AW24:AY25"/>
    <mergeCell ref="AZ24:BB25"/>
    <mergeCell ref="BC24:BE25"/>
    <mergeCell ref="BI19:BK20"/>
    <mergeCell ref="AL21:BO21"/>
    <mergeCell ref="AL22:AL23"/>
    <mergeCell ref="AM22:AM37"/>
    <mergeCell ref="AO22:AO23"/>
    <mergeCell ref="AP22:AP23"/>
    <mergeCell ref="AQ22:AS23"/>
    <mergeCell ref="AT22:AV23"/>
    <mergeCell ref="AW22:AY23"/>
    <mergeCell ref="AZ22:BB23"/>
    <mergeCell ref="AQ19:AS20"/>
    <mergeCell ref="AT19:AV20"/>
    <mergeCell ref="AW19:AY20"/>
    <mergeCell ref="AZ19:BB20"/>
    <mergeCell ref="BC19:BE20"/>
    <mergeCell ref="BF19:BH20"/>
    <mergeCell ref="BI16:BK17"/>
    <mergeCell ref="AQ18:AS18"/>
    <mergeCell ref="AT18:AV18"/>
    <mergeCell ref="AW18:AY18"/>
    <mergeCell ref="AZ18:BB18"/>
    <mergeCell ref="BC18:BE18"/>
    <mergeCell ref="BF18:BH18"/>
    <mergeCell ref="BI18:BK18"/>
    <mergeCell ref="AQ16:AS17"/>
    <mergeCell ref="AT16:AV17"/>
    <mergeCell ref="AW16:AY17"/>
    <mergeCell ref="AZ16:BB17"/>
    <mergeCell ref="BC16:BE17"/>
    <mergeCell ref="BF16:BH17"/>
    <mergeCell ref="AT15:AV15"/>
    <mergeCell ref="AW15:AY15"/>
    <mergeCell ref="AZ15:BB15"/>
    <mergeCell ref="BC15:BE15"/>
    <mergeCell ref="BF15:BH15"/>
    <mergeCell ref="BI15:BK15"/>
    <mergeCell ref="AZ10:BB11"/>
    <mergeCell ref="BC10:BE11"/>
    <mergeCell ref="BF10:BH11"/>
    <mergeCell ref="BI10:BK11"/>
    <mergeCell ref="AQ13:AS14"/>
    <mergeCell ref="AT13:AV14"/>
    <mergeCell ref="AW13:AY14"/>
    <mergeCell ref="AZ13:BB14"/>
    <mergeCell ref="BC13:BE14"/>
    <mergeCell ref="BF13:BH14"/>
    <mergeCell ref="BI7:BK8"/>
    <mergeCell ref="BN7:BO20"/>
    <mergeCell ref="BP7:BQ20"/>
    <mergeCell ref="BR7:BS20"/>
    <mergeCell ref="AL8:AL20"/>
    <mergeCell ref="AO8:AO20"/>
    <mergeCell ref="AP8:AP20"/>
    <mergeCell ref="AQ10:AS11"/>
    <mergeCell ref="AT10:AV11"/>
    <mergeCell ref="AW10:AY11"/>
    <mergeCell ref="AQ7:AS8"/>
    <mergeCell ref="AT7:AV8"/>
    <mergeCell ref="AW7:AY8"/>
    <mergeCell ref="AZ7:BB8"/>
    <mergeCell ref="BC7:BE8"/>
    <mergeCell ref="BF7:BH8"/>
    <mergeCell ref="BC5:BE6"/>
    <mergeCell ref="BF5:BH6"/>
    <mergeCell ref="BI5:BK6"/>
    <mergeCell ref="BN5:BO6"/>
    <mergeCell ref="BP5:BQ6"/>
    <mergeCell ref="BR5:BS6"/>
    <mergeCell ref="Y181:AA182"/>
    <mergeCell ref="AL5:AL6"/>
    <mergeCell ref="AM5:AM20"/>
    <mergeCell ref="AO5:AO6"/>
    <mergeCell ref="AP5:AP6"/>
    <mergeCell ref="AQ5:AS6"/>
    <mergeCell ref="AT5:AV6"/>
    <mergeCell ref="AW5:AY6"/>
    <mergeCell ref="AZ5:BB6"/>
    <mergeCell ref="AH143:AI156"/>
    <mergeCell ref="AH158:AI159"/>
    <mergeCell ref="AH160:AI173"/>
    <mergeCell ref="B181:F182"/>
    <mergeCell ref="G181:I182"/>
    <mergeCell ref="J181:L182"/>
    <mergeCell ref="M181:O182"/>
    <mergeCell ref="P181:R182"/>
    <mergeCell ref="S181:U182"/>
    <mergeCell ref="V181:X182"/>
    <mergeCell ref="AH92:AI105"/>
    <mergeCell ref="AH107:AI108"/>
    <mergeCell ref="AH109:AI122"/>
    <mergeCell ref="AH124:AI125"/>
    <mergeCell ref="AH126:AI139"/>
    <mergeCell ref="AH141:AI142"/>
    <mergeCell ref="AH41:AI54"/>
    <mergeCell ref="AH56:AI57"/>
    <mergeCell ref="AH58:AI71"/>
    <mergeCell ref="AH73:AI74"/>
    <mergeCell ref="AH75:AI88"/>
    <mergeCell ref="AH90:AI91"/>
    <mergeCell ref="V179:X180"/>
    <mergeCell ref="Y179:AA180"/>
    <mergeCell ref="B175:F176"/>
    <mergeCell ref="B177:F178"/>
    <mergeCell ref="B179:F180"/>
    <mergeCell ref="AH5:AI6"/>
    <mergeCell ref="AH7:AI20"/>
    <mergeCell ref="AH22:AI23"/>
    <mergeCell ref="AH24:AI37"/>
    <mergeCell ref="AH39:AI40"/>
    <mergeCell ref="G179:I180"/>
    <mergeCell ref="J179:L180"/>
    <mergeCell ref="M179:O180"/>
    <mergeCell ref="P179:R180"/>
    <mergeCell ref="S179:U180"/>
    <mergeCell ref="AF124:AG125"/>
    <mergeCell ref="AF126:AG139"/>
    <mergeCell ref="AF141:AG142"/>
    <mergeCell ref="AF143:AG156"/>
    <mergeCell ref="AF158:AG159"/>
    <mergeCell ref="AF160:AG173"/>
    <mergeCell ref="AF73:AG74"/>
    <mergeCell ref="AF75:AG88"/>
    <mergeCell ref="AF90:AG91"/>
    <mergeCell ref="AF92:AG105"/>
    <mergeCell ref="AF107:AG108"/>
    <mergeCell ref="AF109:AG122"/>
    <mergeCell ref="AF22:AG23"/>
    <mergeCell ref="AF24:AG37"/>
    <mergeCell ref="AF39:AG40"/>
    <mergeCell ref="AF41:AG54"/>
    <mergeCell ref="AF56:AG57"/>
    <mergeCell ref="AF58:AG71"/>
    <mergeCell ref="V168:X168"/>
    <mergeCell ref="V169:X170"/>
    <mergeCell ref="V171:X171"/>
    <mergeCell ref="Y168:AA168"/>
    <mergeCell ref="Y169:AA170"/>
    <mergeCell ref="Y171:AA171"/>
    <mergeCell ref="P168:R168"/>
    <mergeCell ref="P169:R170"/>
    <mergeCell ref="P171:R171"/>
    <mergeCell ref="S168:U168"/>
    <mergeCell ref="S169:U170"/>
    <mergeCell ref="S171:U171"/>
    <mergeCell ref="Y151:AA151"/>
    <mergeCell ref="Y152:AA153"/>
    <mergeCell ref="Y154:AA154"/>
    <mergeCell ref="G168:I168"/>
    <mergeCell ref="G169:I170"/>
    <mergeCell ref="G171:I171"/>
    <mergeCell ref="J168:L168"/>
    <mergeCell ref="J169:L170"/>
    <mergeCell ref="J171:L171"/>
    <mergeCell ref="M168:O168"/>
    <mergeCell ref="S151:U151"/>
    <mergeCell ref="S152:U153"/>
    <mergeCell ref="S154:U154"/>
    <mergeCell ref="V151:X151"/>
    <mergeCell ref="V152:X153"/>
    <mergeCell ref="V154:X154"/>
    <mergeCell ref="J154:L154"/>
    <mergeCell ref="M151:O151"/>
    <mergeCell ref="M152:O153"/>
    <mergeCell ref="M154:O154"/>
    <mergeCell ref="P151:R151"/>
    <mergeCell ref="P152:R153"/>
    <mergeCell ref="P154:R154"/>
    <mergeCell ref="V117:X117"/>
    <mergeCell ref="V118:X119"/>
    <mergeCell ref="V120:X120"/>
    <mergeCell ref="Y117:AA117"/>
    <mergeCell ref="Y118:AA119"/>
    <mergeCell ref="Y120:AA120"/>
    <mergeCell ref="P117:R117"/>
    <mergeCell ref="P118:R119"/>
    <mergeCell ref="P120:R120"/>
    <mergeCell ref="S117:U117"/>
    <mergeCell ref="S118:U119"/>
    <mergeCell ref="S120:U120"/>
    <mergeCell ref="G120:I120"/>
    <mergeCell ref="J117:L117"/>
    <mergeCell ref="J118:L119"/>
    <mergeCell ref="J120:L120"/>
    <mergeCell ref="M117:O117"/>
    <mergeCell ref="M118:O119"/>
    <mergeCell ref="M120:O120"/>
    <mergeCell ref="V100:X100"/>
    <mergeCell ref="V101:X102"/>
    <mergeCell ref="V103:X103"/>
    <mergeCell ref="Y100:AA100"/>
    <mergeCell ref="Y101:AA102"/>
    <mergeCell ref="Y103:AA103"/>
    <mergeCell ref="P100:R100"/>
    <mergeCell ref="P101:R102"/>
    <mergeCell ref="P103:R103"/>
    <mergeCell ref="S100:U100"/>
    <mergeCell ref="S101:U102"/>
    <mergeCell ref="S103:U103"/>
    <mergeCell ref="G103:I103"/>
    <mergeCell ref="J100:L100"/>
    <mergeCell ref="J101:L102"/>
    <mergeCell ref="J103:L103"/>
    <mergeCell ref="M100:O100"/>
    <mergeCell ref="M101:O102"/>
    <mergeCell ref="M103:O103"/>
    <mergeCell ref="V83:X83"/>
    <mergeCell ref="V84:X85"/>
    <mergeCell ref="V86:X86"/>
    <mergeCell ref="Y83:AA83"/>
    <mergeCell ref="Y84:AA85"/>
    <mergeCell ref="Y86:AA86"/>
    <mergeCell ref="P83:R83"/>
    <mergeCell ref="P84:R85"/>
    <mergeCell ref="P86:R86"/>
    <mergeCell ref="S83:U83"/>
    <mergeCell ref="S84:U85"/>
    <mergeCell ref="S86:U86"/>
    <mergeCell ref="G86:I86"/>
    <mergeCell ref="J83:L83"/>
    <mergeCell ref="J84:L85"/>
    <mergeCell ref="J86:L86"/>
    <mergeCell ref="M83:O83"/>
    <mergeCell ref="M84:O85"/>
    <mergeCell ref="M86:O86"/>
    <mergeCell ref="V66:X66"/>
    <mergeCell ref="V67:X68"/>
    <mergeCell ref="V69:X69"/>
    <mergeCell ref="Y66:AA66"/>
    <mergeCell ref="Y67:AA68"/>
    <mergeCell ref="Y69:AA69"/>
    <mergeCell ref="P66:R66"/>
    <mergeCell ref="P67:R68"/>
    <mergeCell ref="P69:R69"/>
    <mergeCell ref="S66:U66"/>
    <mergeCell ref="S67:U68"/>
    <mergeCell ref="S69:U69"/>
    <mergeCell ref="G69:I69"/>
    <mergeCell ref="J66:L66"/>
    <mergeCell ref="J67:L68"/>
    <mergeCell ref="J69:L69"/>
    <mergeCell ref="M66:O66"/>
    <mergeCell ref="M67:O68"/>
    <mergeCell ref="M69:O69"/>
    <mergeCell ref="V49:X49"/>
    <mergeCell ref="V50:X51"/>
    <mergeCell ref="V52:X52"/>
    <mergeCell ref="Y49:AA49"/>
    <mergeCell ref="Y50:AA51"/>
    <mergeCell ref="Y52:AA52"/>
    <mergeCell ref="P49:R49"/>
    <mergeCell ref="P50:R51"/>
    <mergeCell ref="P52:R52"/>
    <mergeCell ref="S49:U49"/>
    <mergeCell ref="S50:U51"/>
    <mergeCell ref="S52:U52"/>
    <mergeCell ref="G52:I52"/>
    <mergeCell ref="J49:L49"/>
    <mergeCell ref="J50:L51"/>
    <mergeCell ref="J52:L52"/>
    <mergeCell ref="M49:O49"/>
    <mergeCell ref="M50:O51"/>
    <mergeCell ref="M52:O52"/>
    <mergeCell ref="V32:X32"/>
    <mergeCell ref="V33:X34"/>
    <mergeCell ref="V35:X35"/>
    <mergeCell ref="Y32:AA32"/>
    <mergeCell ref="Y33:AA34"/>
    <mergeCell ref="Y35:AA35"/>
    <mergeCell ref="P32:R32"/>
    <mergeCell ref="P33:R34"/>
    <mergeCell ref="P35:R35"/>
    <mergeCell ref="S32:U32"/>
    <mergeCell ref="S33:U34"/>
    <mergeCell ref="S35:U35"/>
    <mergeCell ref="G35:I35"/>
    <mergeCell ref="J32:L32"/>
    <mergeCell ref="J33:L34"/>
    <mergeCell ref="J35:L35"/>
    <mergeCell ref="M32:O32"/>
    <mergeCell ref="M33:O34"/>
    <mergeCell ref="M35:O35"/>
    <mergeCell ref="V15:X15"/>
    <mergeCell ref="V16:X17"/>
    <mergeCell ref="V18:X18"/>
    <mergeCell ref="Y15:AA15"/>
    <mergeCell ref="Y16:AA17"/>
    <mergeCell ref="Y18:AA18"/>
    <mergeCell ref="M16:O17"/>
    <mergeCell ref="M18:O18"/>
    <mergeCell ref="P15:R15"/>
    <mergeCell ref="P16:R17"/>
    <mergeCell ref="P18:R18"/>
    <mergeCell ref="S15:U15"/>
    <mergeCell ref="S16:U17"/>
    <mergeCell ref="S18:U18"/>
    <mergeCell ref="Y134:AA134"/>
    <mergeCell ref="Y135:AA136"/>
    <mergeCell ref="Y137:AA137"/>
    <mergeCell ref="AF5:AG6"/>
    <mergeCell ref="AF7:AG20"/>
    <mergeCell ref="G15:I15"/>
    <mergeCell ref="G16:I17"/>
    <mergeCell ref="G18:I18"/>
    <mergeCell ref="J15:L15"/>
    <mergeCell ref="J16:L17"/>
    <mergeCell ref="S134:U134"/>
    <mergeCell ref="S135:U136"/>
    <mergeCell ref="S137:U137"/>
    <mergeCell ref="V134:X134"/>
    <mergeCell ref="V135:X136"/>
    <mergeCell ref="V137:X137"/>
    <mergeCell ref="J137:L137"/>
    <mergeCell ref="M134:O134"/>
    <mergeCell ref="M135:O136"/>
    <mergeCell ref="M137:O137"/>
    <mergeCell ref="P134:R134"/>
    <mergeCell ref="P135:R136"/>
    <mergeCell ref="P137:R137"/>
    <mergeCell ref="F141:F142"/>
    <mergeCell ref="F144:F156"/>
    <mergeCell ref="F158:F159"/>
    <mergeCell ref="F161:F173"/>
    <mergeCell ref="G134:I134"/>
    <mergeCell ref="G135:I136"/>
    <mergeCell ref="G137:I137"/>
    <mergeCell ref="G151:I151"/>
    <mergeCell ref="G152:I153"/>
    <mergeCell ref="G154:I154"/>
    <mergeCell ref="F22:F23"/>
    <mergeCell ref="F39:F40"/>
    <mergeCell ref="F56:F57"/>
    <mergeCell ref="F73:F74"/>
    <mergeCell ref="F90:F91"/>
    <mergeCell ref="F107:F108"/>
    <mergeCell ref="F5:F6"/>
    <mergeCell ref="F8:F20"/>
    <mergeCell ref="F25:F37"/>
    <mergeCell ref="F42:F54"/>
    <mergeCell ref="F59:F71"/>
    <mergeCell ref="F76:F88"/>
    <mergeCell ref="AQ172:AS173"/>
    <mergeCell ref="AT172:AV173"/>
    <mergeCell ref="AW172:AY173"/>
    <mergeCell ref="AZ172:BB173"/>
    <mergeCell ref="BL160:BM173"/>
    <mergeCell ref="AN161:AN173"/>
    <mergeCell ref="BL158:BM159"/>
    <mergeCell ref="AN158:AN159"/>
    <mergeCell ref="AQ151:AS151"/>
    <mergeCell ref="AT151:AV151"/>
    <mergeCell ref="BL143:BM156"/>
    <mergeCell ref="AN144:AN156"/>
    <mergeCell ref="BL141:BM142"/>
    <mergeCell ref="AN141:AN142"/>
    <mergeCell ref="AQ138:AS139"/>
    <mergeCell ref="AT138:AV139"/>
    <mergeCell ref="AW138:AY139"/>
    <mergeCell ref="AZ138:BB139"/>
    <mergeCell ref="BL126:BM139"/>
    <mergeCell ref="AN127:AN139"/>
    <mergeCell ref="BL124:BM125"/>
    <mergeCell ref="AN124:AN125"/>
    <mergeCell ref="AQ117:AS117"/>
    <mergeCell ref="AT117:AV117"/>
    <mergeCell ref="BL109:BM122"/>
    <mergeCell ref="AN110:AN122"/>
    <mergeCell ref="BL107:BM108"/>
    <mergeCell ref="AN107:AN108"/>
    <mergeCell ref="AQ104:AS105"/>
    <mergeCell ref="AT104:AV105"/>
    <mergeCell ref="AW104:AY105"/>
    <mergeCell ref="AZ104:BB105"/>
    <mergeCell ref="BL92:BM105"/>
    <mergeCell ref="AN93:AN105"/>
    <mergeCell ref="BL90:BM91"/>
    <mergeCell ref="AN90:AN91"/>
    <mergeCell ref="AQ83:AS83"/>
    <mergeCell ref="AT83:AV83"/>
    <mergeCell ref="BL75:BM88"/>
    <mergeCell ref="AN76:AN88"/>
    <mergeCell ref="BL73:BM74"/>
    <mergeCell ref="AN73:AN74"/>
    <mergeCell ref="AQ70:AS71"/>
    <mergeCell ref="AT70:AV71"/>
    <mergeCell ref="AW70:AY71"/>
    <mergeCell ref="AZ70:BB71"/>
    <mergeCell ref="BL58:BM71"/>
    <mergeCell ref="AN59:AN71"/>
    <mergeCell ref="BL56:BM57"/>
    <mergeCell ref="AN56:AN57"/>
    <mergeCell ref="AQ49:AS49"/>
    <mergeCell ref="AT49:AV49"/>
    <mergeCell ref="BL41:BM54"/>
    <mergeCell ref="AN42:AN54"/>
    <mergeCell ref="BL39:BM40"/>
    <mergeCell ref="AN39:AN40"/>
    <mergeCell ref="AQ36:AS37"/>
    <mergeCell ref="AT36:AV37"/>
    <mergeCell ref="AW36:AY37"/>
    <mergeCell ref="AZ36:BB37"/>
    <mergeCell ref="BL24:BM37"/>
    <mergeCell ref="AN25:AN37"/>
    <mergeCell ref="BL22:BM23"/>
    <mergeCell ref="AN22:AN23"/>
    <mergeCell ref="BC22:BE23"/>
    <mergeCell ref="BI13:BK14"/>
    <mergeCell ref="AQ15:AS15"/>
    <mergeCell ref="BL7:BM20"/>
    <mergeCell ref="AN8:AN20"/>
    <mergeCell ref="BL5:BM6"/>
    <mergeCell ref="AN5:AN6"/>
    <mergeCell ref="V175:X176"/>
    <mergeCell ref="V177:X178"/>
    <mergeCell ref="Y175:AA176"/>
    <mergeCell ref="Y177:AA178"/>
    <mergeCell ref="M175:O176"/>
    <mergeCell ref="M177:O178"/>
    <mergeCell ref="P175:R176"/>
    <mergeCell ref="P177:R178"/>
    <mergeCell ref="S175:U176"/>
    <mergeCell ref="S177:U178"/>
    <mergeCell ref="B55:AE55"/>
    <mergeCell ref="B38:AE38"/>
    <mergeCell ref="B21:AE21"/>
    <mergeCell ref="B174:AE174"/>
    <mergeCell ref="G175:I176"/>
    <mergeCell ref="G177:I178"/>
    <mergeCell ref="J175:L176"/>
    <mergeCell ref="J177:L178"/>
    <mergeCell ref="B157:AE157"/>
    <mergeCell ref="B140:AE140"/>
    <mergeCell ref="B123:AE123"/>
    <mergeCell ref="B106:AE106"/>
    <mergeCell ref="B89:AE89"/>
    <mergeCell ref="B72:AE72"/>
    <mergeCell ref="F93:F105"/>
    <mergeCell ref="F110:F122"/>
    <mergeCell ref="F124:F125"/>
    <mergeCell ref="F127:F139"/>
    <mergeCell ref="Y166:AA167"/>
    <mergeCell ref="G172:I173"/>
    <mergeCell ref="J172:L173"/>
    <mergeCell ref="M172:O173"/>
    <mergeCell ref="P172:R173"/>
    <mergeCell ref="S172:U173"/>
    <mergeCell ref="V172:X173"/>
    <mergeCell ref="Y172:AA173"/>
    <mergeCell ref="M169:O170"/>
    <mergeCell ref="M171:O171"/>
    <mergeCell ref="G166:I167"/>
    <mergeCell ref="J166:L167"/>
    <mergeCell ref="M166:O167"/>
    <mergeCell ref="P166:R167"/>
    <mergeCell ref="S166:U167"/>
    <mergeCell ref="V166:X167"/>
    <mergeCell ref="J163:L164"/>
    <mergeCell ref="M163:O164"/>
    <mergeCell ref="P163:R164"/>
    <mergeCell ref="S163:U164"/>
    <mergeCell ref="V163:X164"/>
    <mergeCell ref="Y163:AA164"/>
    <mergeCell ref="AD158:AE159"/>
    <mergeCell ref="G160:I161"/>
    <mergeCell ref="J160:L161"/>
    <mergeCell ref="M160:O161"/>
    <mergeCell ref="P160:R161"/>
    <mergeCell ref="S160:U161"/>
    <mergeCell ref="V160:X161"/>
    <mergeCell ref="Y160:AA161"/>
    <mergeCell ref="AB160:AC173"/>
    <mergeCell ref="AD160:AE173"/>
    <mergeCell ref="M158:O159"/>
    <mergeCell ref="P158:R159"/>
    <mergeCell ref="S158:U159"/>
    <mergeCell ref="V158:X159"/>
    <mergeCell ref="Y158:AA159"/>
    <mergeCell ref="AB158:AC159"/>
    <mergeCell ref="B158:B159"/>
    <mergeCell ref="C158:C173"/>
    <mergeCell ref="D158:D159"/>
    <mergeCell ref="E158:E159"/>
    <mergeCell ref="G158:I159"/>
    <mergeCell ref="J158:L159"/>
    <mergeCell ref="B161:B173"/>
    <mergeCell ref="D161:D173"/>
    <mergeCell ref="E161:E173"/>
    <mergeCell ref="G163:I164"/>
    <mergeCell ref="Y149:AA150"/>
    <mergeCell ref="G155:I156"/>
    <mergeCell ref="J155:L156"/>
    <mergeCell ref="M155:O156"/>
    <mergeCell ref="P155:R156"/>
    <mergeCell ref="S155:U156"/>
    <mergeCell ref="V155:X156"/>
    <mergeCell ref="Y155:AA156"/>
    <mergeCell ref="J151:L151"/>
    <mergeCell ref="J152:L153"/>
    <mergeCell ref="G149:I150"/>
    <mergeCell ref="J149:L150"/>
    <mergeCell ref="M149:O150"/>
    <mergeCell ref="P149:R150"/>
    <mergeCell ref="S149:U150"/>
    <mergeCell ref="V149:X150"/>
    <mergeCell ref="J146:L147"/>
    <mergeCell ref="M146:O147"/>
    <mergeCell ref="P146:R147"/>
    <mergeCell ref="S146:U147"/>
    <mergeCell ref="V146:X147"/>
    <mergeCell ref="Y146:AA147"/>
    <mergeCell ref="AD141:AE142"/>
    <mergeCell ref="G143:I144"/>
    <mergeCell ref="J143:L144"/>
    <mergeCell ref="M143:O144"/>
    <mergeCell ref="P143:R144"/>
    <mergeCell ref="S143:U144"/>
    <mergeCell ref="V143:X144"/>
    <mergeCell ref="Y143:AA144"/>
    <mergeCell ref="AB143:AC156"/>
    <mergeCell ref="AD143:AE156"/>
    <mergeCell ref="M141:O142"/>
    <mergeCell ref="P141:R142"/>
    <mergeCell ref="S141:U142"/>
    <mergeCell ref="V141:X142"/>
    <mergeCell ref="Y141:AA142"/>
    <mergeCell ref="AB141:AC142"/>
    <mergeCell ref="B141:B142"/>
    <mergeCell ref="C141:C156"/>
    <mergeCell ref="D141:D142"/>
    <mergeCell ref="E141:E142"/>
    <mergeCell ref="G141:I142"/>
    <mergeCell ref="J141:L142"/>
    <mergeCell ref="B144:B156"/>
    <mergeCell ref="D144:D156"/>
    <mergeCell ref="E144:E156"/>
    <mergeCell ref="G146:I147"/>
    <mergeCell ref="Y132:AA133"/>
    <mergeCell ref="G138:I139"/>
    <mergeCell ref="J138:L139"/>
    <mergeCell ref="M138:O139"/>
    <mergeCell ref="P138:R139"/>
    <mergeCell ref="S138:U139"/>
    <mergeCell ref="V138:X139"/>
    <mergeCell ref="Y138:AA139"/>
    <mergeCell ref="J134:L134"/>
    <mergeCell ref="J135:L136"/>
    <mergeCell ref="G132:I133"/>
    <mergeCell ref="J132:L133"/>
    <mergeCell ref="M132:O133"/>
    <mergeCell ref="P132:R133"/>
    <mergeCell ref="S132:U133"/>
    <mergeCell ref="V132:X133"/>
    <mergeCell ref="J129:L130"/>
    <mergeCell ref="M129:O130"/>
    <mergeCell ref="P129:R130"/>
    <mergeCell ref="S129:U130"/>
    <mergeCell ref="V129:X130"/>
    <mergeCell ref="Y129:AA130"/>
    <mergeCell ref="AD124:AE125"/>
    <mergeCell ref="G126:I127"/>
    <mergeCell ref="J126:L127"/>
    <mergeCell ref="M126:O127"/>
    <mergeCell ref="P126:R127"/>
    <mergeCell ref="S126:U127"/>
    <mergeCell ref="V126:X127"/>
    <mergeCell ref="Y126:AA127"/>
    <mergeCell ref="AB126:AC139"/>
    <mergeCell ref="AD126:AE139"/>
    <mergeCell ref="M124:O125"/>
    <mergeCell ref="P124:R125"/>
    <mergeCell ref="S124:U125"/>
    <mergeCell ref="V124:X125"/>
    <mergeCell ref="Y124:AA125"/>
    <mergeCell ref="AB124:AC125"/>
    <mergeCell ref="B124:B125"/>
    <mergeCell ref="C124:C139"/>
    <mergeCell ref="D124:D125"/>
    <mergeCell ref="E124:E125"/>
    <mergeCell ref="G124:I125"/>
    <mergeCell ref="J124:L125"/>
    <mergeCell ref="B127:B139"/>
    <mergeCell ref="D127:D139"/>
    <mergeCell ref="E127:E139"/>
    <mergeCell ref="G129:I130"/>
    <mergeCell ref="Y115:AA116"/>
    <mergeCell ref="G121:I122"/>
    <mergeCell ref="J121:L122"/>
    <mergeCell ref="M121:O122"/>
    <mergeCell ref="P121:R122"/>
    <mergeCell ref="S121:U122"/>
    <mergeCell ref="V121:X122"/>
    <mergeCell ref="Y121:AA122"/>
    <mergeCell ref="G117:I117"/>
    <mergeCell ref="G118:I119"/>
    <mergeCell ref="G115:I116"/>
    <mergeCell ref="J115:L116"/>
    <mergeCell ref="M115:O116"/>
    <mergeCell ref="P115:R116"/>
    <mergeCell ref="S115:U116"/>
    <mergeCell ref="V115:X116"/>
    <mergeCell ref="J112:L113"/>
    <mergeCell ref="M112:O113"/>
    <mergeCell ref="P112:R113"/>
    <mergeCell ref="S112:U113"/>
    <mergeCell ref="V112:X113"/>
    <mergeCell ref="Y112:AA113"/>
    <mergeCell ref="AD107:AE108"/>
    <mergeCell ref="G109:I110"/>
    <mergeCell ref="J109:L110"/>
    <mergeCell ref="M109:O110"/>
    <mergeCell ref="P109:R110"/>
    <mergeCell ref="S109:U110"/>
    <mergeCell ref="V109:X110"/>
    <mergeCell ref="Y109:AA110"/>
    <mergeCell ref="AB109:AC122"/>
    <mergeCell ref="AD109:AE122"/>
    <mergeCell ref="M107:O108"/>
    <mergeCell ref="P107:R108"/>
    <mergeCell ref="S107:U108"/>
    <mergeCell ref="V107:X108"/>
    <mergeCell ref="Y107:AA108"/>
    <mergeCell ref="AB107:AC108"/>
    <mergeCell ref="B107:B108"/>
    <mergeCell ref="C107:C122"/>
    <mergeCell ref="D107:D108"/>
    <mergeCell ref="E107:E108"/>
    <mergeCell ref="G107:I108"/>
    <mergeCell ref="J107:L108"/>
    <mergeCell ref="B110:B122"/>
    <mergeCell ref="D110:D122"/>
    <mergeCell ref="E110:E122"/>
    <mergeCell ref="G112:I113"/>
    <mergeCell ref="Y98:AA99"/>
    <mergeCell ref="G104:I105"/>
    <mergeCell ref="J104:L105"/>
    <mergeCell ref="M104:O105"/>
    <mergeCell ref="P104:R105"/>
    <mergeCell ref="S104:U105"/>
    <mergeCell ref="V104:X105"/>
    <mergeCell ref="Y104:AA105"/>
    <mergeCell ref="G100:I100"/>
    <mergeCell ref="G101:I102"/>
    <mergeCell ref="G98:I99"/>
    <mergeCell ref="J98:L99"/>
    <mergeCell ref="M98:O99"/>
    <mergeCell ref="P98:R99"/>
    <mergeCell ref="S98:U99"/>
    <mergeCell ref="V98:X99"/>
    <mergeCell ref="J95:L96"/>
    <mergeCell ref="M95:O96"/>
    <mergeCell ref="P95:R96"/>
    <mergeCell ref="S95:U96"/>
    <mergeCell ref="V95:X96"/>
    <mergeCell ref="Y95:AA96"/>
    <mergeCell ref="AD90:AE91"/>
    <mergeCell ref="G92:I93"/>
    <mergeCell ref="J92:L93"/>
    <mergeCell ref="M92:O93"/>
    <mergeCell ref="P92:R93"/>
    <mergeCell ref="S92:U93"/>
    <mergeCell ref="V92:X93"/>
    <mergeCell ref="Y92:AA93"/>
    <mergeCell ref="AB92:AC105"/>
    <mergeCell ref="AD92:AE105"/>
    <mergeCell ref="M90:O91"/>
    <mergeCell ref="P90:R91"/>
    <mergeCell ref="S90:U91"/>
    <mergeCell ref="V90:X91"/>
    <mergeCell ref="Y90:AA91"/>
    <mergeCell ref="AB90:AC91"/>
    <mergeCell ref="B90:B91"/>
    <mergeCell ref="C90:C105"/>
    <mergeCell ref="D90:D91"/>
    <mergeCell ref="E90:E91"/>
    <mergeCell ref="G90:I91"/>
    <mergeCell ref="J90:L91"/>
    <mergeCell ref="B93:B105"/>
    <mergeCell ref="D93:D105"/>
    <mergeCell ref="E93:E105"/>
    <mergeCell ref="G95:I96"/>
    <mergeCell ref="Y81:AA82"/>
    <mergeCell ref="G87:I88"/>
    <mergeCell ref="J87:L88"/>
    <mergeCell ref="M87:O88"/>
    <mergeCell ref="P87:R88"/>
    <mergeCell ref="S87:U88"/>
    <mergeCell ref="V87:X88"/>
    <mergeCell ref="Y87:AA88"/>
    <mergeCell ref="G83:I83"/>
    <mergeCell ref="G84:I85"/>
    <mergeCell ref="G81:I82"/>
    <mergeCell ref="J81:L82"/>
    <mergeCell ref="M81:O82"/>
    <mergeCell ref="P81:R82"/>
    <mergeCell ref="S81:U82"/>
    <mergeCell ref="V81:X82"/>
    <mergeCell ref="J78:L79"/>
    <mergeCell ref="M78:O79"/>
    <mergeCell ref="P78:R79"/>
    <mergeCell ref="S78:U79"/>
    <mergeCell ref="V78:X79"/>
    <mergeCell ref="Y78:AA79"/>
    <mergeCell ref="AD73:AE74"/>
    <mergeCell ref="G75:I76"/>
    <mergeCell ref="J75:L76"/>
    <mergeCell ref="M75:O76"/>
    <mergeCell ref="P75:R76"/>
    <mergeCell ref="S75:U76"/>
    <mergeCell ref="V75:X76"/>
    <mergeCell ref="Y75:AA76"/>
    <mergeCell ref="AB75:AC88"/>
    <mergeCell ref="AD75:AE88"/>
    <mergeCell ref="M73:O74"/>
    <mergeCell ref="P73:R74"/>
    <mergeCell ref="S73:U74"/>
    <mergeCell ref="V73:X74"/>
    <mergeCell ref="Y73:AA74"/>
    <mergeCell ref="AB73:AC74"/>
    <mergeCell ref="B73:B74"/>
    <mergeCell ref="C73:C88"/>
    <mergeCell ref="D73:D74"/>
    <mergeCell ref="E73:E74"/>
    <mergeCell ref="G73:I74"/>
    <mergeCell ref="J73:L74"/>
    <mergeCell ref="B76:B88"/>
    <mergeCell ref="D76:D88"/>
    <mergeCell ref="E76:E88"/>
    <mergeCell ref="G78:I79"/>
    <mergeCell ref="Y64:AA65"/>
    <mergeCell ref="G70:I71"/>
    <mergeCell ref="J70:L71"/>
    <mergeCell ref="M70:O71"/>
    <mergeCell ref="P70:R71"/>
    <mergeCell ref="S70:U71"/>
    <mergeCell ref="V70:X71"/>
    <mergeCell ref="Y70:AA71"/>
    <mergeCell ref="G66:I66"/>
    <mergeCell ref="G67:I68"/>
    <mergeCell ref="G64:I65"/>
    <mergeCell ref="J64:L65"/>
    <mergeCell ref="M64:O65"/>
    <mergeCell ref="P64:R65"/>
    <mergeCell ref="S64:U65"/>
    <mergeCell ref="V64:X65"/>
    <mergeCell ref="J61:L62"/>
    <mergeCell ref="M61:O62"/>
    <mergeCell ref="P61:R62"/>
    <mergeCell ref="S61:U62"/>
    <mergeCell ref="V61:X62"/>
    <mergeCell ref="Y61:AA62"/>
    <mergeCell ref="AD56:AE57"/>
    <mergeCell ref="G58:I59"/>
    <mergeCell ref="J58:L59"/>
    <mergeCell ref="M58:O59"/>
    <mergeCell ref="P58:R59"/>
    <mergeCell ref="S58:U59"/>
    <mergeCell ref="V58:X59"/>
    <mergeCell ref="Y58:AA59"/>
    <mergeCell ref="AB58:AC71"/>
    <mergeCell ref="AD58:AE71"/>
    <mergeCell ref="M56:O57"/>
    <mergeCell ref="P56:R57"/>
    <mergeCell ref="S56:U57"/>
    <mergeCell ref="V56:X57"/>
    <mergeCell ref="Y56:AA57"/>
    <mergeCell ref="AB56:AC57"/>
    <mergeCell ref="B56:B57"/>
    <mergeCell ref="C56:C71"/>
    <mergeCell ref="D56:D57"/>
    <mergeCell ref="E56:E57"/>
    <mergeCell ref="G56:I57"/>
    <mergeCell ref="J56:L57"/>
    <mergeCell ref="B59:B71"/>
    <mergeCell ref="D59:D71"/>
    <mergeCell ref="E59:E71"/>
    <mergeCell ref="G61:I62"/>
    <mergeCell ref="Y47:AA48"/>
    <mergeCell ref="G53:I54"/>
    <mergeCell ref="J53:L54"/>
    <mergeCell ref="M53:O54"/>
    <mergeCell ref="P53:R54"/>
    <mergeCell ref="S53:U54"/>
    <mergeCell ref="V53:X54"/>
    <mergeCell ref="Y53:AA54"/>
    <mergeCell ref="G49:I49"/>
    <mergeCell ref="G50:I51"/>
    <mergeCell ref="G47:I48"/>
    <mergeCell ref="J47:L48"/>
    <mergeCell ref="M47:O48"/>
    <mergeCell ref="P47:R48"/>
    <mergeCell ref="S47:U48"/>
    <mergeCell ref="V47:X48"/>
    <mergeCell ref="J44:L45"/>
    <mergeCell ref="M44:O45"/>
    <mergeCell ref="P44:R45"/>
    <mergeCell ref="S44:U45"/>
    <mergeCell ref="V44:X45"/>
    <mergeCell ref="Y44:AA45"/>
    <mergeCell ref="AD39:AE40"/>
    <mergeCell ref="G41:I42"/>
    <mergeCell ref="J41:L42"/>
    <mergeCell ref="M41:O42"/>
    <mergeCell ref="P41:R42"/>
    <mergeCell ref="S41:U42"/>
    <mergeCell ref="V41:X42"/>
    <mergeCell ref="Y41:AA42"/>
    <mergeCell ref="AB41:AC54"/>
    <mergeCell ref="AD41:AE54"/>
    <mergeCell ref="M39:O40"/>
    <mergeCell ref="P39:R40"/>
    <mergeCell ref="S39:U40"/>
    <mergeCell ref="V39:X40"/>
    <mergeCell ref="Y39:AA40"/>
    <mergeCell ref="AB39:AC40"/>
    <mergeCell ref="B39:B40"/>
    <mergeCell ref="C39:C54"/>
    <mergeCell ref="D39:D40"/>
    <mergeCell ref="E39:E40"/>
    <mergeCell ref="G39:I40"/>
    <mergeCell ref="J39:L40"/>
    <mergeCell ref="B42:B54"/>
    <mergeCell ref="D42:D54"/>
    <mergeCell ref="E42:E54"/>
    <mergeCell ref="G44:I45"/>
    <mergeCell ref="Y30:AA31"/>
    <mergeCell ref="G36:I37"/>
    <mergeCell ref="J36:L37"/>
    <mergeCell ref="M36:O37"/>
    <mergeCell ref="P36:R37"/>
    <mergeCell ref="S36:U37"/>
    <mergeCell ref="V36:X37"/>
    <mergeCell ref="Y36:AA37"/>
    <mergeCell ref="G32:I32"/>
    <mergeCell ref="G33:I34"/>
    <mergeCell ref="G30:I31"/>
    <mergeCell ref="J30:L31"/>
    <mergeCell ref="M30:O31"/>
    <mergeCell ref="P30:R31"/>
    <mergeCell ref="S30:U31"/>
    <mergeCell ref="V30:X31"/>
    <mergeCell ref="J27:L28"/>
    <mergeCell ref="M27:O28"/>
    <mergeCell ref="P27:R28"/>
    <mergeCell ref="S27:U28"/>
    <mergeCell ref="V27:X28"/>
    <mergeCell ref="Y27:AA28"/>
    <mergeCell ref="AD22:AE23"/>
    <mergeCell ref="G24:I25"/>
    <mergeCell ref="J24:L25"/>
    <mergeCell ref="M24:O25"/>
    <mergeCell ref="P24:R25"/>
    <mergeCell ref="S24:U25"/>
    <mergeCell ref="V24:X25"/>
    <mergeCell ref="Y24:AA25"/>
    <mergeCell ref="AB24:AC37"/>
    <mergeCell ref="AD24:AE37"/>
    <mergeCell ref="M22:O23"/>
    <mergeCell ref="P22:R23"/>
    <mergeCell ref="S22:U23"/>
    <mergeCell ref="V22:X23"/>
    <mergeCell ref="Y22:AA23"/>
    <mergeCell ref="AB22:AC23"/>
    <mergeCell ref="B22:B23"/>
    <mergeCell ref="C22:C37"/>
    <mergeCell ref="D22:D23"/>
    <mergeCell ref="E22:E23"/>
    <mergeCell ref="G22:I23"/>
    <mergeCell ref="J22:L23"/>
    <mergeCell ref="B25:B37"/>
    <mergeCell ref="D25:D37"/>
    <mergeCell ref="E25:E37"/>
    <mergeCell ref="G27:I28"/>
    <mergeCell ref="Y13:AA14"/>
    <mergeCell ref="G19:I20"/>
    <mergeCell ref="J19:L20"/>
    <mergeCell ref="M19:O20"/>
    <mergeCell ref="P19:R20"/>
    <mergeCell ref="S19:U20"/>
    <mergeCell ref="V19:X20"/>
    <mergeCell ref="Y19:AA20"/>
    <mergeCell ref="J18:L18"/>
    <mergeCell ref="M15:O15"/>
    <mergeCell ref="G13:I14"/>
    <mergeCell ref="J13:L14"/>
    <mergeCell ref="M13:O14"/>
    <mergeCell ref="P13:R14"/>
    <mergeCell ref="S13:U14"/>
    <mergeCell ref="V13:X14"/>
    <mergeCell ref="J10:L11"/>
    <mergeCell ref="M10:O11"/>
    <mergeCell ref="P10:R11"/>
    <mergeCell ref="S10:U11"/>
    <mergeCell ref="V10:X11"/>
    <mergeCell ref="Y10:AA11"/>
    <mergeCell ref="AD5:AE6"/>
    <mergeCell ref="G7:I8"/>
    <mergeCell ref="J7:L8"/>
    <mergeCell ref="M7:O8"/>
    <mergeCell ref="P7:R8"/>
    <mergeCell ref="S7:U8"/>
    <mergeCell ref="V7:X8"/>
    <mergeCell ref="Y7:AA8"/>
    <mergeCell ref="AB7:AC20"/>
    <mergeCell ref="AD7:AE20"/>
    <mergeCell ref="M5:O6"/>
    <mergeCell ref="P5:R6"/>
    <mergeCell ref="S5:U6"/>
    <mergeCell ref="V5:X6"/>
    <mergeCell ref="Y5:AA6"/>
    <mergeCell ref="AB5:AC6"/>
    <mergeCell ref="B5:B6"/>
    <mergeCell ref="C5:C20"/>
    <mergeCell ref="D5:D6"/>
    <mergeCell ref="E5:E6"/>
    <mergeCell ref="G5:I6"/>
    <mergeCell ref="J5:L6"/>
    <mergeCell ref="B8:B20"/>
    <mergeCell ref="D8:D20"/>
    <mergeCell ref="E8:E20"/>
    <mergeCell ref="G10:I11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53AF-1B0A-440F-BEAC-5F298685D547}">
  <dimension ref="B6:AD54"/>
  <sheetViews>
    <sheetView tabSelected="1" topLeftCell="E5" zoomScale="60" zoomScaleNormal="60" workbookViewId="0">
      <selection activeCell="AH9" sqref="AH9"/>
    </sheetView>
  </sheetViews>
  <sheetFormatPr defaultRowHeight="14.4" x14ac:dyDescent="0.3"/>
  <cols>
    <col min="3" max="3" width="11" customWidth="1"/>
    <col min="4" max="4" width="14.109375" customWidth="1"/>
    <col min="5" max="5" width="13.77734375" customWidth="1"/>
    <col min="6" max="6" width="19" customWidth="1"/>
    <col min="7" max="7" width="16.44140625" customWidth="1"/>
    <col min="21" max="21" width="13.33203125" customWidth="1"/>
    <col min="22" max="22" width="13.6640625" customWidth="1"/>
    <col min="23" max="23" width="13.44140625" customWidth="1"/>
    <col min="24" max="24" width="13.6640625" customWidth="1"/>
    <col min="25" max="25" width="12.6640625" customWidth="1"/>
    <col min="26" max="26" width="12.5546875" customWidth="1"/>
    <col min="27" max="28" width="12.33203125" customWidth="1"/>
    <col min="29" max="29" width="12.88671875" customWidth="1"/>
    <col min="30" max="30" width="12.21875" customWidth="1"/>
  </cols>
  <sheetData>
    <row r="6" spans="2:30" ht="15" thickBot="1" x14ac:dyDescent="0.35"/>
    <row r="7" spans="2:30" x14ac:dyDescent="0.3">
      <c r="J7" s="21"/>
      <c r="K7" s="73" t="s">
        <v>49</v>
      </c>
      <c r="L7" s="74"/>
      <c r="M7" s="74"/>
      <c r="N7" s="74"/>
      <c r="O7" s="74"/>
      <c r="P7" s="74"/>
      <c r="Q7" s="74"/>
      <c r="R7" s="74"/>
      <c r="S7" s="74"/>
      <c r="T7" s="75"/>
      <c r="U7" s="73" t="s">
        <v>50</v>
      </c>
      <c r="V7" s="74"/>
      <c r="W7" s="74"/>
      <c r="X7" s="74"/>
      <c r="Y7" s="74"/>
      <c r="Z7" s="74"/>
      <c r="AA7" s="74"/>
      <c r="AB7" s="74"/>
      <c r="AC7" s="74"/>
      <c r="AD7" s="75"/>
    </row>
    <row r="8" spans="2:30" ht="15" thickBot="1" x14ac:dyDescent="0.35">
      <c r="J8" s="21"/>
      <c r="K8" s="76"/>
      <c r="L8" s="77"/>
      <c r="M8" s="77"/>
      <c r="N8" s="77"/>
      <c r="O8" s="77"/>
      <c r="P8" s="77"/>
      <c r="Q8" s="77"/>
      <c r="R8" s="77"/>
      <c r="S8" s="77"/>
      <c r="T8" s="78"/>
      <c r="U8" s="76"/>
      <c r="V8" s="77"/>
      <c r="W8" s="77"/>
      <c r="X8" s="77"/>
      <c r="Y8" s="77"/>
      <c r="Z8" s="77"/>
      <c r="AA8" s="77"/>
      <c r="AB8" s="77"/>
      <c r="AC8" s="77"/>
      <c r="AD8" s="78"/>
    </row>
    <row r="9" spans="2:30" ht="15" thickBot="1" x14ac:dyDescent="0.35">
      <c r="C9" s="21" t="s">
        <v>43</v>
      </c>
      <c r="D9" s="21" t="s">
        <v>44</v>
      </c>
      <c r="E9" s="21" t="s">
        <v>45</v>
      </c>
      <c r="F9" s="21" t="s">
        <v>46</v>
      </c>
      <c r="G9" s="21" t="s">
        <v>47</v>
      </c>
      <c r="J9" s="35" t="s">
        <v>48</v>
      </c>
      <c r="K9" s="35">
        <f>$B$10</f>
        <v>1</v>
      </c>
      <c r="L9" s="35">
        <f>$B$11</f>
        <v>2</v>
      </c>
      <c r="M9" s="35">
        <f>$B$12</f>
        <v>3</v>
      </c>
      <c r="N9" s="35">
        <f>$B$13</f>
        <v>4</v>
      </c>
      <c r="O9" s="35">
        <f>$B$14</f>
        <v>5</v>
      </c>
      <c r="P9" s="35">
        <f>$B$15</f>
        <v>6</v>
      </c>
      <c r="Q9" s="35">
        <f>$B$16</f>
        <v>7</v>
      </c>
      <c r="R9" s="35">
        <f>$B$17</f>
        <v>8</v>
      </c>
      <c r="S9" s="35">
        <f>$B$18</f>
        <v>9</v>
      </c>
      <c r="T9" s="35">
        <f>$B$19</f>
        <v>10</v>
      </c>
      <c r="U9" s="35">
        <f>$B$10</f>
        <v>1</v>
      </c>
      <c r="V9" s="35">
        <f>$B$11</f>
        <v>2</v>
      </c>
      <c r="W9" s="35">
        <f>$B$12</f>
        <v>3</v>
      </c>
      <c r="X9" s="35">
        <f>$B$13</f>
        <v>4</v>
      </c>
      <c r="Y9" s="35">
        <f>$B$14</f>
        <v>5</v>
      </c>
      <c r="Z9" s="35">
        <f>$B$15</f>
        <v>6</v>
      </c>
      <c r="AA9" s="35">
        <f>$B$16</f>
        <v>7</v>
      </c>
      <c r="AB9" s="35">
        <f>$B$17</f>
        <v>8</v>
      </c>
      <c r="AC9" s="35">
        <f>$B$18</f>
        <v>9</v>
      </c>
      <c r="AD9" s="35">
        <f>$B$19</f>
        <v>10</v>
      </c>
    </row>
    <row r="10" spans="2:30" x14ac:dyDescent="0.3">
      <c r="B10" s="21">
        <f>'Employe work data of 2 weeks'!B8</f>
        <v>1</v>
      </c>
      <c r="C10" s="21">
        <f>'Employe work data of 2 weeks'!BW7</f>
        <v>98</v>
      </c>
      <c r="D10" s="110">
        <f ca="1">'Employe work data of 2 weeks'!BY7</f>
        <v>2156</v>
      </c>
      <c r="E10" s="110">
        <f ca="1">'Employe work data of 2 weeks'!CA7</f>
        <v>785.96</v>
      </c>
      <c r="F10" s="110">
        <f ca="1">'Employe work data of 2 weeks'!CC7</f>
        <v>2941.96</v>
      </c>
      <c r="G10" s="21">
        <f ca="1">'Employe work data of 2 weeks'!CE7</f>
        <v>6853</v>
      </c>
      <c r="J10" s="2"/>
      <c r="K10" s="24">
        <f ca="1">G10</f>
        <v>6853</v>
      </c>
      <c r="L10" s="24">
        <f ca="1">G11</f>
        <v>7575</v>
      </c>
      <c r="M10" s="2">
        <f ca="1">G12</f>
        <v>7205</v>
      </c>
      <c r="N10" s="2">
        <f ca="1">G13</f>
        <v>6657</v>
      </c>
      <c r="O10" s="2">
        <f ca="1">G14</f>
        <v>8300</v>
      </c>
      <c r="P10" s="2">
        <f ca="1">G15</f>
        <v>6043</v>
      </c>
      <c r="Q10" s="2">
        <f ca="1">G16</f>
        <v>8556</v>
      </c>
      <c r="R10" s="2">
        <f ca="1">G17</f>
        <v>7484</v>
      </c>
      <c r="S10" s="2">
        <f ca="1">G18</f>
        <v>8337</v>
      </c>
      <c r="T10" s="2">
        <f ca="1">G19</f>
        <v>6711</v>
      </c>
      <c r="U10" s="46">
        <f ca="1">F10</f>
        <v>2941.96</v>
      </c>
      <c r="V10" s="46">
        <f ca="1">F11</f>
        <v>3510.5</v>
      </c>
      <c r="W10" s="111">
        <f ca="1">F12</f>
        <v>3164.7</v>
      </c>
      <c r="X10" s="111">
        <f ca="1">F13</f>
        <v>2597.98</v>
      </c>
      <c r="Y10" s="111">
        <f ca="1">F14</f>
        <v>2590</v>
      </c>
      <c r="Z10" s="111">
        <f ca="1">F15</f>
        <v>2442.0200000000004</v>
      </c>
      <c r="AA10" s="111">
        <f ca="1">F16</f>
        <v>3297.84</v>
      </c>
      <c r="AB10" s="111">
        <f ca="1">F17</f>
        <v>2895.76</v>
      </c>
      <c r="AC10" s="111">
        <f ca="1">F18</f>
        <v>2493.1800000000003</v>
      </c>
      <c r="AD10" s="111">
        <f ca="1">F18</f>
        <v>2493.1800000000003</v>
      </c>
    </row>
    <row r="11" spans="2:30" ht="15" thickBot="1" x14ac:dyDescent="0.35">
      <c r="B11" s="21">
        <f>'Employe work data of 2 weeks'!B25</f>
        <v>2</v>
      </c>
      <c r="C11" s="21">
        <f>'Employe work data of 2 weeks'!BW24</f>
        <v>98</v>
      </c>
      <c r="D11" s="110">
        <f ca="1">'Employe work data of 2 weeks'!BY24</f>
        <v>2450</v>
      </c>
      <c r="E11" s="110">
        <f ca="1">'Employe work data of 2 weeks'!CA24</f>
        <v>1060.5</v>
      </c>
      <c r="F11" s="110">
        <f ca="1">'Employe work data of 2 weeks'!CC24</f>
        <v>3510.5</v>
      </c>
      <c r="G11" s="21">
        <f ca="1">'Employe work data of 2 weeks'!CE24</f>
        <v>7575</v>
      </c>
      <c r="J11" s="3"/>
      <c r="K11" s="27"/>
      <c r="L11" s="27"/>
      <c r="M11" s="3"/>
      <c r="N11" s="3"/>
      <c r="O11" s="3"/>
      <c r="P11" s="3"/>
      <c r="Q11" s="3"/>
      <c r="R11" s="3"/>
      <c r="S11" s="3"/>
      <c r="T11" s="3"/>
      <c r="U11" s="27"/>
      <c r="V11" s="27"/>
      <c r="W11" s="3"/>
      <c r="X11" s="3"/>
      <c r="Y11" s="3"/>
      <c r="Z11" s="3"/>
      <c r="AA11" s="3"/>
      <c r="AB11" s="3"/>
      <c r="AC11" s="3"/>
      <c r="AD11" s="3"/>
    </row>
    <row r="12" spans="2:30" x14ac:dyDescent="0.3">
      <c r="B12" s="21">
        <f>'Employe work data of 2 weeks'!B42</f>
        <v>3</v>
      </c>
      <c r="C12" s="21">
        <f>'Employe work data of 2 weeks'!BW41</f>
        <v>98</v>
      </c>
      <c r="D12" s="110">
        <f ca="1">'Employe work data of 2 weeks'!BY41</f>
        <v>2156</v>
      </c>
      <c r="E12" s="110">
        <f ca="1">'Employe work data of 2 weeks'!CA41</f>
        <v>1008.7</v>
      </c>
      <c r="F12" s="110">
        <f ca="1">'Employe work data of 2 weeks'!CC41</f>
        <v>3164.7</v>
      </c>
      <c r="G12" s="21">
        <f ca="1">'Employe work data of 2 weeks'!CE41</f>
        <v>7205</v>
      </c>
      <c r="J12" s="21"/>
      <c r="K12" s="24"/>
      <c r="L12" s="25"/>
      <c r="M12" s="25"/>
      <c r="N12" s="25"/>
      <c r="O12" s="25"/>
      <c r="P12" s="25"/>
      <c r="Q12" s="25"/>
      <c r="R12" s="25"/>
      <c r="S12" s="25"/>
      <c r="T12" s="26"/>
      <c r="U12" s="24"/>
      <c r="V12" s="25"/>
      <c r="W12" s="25"/>
      <c r="X12" s="25"/>
      <c r="Y12" s="25"/>
      <c r="Z12" s="25"/>
      <c r="AA12" s="25"/>
      <c r="AB12" s="25"/>
      <c r="AC12" s="25"/>
      <c r="AD12" s="26"/>
    </row>
    <row r="13" spans="2:30" x14ac:dyDescent="0.3">
      <c r="B13" s="21">
        <f>'Employe work data of 2 weeks'!B59</f>
        <v>4</v>
      </c>
      <c r="C13" s="21">
        <f>'Employe work data of 2 weeks'!BW58</f>
        <v>98</v>
      </c>
      <c r="D13" s="110">
        <f ca="1">'Employe work data of 2 weeks'!BY58</f>
        <v>1666</v>
      </c>
      <c r="E13" s="110">
        <f ca="1">'Employe work data of 2 weeks'!CA58</f>
        <v>931.98</v>
      </c>
      <c r="F13" s="110">
        <f ca="1">'Employe work data of 2 weeks'!CC58</f>
        <v>2597.98</v>
      </c>
      <c r="G13" s="21">
        <f ca="1">'Employe work data of 2 weeks'!CE58</f>
        <v>6657</v>
      </c>
      <c r="J13" s="21"/>
      <c r="K13" s="9"/>
      <c r="L13" s="48"/>
      <c r="M13" s="48"/>
      <c r="N13" s="48"/>
      <c r="O13" s="48"/>
      <c r="P13" s="48"/>
      <c r="Q13" s="48"/>
      <c r="R13" s="48"/>
      <c r="S13" s="48"/>
      <c r="T13" s="45"/>
      <c r="U13" s="9"/>
      <c r="V13" s="48"/>
      <c r="W13" s="48"/>
      <c r="X13" s="48"/>
      <c r="Y13" s="48"/>
      <c r="Z13" s="48"/>
      <c r="AA13" s="48"/>
      <c r="AB13" s="48"/>
      <c r="AC13" s="48"/>
      <c r="AD13" s="45"/>
    </row>
    <row r="14" spans="2:30" x14ac:dyDescent="0.3">
      <c r="B14" s="21">
        <f>'Employe work data of 2 weeks'!B76</f>
        <v>5</v>
      </c>
      <c r="C14" s="21">
        <f>'Employe work data of 2 weeks'!BW75</f>
        <v>84</v>
      </c>
      <c r="D14" s="110">
        <f ca="1">'Employe work data of 2 weeks'!BY75</f>
        <v>1428</v>
      </c>
      <c r="E14" s="110">
        <f ca="1">'Employe work data of 2 weeks'!CA75</f>
        <v>1162</v>
      </c>
      <c r="F14" s="110">
        <f ca="1">'Employe work data of 2 weeks'!CC75</f>
        <v>2590</v>
      </c>
      <c r="G14" s="21">
        <f ca="1">'Employe work data of 2 weeks'!CE75</f>
        <v>8300</v>
      </c>
      <c r="J14" s="21"/>
      <c r="K14" s="9"/>
      <c r="L14" s="48"/>
      <c r="M14" s="48"/>
      <c r="N14" s="48"/>
      <c r="O14" s="48"/>
      <c r="P14" s="48"/>
      <c r="Q14" s="48"/>
      <c r="R14" s="48"/>
      <c r="S14" s="48"/>
      <c r="T14" s="45"/>
      <c r="U14" s="9"/>
      <c r="V14" s="48"/>
      <c r="W14" s="48"/>
      <c r="X14" s="48"/>
      <c r="Y14" s="48"/>
      <c r="Z14" s="48"/>
      <c r="AA14" s="48"/>
      <c r="AB14" s="48"/>
      <c r="AC14" s="48"/>
      <c r="AD14" s="45"/>
    </row>
    <row r="15" spans="2:30" x14ac:dyDescent="0.3">
      <c r="B15" s="21">
        <f>'Employe work data of 2 weeks'!B93</f>
        <v>6</v>
      </c>
      <c r="C15" s="21">
        <f>'Employe work data of 2 weeks'!BW92</f>
        <v>84</v>
      </c>
      <c r="D15" s="110">
        <f ca="1">'Employe work data of 2 weeks'!BY92</f>
        <v>1596</v>
      </c>
      <c r="E15" s="110">
        <f ca="1">'Employe work data of 2 weeks'!CA92</f>
        <v>846.02000000000021</v>
      </c>
      <c r="F15" s="110">
        <f ca="1">'Employe work data of 2 weeks'!CC92</f>
        <v>2442.0200000000004</v>
      </c>
      <c r="G15" s="21">
        <f ca="1">'Employe work data of 2 weeks'!CE92</f>
        <v>6043</v>
      </c>
      <c r="J15" s="21"/>
      <c r="K15" s="9"/>
      <c r="L15" s="48"/>
      <c r="M15" s="48"/>
      <c r="N15" s="48"/>
      <c r="O15" s="48"/>
      <c r="P15" s="48"/>
      <c r="Q15" s="48"/>
      <c r="R15" s="48"/>
      <c r="S15" s="48"/>
      <c r="T15" s="45"/>
      <c r="U15" s="9"/>
      <c r="V15" s="48"/>
      <c r="W15" s="48"/>
      <c r="X15" s="48"/>
      <c r="Y15" s="48"/>
      <c r="Z15" s="48"/>
      <c r="AA15" s="48"/>
      <c r="AB15" s="48"/>
      <c r="AC15" s="48"/>
      <c r="AD15" s="45"/>
    </row>
    <row r="16" spans="2:30" x14ac:dyDescent="0.3">
      <c r="B16" s="21">
        <f>'Employe work data of 2 weeks'!B110</f>
        <v>7</v>
      </c>
      <c r="C16" s="21">
        <f>'Employe work data of 2 weeks'!BW109</f>
        <v>84</v>
      </c>
      <c r="D16" s="110">
        <f ca="1">'Employe work data of 2 weeks'!BY109</f>
        <v>2100</v>
      </c>
      <c r="E16" s="110">
        <f ca="1">'Employe work data of 2 weeks'!CA109</f>
        <v>1197.8400000000001</v>
      </c>
      <c r="F16" s="110">
        <f ca="1">'Employe work data of 2 weeks'!CC109</f>
        <v>3297.84</v>
      </c>
      <c r="G16" s="21">
        <f ca="1">'Employe work data of 2 weeks'!CE109</f>
        <v>8556</v>
      </c>
      <c r="J16" s="21"/>
      <c r="K16" s="9"/>
      <c r="L16" s="48"/>
      <c r="M16" s="48"/>
      <c r="N16" s="48"/>
      <c r="O16" s="48"/>
      <c r="P16" s="48"/>
      <c r="Q16" s="48"/>
      <c r="R16" s="48"/>
      <c r="S16" s="48"/>
      <c r="T16" s="45"/>
      <c r="U16" s="9"/>
      <c r="V16" s="48"/>
      <c r="W16" s="48"/>
      <c r="X16" s="48"/>
      <c r="Y16" s="48"/>
      <c r="Z16" s="48"/>
      <c r="AA16" s="48"/>
      <c r="AB16" s="48"/>
      <c r="AC16" s="48"/>
      <c r="AD16" s="45"/>
    </row>
    <row r="17" spans="2:30" x14ac:dyDescent="0.3">
      <c r="B17" s="21">
        <f>'Employe work data of 2 weeks'!B127</f>
        <v>8</v>
      </c>
      <c r="C17" s="21">
        <f>'Employe work data of 2 weeks'!BW126</f>
        <v>84</v>
      </c>
      <c r="D17" s="110">
        <f ca="1">'Employe work data of 2 weeks'!BY126</f>
        <v>1848</v>
      </c>
      <c r="E17" s="110">
        <f ca="1">'Employe work data of 2 weeks'!CA126</f>
        <v>1047.7600000000002</v>
      </c>
      <c r="F17" s="110">
        <f ca="1">'Employe work data of 2 weeks'!CC126</f>
        <v>2895.76</v>
      </c>
      <c r="G17" s="21">
        <f ca="1">'Employe work data of 2 weeks'!CE126</f>
        <v>7484</v>
      </c>
      <c r="J17" s="21"/>
      <c r="K17" s="9"/>
      <c r="L17" s="48"/>
      <c r="M17" s="48"/>
      <c r="N17" s="48"/>
      <c r="O17" s="48"/>
      <c r="P17" s="48"/>
      <c r="Q17" s="48"/>
      <c r="R17" s="48"/>
      <c r="S17" s="48"/>
      <c r="T17" s="45"/>
      <c r="U17" s="9"/>
      <c r="V17" s="48"/>
      <c r="W17" s="48"/>
      <c r="X17" s="48"/>
      <c r="Y17" s="48"/>
      <c r="Z17" s="48"/>
      <c r="AA17" s="48"/>
      <c r="AB17" s="48"/>
      <c r="AC17" s="48"/>
      <c r="AD17" s="45"/>
    </row>
    <row r="18" spans="2:30" x14ac:dyDescent="0.3">
      <c r="B18" s="21">
        <f>'Employe work data of 2 weeks'!B144</f>
        <v>9</v>
      </c>
      <c r="C18" s="21">
        <f>'Employe work data of 2 weeks'!BW143</f>
        <v>78</v>
      </c>
      <c r="D18" s="110">
        <f ca="1">'Employe work data of 2 weeks'!BY143</f>
        <v>1326</v>
      </c>
      <c r="E18" s="110">
        <f ca="1">'Employe work data of 2 weeks'!CA143</f>
        <v>1167.1800000000003</v>
      </c>
      <c r="F18" s="110">
        <f ca="1">'Employe work data of 2 weeks'!CC143</f>
        <v>2493.1800000000003</v>
      </c>
      <c r="G18" s="21">
        <f ca="1">'Employe work data of 2 weeks'!CE143</f>
        <v>8337</v>
      </c>
      <c r="J18" s="21"/>
      <c r="K18" s="9"/>
      <c r="L18" s="48"/>
      <c r="M18" s="48"/>
      <c r="N18" s="48"/>
      <c r="O18" s="48"/>
      <c r="P18" s="48"/>
      <c r="Q18" s="48"/>
      <c r="R18" s="48"/>
      <c r="S18" s="48"/>
      <c r="T18" s="45"/>
      <c r="U18" s="9"/>
      <c r="V18" s="48"/>
      <c r="W18" s="48"/>
      <c r="X18" s="48"/>
      <c r="Y18" s="48"/>
      <c r="Z18" s="48"/>
      <c r="AA18" s="48"/>
      <c r="AB18" s="48"/>
      <c r="AC18" s="48"/>
      <c r="AD18" s="45"/>
    </row>
    <row r="19" spans="2:30" x14ac:dyDescent="0.3">
      <c r="B19" s="21">
        <f>'Employe work data of 2 weeks'!B161</f>
        <v>10</v>
      </c>
      <c r="C19" s="21">
        <f>'Employe work data of 2 weeks'!BW160</f>
        <v>84</v>
      </c>
      <c r="D19" s="110">
        <f ca="1">'Employe work data of 2 weeks'!BY160</f>
        <v>1680</v>
      </c>
      <c r="E19" s="110">
        <f ca="1">'Employe work data of 2 weeks'!CA160</f>
        <v>939.54000000000019</v>
      </c>
      <c r="F19" s="110">
        <f ca="1">'Employe work data of 2 weeks'!CC160</f>
        <v>2619.54</v>
      </c>
      <c r="G19" s="21">
        <f ca="1">'Employe work data of 2 weeks'!CE160</f>
        <v>6711</v>
      </c>
      <c r="J19" s="21"/>
      <c r="K19" s="9"/>
      <c r="L19" s="48"/>
      <c r="M19" s="48"/>
      <c r="N19" s="48"/>
      <c r="O19" s="48"/>
      <c r="P19" s="48"/>
      <c r="Q19" s="48"/>
      <c r="R19" s="48"/>
      <c r="S19" s="48"/>
      <c r="T19" s="45"/>
      <c r="U19" s="9"/>
      <c r="V19" s="48"/>
      <c r="W19" s="48"/>
      <c r="X19" s="48"/>
      <c r="Y19" s="48"/>
      <c r="Z19" s="48"/>
      <c r="AA19" s="48"/>
      <c r="AB19" s="48"/>
      <c r="AC19" s="48"/>
      <c r="AD19" s="45"/>
    </row>
    <row r="20" spans="2:30" x14ac:dyDescent="0.3">
      <c r="C20" s="21"/>
      <c r="D20" s="21"/>
      <c r="E20" s="21"/>
      <c r="F20" s="21"/>
      <c r="G20" s="21"/>
      <c r="J20" s="21"/>
      <c r="K20" s="9"/>
      <c r="L20" s="48"/>
      <c r="M20" s="48"/>
      <c r="N20" s="48"/>
      <c r="O20" s="48"/>
      <c r="P20" s="48"/>
      <c r="Q20" s="48"/>
      <c r="R20" s="48"/>
      <c r="S20" s="48"/>
      <c r="T20" s="45"/>
      <c r="U20" s="9"/>
      <c r="V20" s="48"/>
      <c r="W20" s="48"/>
      <c r="X20" s="48"/>
      <c r="Y20" s="48"/>
      <c r="Z20" s="48"/>
      <c r="AA20" s="48"/>
      <c r="AB20" s="48"/>
      <c r="AC20" s="48"/>
      <c r="AD20" s="45"/>
    </row>
    <row r="21" spans="2:30" x14ac:dyDescent="0.3">
      <c r="J21" s="21"/>
      <c r="K21" s="9"/>
      <c r="L21" s="48"/>
      <c r="M21" s="48"/>
      <c r="N21" s="48"/>
      <c r="O21" s="48"/>
      <c r="P21" s="48"/>
      <c r="Q21" s="48"/>
      <c r="R21" s="48"/>
      <c r="S21" s="48"/>
      <c r="T21" s="45"/>
      <c r="U21" s="9"/>
      <c r="V21" s="48"/>
      <c r="W21" s="48"/>
      <c r="X21" s="48"/>
      <c r="Y21" s="48"/>
      <c r="Z21" s="48"/>
      <c r="AA21" s="48"/>
      <c r="AB21" s="48"/>
      <c r="AC21" s="48"/>
      <c r="AD21" s="45"/>
    </row>
    <row r="22" spans="2:30" x14ac:dyDescent="0.3">
      <c r="J22" s="21"/>
      <c r="K22" s="9"/>
      <c r="L22" s="48"/>
      <c r="M22" s="48"/>
      <c r="N22" s="48"/>
      <c r="O22" s="48"/>
      <c r="P22" s="48"/>
      <c r="Q22" s="48"/>
      <c r="R22" s="48"/>
      <c r="S22" s="48"/>
      <c r="T22" s="45"/>
      <c r="U22" s="9"/>
      <c r="V22" s="48"/>
      <c r="W22" s="48"/>
      <c r="X22" s="48"/>
      <c r="Y22" s="48"/>
      <c r="Z22" s="48"/>
      <c r="AA22" s="48"/>
      <c r="AB22" s="48"/>
      <c r="AC22" s="48"/>
      <c r="AD22" s="45"/>
    </row>
    <row r="23" spans="2:30" x14ac:dyDescent="0.3">
      <c r="J23" s="21"/>
      <c r="K23" s="9"/>
      <c r="L23" s="48"/>
      <c r="M23" s="48"/>
      <c r="N23" s="48"/>
      <c r="O23" s="48"/>
      <c r="P23" s="48"/>
      <c r="Q23" s="48"/>
      <c r="R23" s="48"/>
      <c r="S23" s="48"/>
      <c r="T23" s="45"/>
      <c r="U23" s="9"/>
      <c r="V23" s="48"/>
      <c r="W23" s="48"/>
      <c r="X23" s="48"/>
      <c r="Y23" s="48"/>
      <c r="Z23" s="48"/>
      <c r="AA23" s="48"/>
      <c r="AB23" s="48"/>
      <c r="AC23" s="48"/>
      <c r="AD23" s="45"/>
    </row>
    <row r="24" spans="2:30" x14ac:dyDescent="0.3">
      <c r="J24" s="21"/>
      <c r="K24" s="9"/>
      <c r="L24" s="48"/>
      <c r="M24" s="48"/>
      <c r="N24" s="48"/>
      <c r="O24" s="48"/>
      <c r="P24" s="48"/>
      <c r="Q24" s="48"/>
      <c r="R24" s="48"/>
      <c r="S24" s="48"/>
      <c r="T24" s="45"/>
      <c r="U24" s="9"/>
      <c r="V24" s="48"/>
      <c r="W24" s="48"/>
      <c r="X24" s="48"/>
      <c r="Y24" s="48"/>
      <c r="Z24" s="48"/>
      <c r="AA24" s="48"/>
      <c r="AB24" s="48"/>
      <c r="AC24" s="48"/>
      <c r="AD24" s="45"/>
    </row>
    <row r="25" spans="2:30" x14ac:dyDescent="0.3">
      <c r="J25" s="21"/>
      <c r="K25" s="9"/>
      <c r="L25" s="48"/>
      <c r="M25" s="48"/>
      <c r="N25" s="48"/>
      <c r="O25" s="48"/>
      <c r="P25" s="48"/>
      <c r="Q25" s="48"/>
      <c r="R25" s="48"/>
      <c r="S25" s="48"/>
      <c r="T25" s="45"/>
      <c r="U25" s="9"/>
      <c r="V25" s="48"/>
      <c r="W25" s="48"/>
      <c r="X25" s="48"/>
      <c r="Y25" s="48"/>
      <c r="Z25" s="48"/>
      <c r="AA25" s="48"/>
      <c r="AB25" s="48"/>
      <c r="AC25" s="48"/>
      <c r="AD25" s="45"/>
    </row>
    <row r="26" spans="2:30" x14ac:dyDescent="0.3">
      <c r="J26" s="21"/>
      <c r="K26" s="9"/>
      <c r="L26" s="48"/>
      <c r="M26" s="48"/>
      <c r="N26" s="48"/>
      <c r="O26" s="48"/>
      <c r="P26" s="48"/>
      <c r="Q26" s="48"/>
      <c r="R26" s="48"/>
      <c r="S26" s="48"/>
      <c r="T26" s="45"/>
      <c r="U26" s="9"/>
      <c r="V26" s="48"/>
      <c r="W26" s="48"/>
      <c r="X26" s="48"/>
      <c r="Y26" s="48"/>
      <c r="Z26" s="48"/>
      <c r="AA26" s="48"/>
      <c r="AB26" s="48"/>
      <c r="AC26" s="48"/>
      <c r="AD26" s="45"/>
    </row>
    <row r="27" spans="2:30" x14ac:dyDescent="0.3">
      <c r="J27" s="21"/>
      <c r="K27" s="9"/>
      <c r="L27" s="48"/>
      <c r="M27" s="48"/>
      <c r="N27" s="48"/>
      <c r="O27" s="48"/>
      <c r="P27" s="48"/>
      <c r="Q27" s="48"/>
      <c r="R27" s="48"/>
      <c r="S27" s="48"/>
      <c r="T27" s="45"/>
      <c r="U27" s="9"/>
      <c r="V27" s="48"/>
      <c r="W27" s="48"/>
      <c r="X27" s="48"/>
      <c r="Y27" s="48"/>
      <c r="Z27" s="48"/>
      <c r="AA27" s="48"/>
      <c r="AB27" s="48"/>
      <c r="AC27" s="48"/>
      <c r="AD27" s="45"/>
    </row>
    <row r="28" spans="2:30" x14ac:dyDescent="0.3">
      <c r="J28" s="21"/>
      <c r="K28" s="9"/>
      <c r="L28" s="48"/>
      <c r="M28" s="48"/>
      <c r="N28" s="48"/>
      <c r="O28" s="48"/>
      <c r="P28" s="48"/>
      <c r="Q28" s="48"/>
      <c r="R28" s="48"/>
      <c r="S28" s="48"/>
      <c r="T28" s="45"/>
      <c r="U28" s="9"/>
      <c r="V28" s="48"/>
      <c r="W28" s="48"/>
      <c r="X28" s="48"/>
      <c r="Y28" s="48"/>
      <c r="Z28" s="48"/>
      <c r="AA28" s="48"/>
      <c r="AB28" s="48"/>
      <c r="AC28" s="48"/>
      <c r="AD28" s="45"/>
    </row>
    <row r="29" spans="2:30" x14ac:dyDescent="0.3">
      <c r="J29" s="21"/>
      <c r="K29" s="9"/>
      <c r="L29" s="48"/>
      <c r="M29" s="48"/>
      <c r="N29" s="48"/>
      <c r="O29" s="48"/>
      <c r="P29" s="48"/>
      <c r="Q29" s="48"/>
      <c r="R29" s="48"/>
      <c r="S29" s="48"/>
      <c r="T29" s="45"/>
      <c r="U29" s="9"/>
      <c r="V29" s="48"/>
      <c r="W29" s="48"/>
      <c r="X29" s="48"/>
      <c r="Y29" s="48"/>
      <c r="Z29" s="48"/>
      <c r="AA29" s="48"/>
      <c r="AB29" s="48"/>
      <c r="AC29" s="48"/>
      <c r="AD29" s="45"/>
    </row>
    <row r="30" spans="2:30" ht="15" thickBot="1" x14ac:dyDescent="0.35">
      <c r="J30" s="21"/>
      <c r="K30" s="27"/>
      <c r="L30" s="28"/>
      <c r="M30" s="28"/>
      <c r="N30" s="28"/>
      <c r="O30" s="28"/>
      <c r="P30" s="28"/>
      <c r="Q30" s="28"/>
      <c r="R30" s="28"/>
      <c r="S30" s="28"/>
      <c r="T30" s="29"/>
      <c r="U30" s="27"/>
      <c r="V30" s="28"/>
      <c r="W30" s="28"/>
      <c r="X30" s="28"/>
      <c r="Y30" s="28"/>
      <c r="Z30" s="28"/>
      <c r="AA30" s="28"/>
      <c r="AB30" s="28"/>
      <c r="AC30" s="28"/>
      <c r="AD30" s="29"/>
    </row>
    <row r="31" spans="2:30" x14ac:dyDescent="0.3">
      <c r="J31" s="21"/>
      <c r="K31" s="73" t="s">
        <v>52</v>
      </c>
      <c r="L31" s="74"/>
      <c r="M31" s="74"/>
      <c r="N31" s="74"/>
      <c r="O31" s="74"/>
      <c r="P31" s="74"/>
      <c r="Q31" s="74"/>
      <c r="R31" s="74"/>
      <c r="S31" s="74"/>
      <c r="T31" s="75"/>
      <c r="U31" s="73" t="s">
        <v>51</v>
      </c>
      <c r="V31" s="74"/>
      <c r="W31" s="74"/>
      <c r="X31" s="74"/>
      <c r="Y31" s="74"/>
      <c r="Z31" s="74"/>
      <c r="AA31" s="74"/>
      <c r="AB31" s="74"/>
      <c r="AC31" s="74"/>
      <c r="AD31" s="75"/>
    </row>
    <row r="32" spans="2:30" ht="15" thickBot="1" x14ac:dyDescent="0.35">
      <c r="J32" s="21"/>
      <c r="K32" s="76"/>
      <c r="L32" s="77"/>
      <c r="M32" s="77"/>
      <c r="N32" s="77"/>
      <c r="O32" s="77"/>
      <c r="P32" s="77"/>
      <c r="Q32" s="77"/>
      <c r="R32" s="77"/>
      <c r="S32" s="77"/>
      <c r="T32" s="78"/>
      <c r="U32" s="76"/>
      <c r="V32" s="77"/>
      <c r="W32" s="77"/>
      <c r="X32" s="77"/>
      <c r="Y32" s="77"/>
      <c r="Z32" s="77"/>
      <c r="AA32" s="77"/>
      <c r="AB32" s="77"/>
      <c r="AC32" s="77"/>
      <c r="AD32" s="78"/>
    </row>
    <row r="33" spans="10:30" ht="15" thickBot="1" x14ac:dyDescent="0.35">
      <c r="J33" s="35" t="s">
        <v>48</v>
      </c>
      <c r="K33" s="35">
        <f>$B$10</f>
        <v>1</v>
      </c>
      <c r="L33" s="35">
        <f>$B$11</f>
        <v>2</v>
      </c>
      <c r="M33" s="35">
        <f>$B$12</f>
        <v>3</v>
      </c>
      <c r="N33" s="35">
        <f>$B$13</f>
        <v>4</v>
      </c>
      <c r="O33" s="35">
        <f>$B$14</f>
        <v>5</v>
      </c>
      <c r="P33" s="35">
        <f>$B$15</f>
        <v>6</v>
      </c>
      <c r="Q33" s="35">
        <f>$B$16</f>
        <v>7</v>
      </c>
      <c r="R33" s="35">
        <f>$B$17</f>
        <v>8</v>
      </c>
      <c r="S33" s="35">
        <f>$B$18</f>
        <v>9</v>
      </c>
      <c r="T33" s="35">
        <f>$B$19</f>
        <v>10</v>
      </c>
      <c r="U33" s="35">
        <f>$B$10</f>
        <v>1</v>
      </c>
      <c r="V33" s="35">
        <f>$B$11</f>
        <v>2</v>
      </c>
      <c r="W33" s="35">
        <f>$B$12</f>
        <v>3</v>
      </c>
      <c r="X33" s="35">
        <f>$B$13</f>
        <v>4</v>
      </c>
      <c r="Y33" s="35">
        <f>$B$14</f>
        <v>5</v>
      </c>
      <c r="Z33" s="35">
        <f>$B$15</f>
        <v>6</v>
      </c>
      <c r="AA33" s="35">
        <f>$B$16</f>
        <v>7</v>
      </c>
      <c r="AB33" s="35">
        <f>$B$17</f>
        <v>8</v>
      </c>
      <c r="AC33" s="35">
        <f>$B$18</f>
        <v>9</v>
      </c>
      <c r="AD33" s="35">
        <f>$B$19</f>
        <v>10</v>
      </c>
    </row>
    <row r="34" spans="10:30" x14ac:dyDescent="0.3">
      <c r="J34" s="2"/>
      <c r="K34" s="37">
        <f ca="1">K10/U10</f>
        <v>2.3293994479870563</v>
      </c>
      <c r="L34" s="37">
        <f t="shared" ref="L34:T34" ca="1" si="0">L10/V10</f>
        <v>2.1578122774533544</v>
      </c>
      <c r="M34" s="37">
        <f t="shared" ca="1" si="0"/>
        <v>2.2766770941953425</v>
      </c>
      <c r="N34" s="37">
        <f t="shared" ca="1" si="0"/>
        <v>2.5623753839521473</v>
      </c>
      <c r="O34" s="37">
        <f t="shared" ca="1" si="0"/>
        <v>3.2046332046332044</v>
      </c>
      <c r="P34" s="37">
        <f t="shared" ca="1" si="0"/>
        <v>2.4745907076928111</v>
      </c>
      <c r="Q34" s="37">
        <f t="shared" ca="1" si="0"/>
        <v>2.594425442107561</v>
      </c>
      <c r="R34" s="37">
        <f t="shared" ca="1" si="0"/>
        <v>2.584468326104373</v>
      </c>
      <c r="S34" s="37">
        <f t="shared" ca="1" si="0"/>
        <v>3.3439222198156568</v>
      </c>
      <c r="T34" s="37">
        <f t="shared" ca="1" si="0"/>
        <v>2.6917430751088967</v>
      </c>
      <c r="U34" s="24">
        <f>C10</f>
        <v>98</v>
      </c>
      <c r="V34" s="24">
        <f>C11</f>
        <v>98</v>
      </c>
      <c r="W34" s="24">
        <f>C12</f>
        <v>98</v>
      </c>
      <c r="X34" s="24">
        <f>C13</f>
        <v>98</v>
      </c>
      <c r="Y34" s="24">
        <f>C14</f>
        <v>84</v>
      </c>
      <c r="Z34" s="24">
        <f>C15</f>
        <v>84</v>
      </c>
      <c r="AA34" s="2">
        <f>C16</f>
        <v>84</v>
      </c>
      <c r="AB34" s="24">
        <f>C17</f>
        <v>84</v>
      </c>
      <c r="AC34" s="24">
        <f>C18</f>
        <v>78</v>
      </c>
      <c r="AD34" s="2">
        <f>C19</f>
        <v>84</v>
      </c>
    </row>
    <row r="35" spans="10:30" ht="15" thickBot="1" x14ac:dyDescent="0.35">
      <c r="J35" s="3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27"/>
      <c r="V35" s="27"/>
      <c r="W35" s="27"/>
      <c r="X35" s="27"/>
      <c r="Y35" s="27"/>
      <c r="Z35" s="27"/>
      <c r="AA35" s="3"/>
      <c r="AB35" s="27"/>
      <c r="AC35" s="27"/>
      <c r="AD35" s="3"/>
    </row>
    <row r="36" spans="10:30" x14ac:dyDescent="0.3">
      <c r="J36" s="21"/>
      <c r="K36" s="24"/>
      <c r="L36" s="25"/>
      <c r="M36" s="25"/>
      <c r="N36" s="25"/>
      <c r="O36" s="25"/>
      <c r="P36" s="25"/>
      <c r="Q36" s="25"/>
      <c r="R36" s="25"/>
      <c r="S36" s="25"/>
      <c r="T36" s="26"/>
      <c r="U36" s="24"/>
      <c r="V36" s="25"/>
      <c r="W36" s="25"/>
      <c r="X36" s="25"/>
      <c r="Y36" s="25"/>
      <c r="Z36" s="25"/>
      <c r="AA36" s="25"/>
      <c r="AB36" s="25"/>
      <c r="AC36" s="25"/>
      <c r="AD36" s="26"/>
    </row>
    <row r="37" spans="10:30" x14ac:dyDescent="0.3">
      <c r="J37" s="21"/>
      <c r="K37" s="9"/>
      <c r="L37" s="48"/>
      <c r="M37" s="48"/>
      <c r="N37" s="48"/>
      <c r="O37" s="48"/>
      <c r="P37" s="48"/>
      <c r="Q37" s="48"/>
      <c r="R37" s="48"/>
      <c r="S37" s="48"/>
      <c r="T37" s="45"/>
      <c r="U37" s="9"/>
      <c r="V37" s="48"/>
      <c r="W37" s="48"/>
      <c r="X37" s="48"/>
      <c r="Y37" s="48"/>
      <c r="Z37" s="48"/>
      <c r="AA37" s="48"/>
      <c r="AB37" s="48"/>
      <c r="AC37" s="48"/>
      <c r="AD37" s="45"/>
    </row>
    <row r="38" spans="10:30" x14ac:dyDescent="0.3">
      <c r="J38" s="21"/>
      <c r="K38" s="9"/>
      <c r="L38" s="48"/>
      <c r="M38" s="48"/>
      <c r="N38" s="48"/>
      <c r="O38" s="48"/>
      <c r="P38" s="48"/>
      <c r="Q38" s="48"/>
      <c r="R38" s="48"/>
      <c r="S38" s="48"/>
      <c r="T38" s="45"/>
      <c r="U38" s="9"/>
      <c r="V38" s="48"/>
      <c r="W38" s="48"/>
      <c r="X38" s="48"/>
      <c r="Y38" s="48"/>
      <c r="Z38" s="48"/>
      <c r="AA38" s="48"/>
      <c r="AB38" s="48"/>
      <c r="AC38" s="48"/>
      <c r="AD38" s="45"/>
    </row>
    <row r="39" spans="10:30" x14ac:dyDescent="0.3">
      <c r="J39" s="21"/>
      <c r="K39" s="9"/>
      <c r="L39" s="48"/>
      <c r="M39" s="48"/>
      <c r="N39" s="48"/>
      <c r="O39" s="48"/>
      <c r="P39" s="48"/>
      <c r="Q39" s="48"/>
      <c r="R39" s="48"/>
      <c r="S39" s="48"/>
      <c r="T39" s="45"/>
      <c r="U39" s="9"/>
      <c r="V39" s="48"/>
      <c r="W39" s="48"/>
      <c r="X39" s="48"/>
      <c r="Y39" s="48"/>
      <c r="Z39" s="48"/>
      <c r="AA39" s="48"/>
      <c r="AB39" s="48"/>
      <c r="AC39" s="48"/>
      <c r="AD39" s="45"/>
    </row>
    <row r="40" spans="10:30" x14ac:dyDescent="0.3">
      <c r="J40" s="21"/>
      <c r="K40" s="9"/>
      <c r="L40" s="48"/>
      <c r="M40" s="48"/>
      <c r="N40" s="48"/>
      <c r="O40" s="48"/>
      <c r="P40" s="48"/>
      <c r="Q40" s="48"/>
      <c r="R40" s="48"/>
      <c r="S40" s="48"/>
      <c r="T40" s="45"/>
      <c r="U40" s="9"/>
      <c r="V40" s="48"/>
      <c r="W40" s="48"/>
      <c r="X40" s="48"/>
      <c r="Y40" s="48"/>
      <c r="Z40" s="48"/>
      <c r="AA40" s="48"/>
      <c r="AB40" s="48"/>
      <c r="AC40" s="48"/>
      <c r="AD40" s="45"/>
    </row>
    <row r="41" spans="10:30" x14ac:dyDescent="0.3">
      <c r="J41" s="21"/>
      <c r="K41" s="9"/>
      <c r="L41" s="48"/>
      <c r="M41" s="48"/>
      <c r="N41" s="48"/>
      <c r="O41" s="48"/>
      <c r="P41" s="48"/>
      <c r="Q41" s="48"/>
      <c r="R41" s="48"/>
      <c r="S41" s="48"/>
      <c r="T41" s="45"/>
      <c r="U41" s="9"/>
      <c r="V41" s="48"/>
      <c r="W41" s="48"/>
      <c r="X41" s="48"/>
      <c r="Y41" s="48"/>
      <c r="Z41" s="48"/>
      <c r="AA41" s="48"/>
      <c r="AB41" s="48"/>
      <c r="AC41" s="48"/>
      <c r="AD41" s="45"/>
    </row>
    <row r="42" spans="10:30" x14ac:dyDescent="0.3">
      <c r="J42" s="21"/>
      <c r="K42" s="9"/>
      <c r="L42" s="48"/>
      <c r="M42" s="48"/>
      <c r="N42" s="48"/>
      <c r="O42" s="48"/>
      <c r="P42" s="48"/>
      <c r="Q42" s="48"/>
      <c r="R42" s="48"/>
      <c r="S42" s="48"/>
      <c r="T42" s="45"/>
      <c r="U42" s="9"/>
      <c r="V42" s="48"/>
      <c r="W42" s="48"/>
      <c r="X42" s="48"/>
      <c r="Y42" s="48"/>
      <c r="Z42" s="48"/>
      <c r="AA42" s="48"/>
      <c r="AB42" s="48"/>
      <c r="AC42" s="48"/>
      <c r="AD42" s="45"/>
    </row>
    <row r="43" spans="10:30" x14ac:dyDescent="0.3">
      <c r="J43" s="21"/>
      <c r="K43" s="9"/>
      <c r="L43" s="48"/>
      <c r="M43" s="48"/>
      <c r="N43" s="48"/>
      <c r="O43" s="48"/>
      <c r="P43" s="48"/>
      <c r="Q43" s="48"/>
      <c r="R43" s="48"/>
      <c r="S43" s="48"/>
      <c r="T43" s="45"/>
      <c r="U43" s="9"/>
      <c r="V43" s="48"/>
      <c r="W43" s="48"/>
      <c r="X43" s="48"/>
      <c r="Y43" s="48"/>
      <c r="Z43" s="48"/>
      <c r="AA43" s="48"/>
      <c r="AB43" s="48"/>
      <c r="AC43" s="48"/>
      <c r="AD43" s="45"/>
    </row>
    <row r="44" spans="10:30" x14ac:dyDescent="0.3">
      <c r="J44" s="21"/>
      <c r="K44" s="9"/>
      <c r="L44" s="48"/>
      <c r="M44" s="48"/>
      <c r="N44" s="48"/>
      <c r="O44" s="48"/>
      <c r="P44" s="48"/>
      <c r="Q44" s="48"/>
      <c r="R44" s="48"/>
      <c r="S44" s="48"/>
      <c r="T44" s="45"/>
      <c r="U44" s="9"/>
      <c r="V44" s="48"/>
      <c r="W44" s="48"/>
      <c r="X44" s="48"/>
      <c r="Y44" s="48"/>
      <c r="Z44" s="48"/>
      <c r="AA44" s="48"/>
      <c r="AB44" s="48"/>
      <c r="AC44" s="48"/>
      <c r="AD44" s="45"/>
    </row>
    <row r="45" spans="10:30" x14ac:dyDescent="0.3">
      <c r="J45" s="21"/>
      <c r="K45" s="9"/>
      <c r="L45" s="48"/>
      <c r="M45" s="48"/>
      <c r="N45" s="48"/>
      <c r="O45" s="48"/>
      <c r="P45" s="48"/>
      <c r="Q45" s="48"/>
      <c r="R45" s="48"/>
      <c r="S45" s="48"/>
      <c r="T45" s="45"/>
      <c r="U45" s="9"/>
      <c r="V45" s="48"/>
      <c r="W45" s="48"/>
      <c r="X45" s="48"/>
      <c r="Y45" s="48"/>
      <c r="Z45" s="48"/>
      <c r="AA45" s="48"/>
      <c r="AB45" s="48"/>
      <c r="AC45" s="48"/>
      <c r="AD45" s="45"/>
    </row>
    <row r="46" spans="10:30" x14ac:dyDescent="0.3">
      <c r="J46" s="21"/>
      <c r="K46" s="9"/>
      <c r="L46" s="48"/>
      <c r="M46" s="48"/>
      <c r="N46" s="48"/>
      <c r="O46" s="48"/>
      <c r="P46" s="48"/>
      <c r="Q46" s="48"/>
      <c r="R46" s="48"/>
      <c r="S46" s="48"/>
      <c r="T46" s="45"/>
      <c r="U46" s="9"/>
      <c r="V46" s="48"/>
      <c r="W46" s="48"/>
      <c r="X46" s="48"/>
      <c r="Y46" s="48"/>
      <c r="Z46" s="48"/>
      <c r="AA46" s="48"/>
      <c r="AB46" s="48"/>
      <c r="AC46" s="48"/>
      <c r="AD46" s="45"/>
    </row>
    <row r="47" spans="10:30" x14ac:dyDescent="0.3">
      <c r="J47" s="21"/>
      <c r="K47" s="9"/>
      <c r="L47" s="48"/>
      <c r="M47" s="48"/>
      <c r="N47" s="48"/>
      <c r="O47" s="48"/>
      <c r="P47" s="48"/>
      <c r="Q47" s="48"/>
      <c r="R47" s="48"/>
      <c r="S47" s="48"/>
      <c r="T47" s="45"/>
      <c r="U47" s="9"/>
      <c r="V47" s="48"/>
      <c r="W47" s="48"/>
      <c r="X47" s="48"/>
      <c r="Y47" s="48"/>
      <c r="Z47" s="48"/>
      <c r="AA47" s="48"/>
      <c r="AB47" s="48"/>
      <c r="AC47" s="48"/>
      <c r="AD47" s="45"/>
    </row>
    <row r="48" spans="10:30" x14ac:dyDescent="0.3">
      <c r="J48" s="21"/>
      <c r="K48" s="9"/>
      <c r="L48" s="48"/>
      <c r="M48" s="48"/>
      <c r="N48" s="48"/>
      <c r="O48" s="48"/>
      <c r="P48" s="48"/>
      <c r="Q48" s="48"/>
      <c r="R48" s="48"/>
      <c r="S48" s="48"/>
      <c r="T48" s="45"/>
      <c r="U48" s="9"/>
      <c r="V48" s="48"/>
      <c r="W48" s="48"/>
      <c r="X48" s="48"/>
      <c r="Y48" s="48"/>
      <c r="Z48" s="48"/>
      <c r="AA48" s="48"/>
      <c r="AB48" s="48"/>
      <c r="AC48" s="48"/>
      <c r="AD48" s="45"/>
    </row>
    <row r="49" spans="10:30" x14ac:dyDescent="0.3">
      <c r="J49" s="21"/>
      <c r="K49" s="9"/>
      <c r="L49" s="48"/>
      <c r="M49" s="48"/>
      <c r="N49" s="48"/>
      <c r="O49" s="48"/>
      <c r="P49" s="48"/>
      <c r="Q49" s="48"/>
      <c r="R49" s="48"/>
      <c r="S49" s="48"/>
      <c r="T49" s="45"/>
      <c r="U49" s="9"/>
      <c r="V49" s="48"/>
      <c r="W49" s="48"/>
      <c r="X49" s="48"/>
      <c r="Y49" s="48"/>
      <c r="Z49" s="48"/>
      <c r="AA49" s="48"/>
      <c r="AB49" s="48"/>
      <c r="AC49" s="48"/>
      <c r="AD49" s="45"/>
    </row>
    <row r="50" spans="10:30" x14ac:dyDescent="0.3">
      <c r="J50" s="21"/>
      <c r="K50" s="9"/>
      <c r="L50" s="48"/>
      <c r="M50" s="48"/>
      <c r="N50" s="48"/>
      <c r="O50" s="48"/>
      <c r="P50" s="48"/>
      <c r="Q50" s="48"/>
      <c r="R50" s="48"/>
      <c r="S50" s="48"/>
      <c r="T50" s="45"/>
      <c r="U50" s="9"/>
      <c r="V50" s="48"/>
      <c r="W50" s="48"/>
      <c r="X50" s="48"/>
      <c r="Y50" s="48"/>
      <c r="Z50" s="48"/>
      <c r="AA50" s="48"/>
      <c r="AB50" s="48"/>
      <c r="AC50" s="48"/>
      <c r="AD50" s="45"/>
    </row>
    <row r="51" spans="10:30" x14ac:dyDescent="0.3">
      <c r="J51" s="21"/>
      <c r="K51" s="9"/>
      <c r="L51" s="48"/>
      <c r="M51" s="48"/>
      <c r="N51" s="48"/>
      <c r="O51" s="48"/>
      <c r="P51" s="48"/>
      <c r="Q51" s="48"/>
      <c r="R51" s="48"/>
      <c r="S51" s="48"/>
      <c r="T51" s="45"/>
      <c r="U51" s="9"/>
      <c r="V51" s="48"/>
      <c r="W51" s="48"/>
      <c r="X51" s="48"/>
      <c r="Y51" s="48"/>
      <c r="Z51" s="48"/>
      <c r="AA51" s="48"/>
      <c r="AB51" s="48"/>
      <c r="AC51" s="48"/>
      <c r="AD51" s="45"/>
    </row>
    <row r="52" spans="10:30" x14ac:dyDescent="0.3">
      <c r="J52" s="21"/>
      <c r="K52" s="9"/>
      <c r="L52" s="48"/>
      <c r="M52" s="48"/>
      <c r="N52" s="48"/>
      <c r="O52" s="48"/>
      <c r="P52" s="48"/>
      <c r="Q52" s="48"/>
      <c r="R52" s="48"/>
      <c r="S52" s="48"/>
      <c r="T52" s="45"/>
      <c r="U52" s="9"/>
      <c r="V52" s="48"/>
      <c r="W52" s="48"/>
      <c r="X52" s="48"/>
      <c r="Y52" s="48"/>
      <c r="Z52" s="48"/>
      <c r="AA52" s="48"/>
      <c r="AB52" s="48"/>
      <c r="AC52" s="48"/>
      <c r="AD52" s="45"/>
    </row>
    <row r="53" spans="10:30" x14ac:dyDescent="0.3">
      <c r="J53" s="21"/>
      <c r="K53" s="9"/>
      <c r="L53" s="48"/>
      <c r="M53" s="48"/>
      <c r="N53" s="48"/>
      <c r="O53" s="48"/>
      <c r="P53" s="48"/>
      <c r="Q53" s="48"/>
      <c r="R53" s="48"/>
      <c r="S53" s="48"/>
      <c r="T53" s="45"/>
      <c r="U53" s="9"/>
      <c r="V53" s="48"/>
      <c r="W53" s="48"/>
      <c r="X53" s="48"/>
      <c r="Y53" s="48"/>
      <c r="Z53" s="48"/>
      <c r="AA53" s="48"/>
      <c r="AB53" s="48"/>
      <c r="AC53" s="48"/>
      <c r="AD53" s="45"/>
    </row>
    <row r="54" spans="10:30" ht="15" thickBot="1" x14ac:dyDescent="0.35">
      <c r="J54" s="21"/>
      <c r="K54" s="27"/>
      <c r="L54" s="28"/>
      <c r="M54" s="28"/>
      <c r="N54" s="28"/>
      <c r="O54" s="28"/>
      <c r="P54" s="28"/>
      <c r="Q54" s="28"/>
      <c r="R54" s="28"/>
      <c r="S54" s="28"/>
      <c r="T54" s="29"/>
      <c r="U54" s="27"/>
      <c r="V54" s="28"/>
      <c r="W54" s="28"/>
      <c r="X54" s="28"/>
      <c r="Y54" s="28"/>
      <c r="Z54" s="28"/>
      <c r="AA54" s="28"/>
      <c r="AB54" s="28"/>
      <c r="AC54" s="28"/>
      <c r="AD54" s="29"/>
    </row>
  </sheetData>
  <mergeCells count="50">
    <mergeCell ref="AB34:AB35"/>
    <mergeCell ref="AC34:AC35"/>
    <mergeCell ref="AD34:AD35"/>
    <mergeCell ref="K12:T30"/>
    <mergeCell ref="U12:AD30"/>
    <mergeCell ref="U36:AD54"/>
    <mergeCell ref="K36:T54"/>
    <mergeCell ref="S34:S35"/>
    <mergeCell ref="T34:T35"/>
    <mergeCell ref="U31:AD32"/>
    <mergeCell ref="U34:U35"/>
    <mergeCell ref="V34:V35"/>
    <mergeCell ref="W34:W35"/>
    <mergeCell ref="X34:X35"/>
    <mergeCell ref="Y34:Y35"/>
    <mergeCell ref="Z34:Z35"/>
    <mergeCell ref="AA34:AA35"/>
    <mergeCell ref="K31:T32"/>
    <mergeCell ref="J34:J35"/>
    <mergeCell ref="K34:K35"/>
    <mergeCell ref="L34:L35"/>
    <mergeCell ref="M34:M35"/>
    <mergeCell ref="N34:N35"/>
    <mergeCell ref="O34:O35"/>
    <mergeCell ref="P34:P35"/>
    <mergeCell ref="Q34:Q35"/>
    <mergeCell ref="R34:R35"/>
    <mergeCell ref="Y10:Y11"/>
    <mergeCell ref="Z10:Z11"/>
    <mergeCell ref="AA10:AA11"/>
    <mergeCell ref="AB10:AB11"/>
    <mergeCell ref="AC10:AC11"/>
    <mergeCell ref="AD10:AD11"/>
    <mergeCell ref="S10:S11"/>
    <mergeCell ref="T10:T11"/>
    <mergeCell ref="J10:J11"/>
    <mergeCell ref="Q10:Q11"/>
    <mergeCell ref="U7:AD8"/>
    <mergeCell ref="U10:U11"/>
    <mergeCell ref="V10:V11"/>
    <mergeCell ref="W10:W11"/>
    <mergeCell ref="X10:X11"/>
    <mergeCell ref="K7:T8"/>
    <mergeCell ref="K10:K11"/>
    <mergeCell ref="L10:L11"/>
    <mergeCell ref="M10:M11"/>
    <mergeCell ref="N10:N11"/>
    <mergeCell ref="O10:O11"/>
    <mergeCell ref="P10:P11"/>
    <mergeCell ref="R10:R11"/>
  </mergeCells>
  <conditionalFormatting sqref="K34:T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personal data</vt:lpstr>
      <vt:lpstr>Employe work data of 2 weeks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shreeram geedh</dc:creator>
  <cp:lastModifiedBy>shreeram</cp:lastModifiedBy>
  <cp:lastPrinted>2021-06-02T07:38:48Z</cp:lastPrinted>
  <dcterms:created xsi:type="dcterms:W3CDTF">2021-06-02T04:40:58Z</dcterms:created>
  <dcterms:modified xsi:type="dcterms:W3CDTF">2021-06-02T07:44:01Z</dcterms:modified>
</cp:coreProperties>
</file>