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f99c08337e6a8f61/Desktop/Data-Analysis-in-Excel/Project 3/"/>
    </mc:Choice>
  </mc:AlternateContent>
  <xr:revisionPtr revIDLastSave="1" documentId="11_F25DC773A252ABDACC104897B99F4EFA5ADE58ED" xr6:coauthVersionLast="45" xr6:coauthVersionMax="45" xr10:uidLastSave="{E691A10C-8D6D-42C8-A452-706FD10C8E8C}"/>
  <bookViews>
    <workbookView xWindow="852" yWindow="-108" windowWidth="22296" windowHeight="13176" activeTab="1" xr2:uid="{00000000-000D-0000-FFFF-FFFF00000000}"/>
  </bookViews>
  <sheets>
    <sheet name="Sheet1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1" i="1" l="1"/>
  <c r="M250" i="1"/>
  <c r="AA249" i="1"/>
  <c r="S249" i="1"/>
  <c r="M249" i="1"/>
  <c r="AA248" i="1"/>
  <c r="S248" i="1"/>
  <c r="M248" i="1"/>
  <c r="AA247" i="1"/>
  <c r="X247" i="1"/>
  <c r="S247" i="1"/>
  <c r="M247" i="1"/>
  <c r="AA246" i="1"/>
  <c r="X246" i="1"/>
  <c r="S246" i="1"/>
  <c r="I243" i="1"/>
  <c r="Z243" i="1" s="1"/>
  <c r="G243" i="1"/>
  <c r="H243" i="1" s="1"/>
  <c r="E243" i="1"/>
  <c r="F243" i="1" s="1"/>
  <c r="C243" i="1"/>
  <c r="D243" i="1" s="1"/>
  <c r="P243" i="1" s="1"/>
  <c r="I242" i="1"/>
  <c r="AB242" i="1" s="1"/>
  <c r="G242" i="1"/>
  <c r="H242" i="1" s="1"/>
  <c r="W242" i="1" s="1"/>
  <c r="E242" i="1"/>
  <c r="F242" i="1" s="1"/>
  <c r="S242" i="1" s="1"/>
  <c r="C242" i="1"/>
  <c r="D242" i="1" s="1"/>
  <c r="N242" i="1" s="1"/>
  <c r="I241" i="1"/>
  <c r="Z241" i="1" s="1"/>
  <c r="G241" i="1"/>
  <c r="H241" i="1" s="1"/>
  <c r="E241" i="1"/>
  <c r="F241" i="1" s="1"/>
  <c r="U241" i="1" s="1"/>
  <c r="C241" i="1"/>
  <c r="D241" i="1" s="1"/>
  <c r="I240" i="1"/>
  <c r="AB240" i="1" s="1"/>
  <c r="G240" i="1"/>
  <c r="H240" i="1" s="1"/>
  <c r="W240" i="1" s="1"/>
  <c r="E240" i="1"/>
  <c r="F240" i="1" s="1"/>
  <c r="C240" i="1"/>
  <c r="D240" i="1" s="1"/>
  <c r="N240" i="1" s="1"/>
  <c r="I239" i="1"/>
  <c r="Z239" i="1" s="1"/>
  <c r="G239" i="1"/>
  <c r="H239" i="1" s="1"/>
  <c r="E239" i="1"/>
  <c r="F239" i="1" s="1"/>
  <c r="U239" i="1" s="1"/>
  <c r="C239" i="1"/>
  <c r="D239" i="1" s="1"/>
  <c r="P239" i="1" s="1"/>
  <c r="I238" i="1"/>
  <c r="AA238" i="1" s="1"/>
  <c r="G238" i="1"/>
  <c r="H238" i="1" s="1"/>
  <c r="X238" i="1" s="1"/>
  <c r="E238" i="1"/>
  <c r="F238" i="1" s="1"/>
  <c r="S238" i="1" s="1"/>
  <c r="C238" i="1"/>
  <c r="D238" i="1" s="1"/>
  <c r="I237" i="1"/>
  <c r="Z237" i="1" s="1"/>
  <c r="G237" i="1"/>
  <c r="H237" i="1" s="1"/>
  <c r="E237" i="1"/>
  <c r="F237" i="1" s="1"/>
  <c r="C237" i="1"/>
  <c r="D237" i="1" s="1"/>
  <c r="N237" i="1" s="1"/>
  <c r="I236" i="1"/>
  <c r="AA236" i="1" s="1"/>
  <c r="G236" i="1"/>
  <c r="H236" i="1" s="1"/>
  <c r="E236" i="1"/>
  <c r="F236" i="1" s="1"/>
  <c r="U236" i="1" s="1"/>
  <c r="C236" i="1"/>
  <c r="D236" i="1" s="1"/>
  <c r="O236" i="1" s="1"/>
  <c r="I235" i="1"/>
  <c r="AC235" i="1" s="1"/>
  <c r="G235" i="1"/>
  <c r="H235" i="1" s="1"/>
  <c r="E235" i="1"/>
  <c r="F235" i="1" s="1"/>
  <c r="S235" i="1" s="1"/>
  <c r="C235" i="1"/>
  <c r="D235" i="1" s="1"/>
  <c r="N235" i="1" s="1"/>
  <c r="I234" i="1"/>
  <c r="AA234" i="1" s="1"/>
  <c r="G234" i="1"/>
  <c r="H234" i="1" s="1"/>
  <c r="X234" i="1" s="1"/>
  <c r="E234" i="1"/>
  <c r="F234" i="1" s="1"/>
  <c r="U234" i="1" s="1"/>
  <c r="C234" i="1"/>
  <c r="D234" i="1" s="1"/>
  <c r="I233" i="1"/>
  <c r="G233" i="1"/>
  <c r="H233" i="1" s="1"/>
  <c r="X233" i="1" s="1"/>
  <c r="E233" i="1"/>
  <c r="F233" i="1" s="1"/>
  <c r="C233" i="1"/>
  <c r="D233" i="1" s="1"/>
  <c r="I232" i="1"/>
  <c r="G232" i="1"/>
  <c r="H232" i="1" s="1"/>
  <c r="E232" i="1"/>
  <c r="F232" i="1" s="1"/>
  <c r="U232" i="1" s="1"/>
  <c r="C232" i="1"/>
  <c r="D232" i="1" s="1"/>
  <c r="I231" i="1"/>
  <c r="AC231" i="1" s="1"/>
  <c r="G231" i="1"/>
  <c r="H231" i="1" s="1"/>
  <c r="X231" i="1" s="1"/>
  <c r="E231" i="1"/>
  <c r="F231" i="1" s="1"/>
  <c r="C231" i="1"/>
  <c r="D231" i="1" s="1"/>
  <c r="N231" i="1" s="1"/>
  <c r="I230" i="1"/>
  <c r="AA230" i="1" s="1"/>
  <c r="G230" i="1"/>
  <c r="H230" i="1" s="1"/>
  <c r="E230" i="1"/>
  <c r="F230" i="1" s="1"/>
  <c r="C230" i="1"/>
  <c r="D230" i="1" s="1"/>
  <c r="M230" i="1" s="1"/>
  <c r="I229" i="1"/>
  <c r="AA229" i="1" s="1"/>
  <c r="G229" i="1"/>
  <c r="H229" i="1" s="1"/>
  <c r="W229" i="1" s="1"/>
  <c r="E229" i="1"/>
  <c r="F229" i="1" s="1"/>
  <c r="C229" i="1"/>
  <c r="D229" i="1" s="1"/>
  <c r="I228" i="1"/>
  <c r="Z228" i="1" s="1"/>
  <c r="G228" i="1"/>
  <c r="H228" i="1" s="1"/>
  <c r="E228" i="1"/>
  <c r="F228" i="1" s="1"/>
  <c r="C228" i="1"/>
  <c r="D228" i="1" s="1"/>
  <c r="P228" i="1" s="1"/>
  <c r="I227" i="1"/>
  <c r="AA227" i="1" s="1"/>
  <c r="G227" i="1"/>
  <c r="H227" i="1" s="1"/>
  <c r="W227" i="1" s="1"/>
  <c r="E227" i="1"/>
  <c r="F227" i="1" s="1"/>
  <c r="C227" i="1"/>
  <c r="D227" i="1" s="1"/>
  <c r="I226" i="1"/>
  <c r="Z226" i="1" s="1"/>
  <c r="G226" i="1"/>
  <c r="H226" i="1" s="1"/>
  <c r="E226" i="1"/>
  <c r="F226" i="1" s="1"/>
  <c r="C226" i="1"/>
  <c r="D226" i="1" s="1"/>
  <c r="P226" i="1" s="1"/>
  <c r="I225" i="1"/>
  <c r="AA225" i="1" s="1"/>
  <c r="G225" i="1"/>
  <c r="H225" i="1" s="1"/>
  <c r="W225" i="1" s="1"/>
  <c r="E225" i="1"/>
  <c r="F225" i="1" s="1"/>
  <c r="C225" i="1"/>
  <c r="D225" i="1" s="1"/>
  <c r="I224" i="1"/>
  <c r="Z224" i="1" s="1"/>
  <c r="G224" i="1"/>
  <c r="H224" i="1" s="1"/>
  <c r="E224" i="1"/>
  <c r="F224" i="1" s="1"/>
  <c r="C224" i="1"/>
  <c r="D224" i="1" s="1"/>
  <c r="P224" i="1" s="1"/>
  <c r="I223" i="1"/>
  <c r="AA223" i="1" s="1"/>
  <c r="G223" i="1"/>
  <c r="H223" i="1" s="1"/>
  <c r="E223" i="1"/>
  <c r="F223" i="1" s="1"/>
  <c r="R223" i="1" s="1"/>
  <c r="C223" i="1"/>
  <c r="D223" i="1" s="1"/>
  <c r="I222" i="1"/>
  <c r="G222" i="1"/>
  <c r="H222" i="1" s="1"/>
  <c r="E222" i="1"/>
  <c r="F222" i="1" s="1"/>
  <c r="T222" i="1" s="1"/>
  <c r="C222" i="1"/>
  <c r="D222" i="1" s="1"/>
  <c r="I221" i="1"/>
  <c r="AA221" i="1" s="1"/>
  <c r="G221" i="1"/>
  <c r="H221" i="1" s="1"/>
  <c r="X221" i="1" s="1"/>
  <c r="E221" i="1"/>
  <c r="F221" i="1" s="1"/>
  <c r="C221" i="1"/>
  <c r="D221" i="1" s="1"/>
  <c r="I220" i="1"/>
  <c r="AA220" i="1" s="1"/>
  <c r="G220" i="1"/>
  <c r="H220" i="1" s="1"/>
  <c r="E220" i="1"/>
  <c r="F220" i="1" s="1"/>
  <c r="C220" i="1"/>
  <c r="D220" i="1" s="1"/>
  <c r="O220" i="1" s="1"/>
  <c r="I219" i="1"/>
  <c r="AA219" i="1" s="1"/>
  <c r="G219" i="1"/>
  <c r="H219" i="1" s="1"/>
  <c r="E219" i="1"/>
  <c r="F219" i="1" s="1"/>
  <c r="S219" i="1" s="1"/>
  <c r="C219" i="1"/>
  <c r="D219" i="1" s="1"/>
  <c r="I218" i="1"/>
  <c r="G218" i="1"/>
  <c r="H218" i="1" s="1"/>
  <c r="E218" i="1"/>
  <c r="F218" i="1" s="1"/>
  <c r="T218" i="1" s="1"/>
  <c r="C218" i="1"/>
  <c r="D218" i="1" s="1"/>
  <c r="I217" i="1"/>
  <c r="AA217" i="1" s="1"/>
  <c r="G217" i="1"/>
  <c r="H217" i="1" s="1"/>
  <c r="X217" i="1" s="1"/>
  <c r="E217" i="1"/>
  <c r="F217" i="1" s="1"/>
  <c r="C217" i="1"/>
  <c r="D217" i="1" s="1"/>
  <c r="I216" i="1"/>
  <c r="Z216" i="1" s="1"/>
  <c r="G216" i="1"/>
  <c r="H216" i="1" s="1"/>
  <c r="E216" i="1"/>
  <c r="F216" i="1" s="1"/>
  <c r="C216" i="1"/>
  <c r="D216" i="1" s="1"/>
  <c r="P216" i="1" s="1"/>
  <c r="I215" i="1"/>
  <c r="AA215" i="1" s="1"/>
  <c r="G215" i="1"/>
  <c r="H215" i="1" s="1"/>
  <c r="E215" i="1"/>
  <c r="F215" i="1" s="1"/>
  <c r="U215" i="1" s="1"/>
  <c r="C215" i="1"/>
  <c r="D215" i="1" s="1"/>
  <c r="I214" i="1"/>
  <c r="AC214" i="1" s="1"/>
  <c r="G214" i="1"/>
  <c r="H214" i="1" s="1"/>
  <c r="E214" i="1"/>
  <c r="F214" i="1" s="1"/>
  <c r="C214" i="1"/>
  <c r="D214" i="1" s="1"/>
  <c r="N214" i="1" s="1"/>
  <c r="I213" i="1"/>
  <c r="AA213" i="1" s="1"/>
  <c r="G213" i="1"/>
  <c r="H213" i="1" s="1"/>
  <c r="X213" i="1" s="1"/>
  <c r="E213" i="1"/>
  <c r="F213" i="1" s="1"/>
  <c r="U213" i="1" s="1"/>
  <c r="C213" i="1"/>
  <c r="D213" i="1" s="1"/>
  <c r="O213" i="1" s="1"/>
  <c r="I212" i="1"/>
  <c r="G212" i="1"/>
  <c r="H212" i="1" s="1"/>
  <c r="X212" i="1" s="1"/>
  <c r="E212" i="1"/>
  <c r="F212" i="1" s="1"/>
  <c r="C212" i="1"/>
  <c r="D212" i="1" s="1"/>
  <c r="I211" i="1"/>
  <c r="AA211" i="1" s="1"/>
  <c r="G211" i="1"/>
  <c r="H211" i="1" s="1"/>
  <c r="W211" i="1" s="1"/>
  <c r="E211" i="1"/>
  <c r="F211" i="1" s="1"/>
  <c r="C211" i="1"/>
  <c r="D211" i="1" s="1"/>
  <c r="L211" i="1" s="1"/>
  <c r="I210" i="1"/>
  <c r="AB210" i="1" s="1"/>
  <c r="G210" i="1"/>
  <c r="H210" i="1" s="1"/>
  <c r="W210" i="1" s="1"/>
  <c r="E210" i="1"/>
  <c r="F210" i="1" s="1"/>
  <c r="S210" i="1" s="1"/>
  <c r="C210" i="1"/>
  <c r="D210" i="1" s="1"/>
  <c r="I209" i="1"/>
  <c r="Z209" i="1" s="1"/>
  <c r="G209" i="1"/>
  <c r="H209" i="1" s="1"/>
  <c r="E209" i="1"/>
  <c r="F209" i="1" s="1"/>
  <c r="U209" i="1" s="1"/>
  <c r="C209" i="1"/>
  <c r="D209" i="1" s="1"/>
  <c r="P209" i="1" s="1"/>
  <c r="I208" i="1"/>
  <c r="AB208" i="1" s="1"/>
  <c r="G208" i="1"/>
  <c r="H208" i="1" s="1"/>
  <c r="W208" i="1" s="1"/>
  <c r="E208" i="1"/>
  <c r="F208" i="1" s="1"/>
  <c r="C208" i="1"/>
  <c r="D208" i="1" s="1"/>
  <c r="I207" i="1"/>
  <c r="Z207" i="1" s="1"/>
  <c r="G207" i="1"/>
  <c r="H207" i="1" s="1"/>
  <c r="E207" i="1"/>
  <c r="F207" i="1" s="1"/>
  <c r="U207" i="1" s="1"/>
  <c r="C207" i="1"/>
  <c r="D207" i="1" s="1"/>
  <c r="I206" i="1"/>
  <c r="AB206" i="1" s="1"/>
  <c r="G206" i="1"/>
  <c r="H206" i="1" s="1"/>
  <c r="W206" i="1" s="1"/>
  <c r="E206" i="1"/>
  <c r="F206" i="1" s="1"/>
  <c r="C206" i="1"/>
  <c r="D206" i="1" s="1"/>
  <c r="N206" i="1" s="1"/>
  <c r="I205" i="1"/>
  <c r="Z205" i="1" s="1"/>
  <c r="G205" i="1"/>
  <c r="H205" i="1" s="1"/>
  <c r="E205" i="1"/>
  <c r="F205" i="1" s="1"/>
  <c r="C205" i="1"/>
  <c r="D205" i="1" s="1"/>
  <c r="L205" i="1" s="1"/>
  <c r="I204" i="1"/>
  <c r="AB204" i="1" s="1"/>
  <c r="G204" i="1"/>
  <c r="H204" i="1" s="1"/>
  <c r="W204" i="1" s="1"/>
  <c r="E204" i="1"/>
  <c r="F204" i="1" s="1"/>
  <c r="C204" i="1"/>
  <c r="D204" i="1" s="1"/>
  <c r="N204" i="1" s="1"/>
  <c r="I203" i="1"/>
  <c r="Z203" i="1" s="1"/>
  <c r="G203" i="1"/>
  <c r="H203" i="1" s="1"/>
  <c r="E203" i="1"/>
  <c r="F203" i="1" s="1"/>
  <c r="C203" i="1"/>
  <c r="D203" i="1" s="1"/>
  <c r="P203" i="1" s="1"/>
  <c r="I202" i="1"/>
  <c r="Z202" i="1" s="1"/>
  <c r="G202" i="1"/>
  <c r="H202" i="1" s="1"/>
  <c r="W202" i="1" s="1"/>
  <c r="E202" i="1"/>
  <c r="F202" i="1" s="1"/>
  <c r="S202" i="1" s="1"/>
  <c r="C202" i="1"/>
  <c r="D202" i="1" s="1"/>
  <c r="I201" i="1"/>
  <c r="Z201" i="1" s="1"/>
  <c r="G201" i="1"/>
  <c r="H201" i="1" s="1"/>
  <c r="X201" i="1" s="1"/>
  <c r="E201" i="1"/>
  <c r="F201" i="1" s="1"/>
  <c r="C201" i="1"/>
  <c r="D201" i="1" s="1"/>
  <c r="L201" i="1" s="1"/>
  <c r="I200" i="1"/>
  <c r="G200" i="1"/>
  <c r="H200" i="1" s="1"/>
  <c r="E200" i="1"/>
  <c r="F200" i="1" s="1"/>
  <c r="T200" i="1" s="1"/>
  <c r="C200" i="1"/>
  <c r="D200" i="1" s="1"/>
  <c r="M185" i="1"/>
  <c r="M184" i="1"/>
  <c r="AA183" i="1"/>
  <c r="S183" i="1"/>
  <c r="M183" i="1"/>
  <c r="AA182" i="1"/>
  <c r="S182" i="1"/>
  <c r="M182" i="1"/>
  <c r="AA181" i="1"/>
  <c r="X181" i="1"/>
  <c r="S181" i="1"/>
  <c r="M181" i="1"/>
  <c r="AA180" i="1"/>
  <c r="X180" i="1"/>
  <c r="S180" i="1"/>
  <c r="I177" i="1"/>
  <c r="G177" i="1"/>
  <c r="H177" i="1" s="1"/>
  <c r="E177" i="1"/>
  <c r="F177" i="1" s="1"/>
  <c r="U177" i="1" s="1"/>
  <c r="C177" i="1"/>
  <c r="D177" i="1" s="1"/>
  <c r="I176" i="1"/>
  <c r="AB176" i="1" s="1"/>
  <c r="G176" i="1"/>
  <c r="H176" i="1" s="1"/>
  <c r="W176" i="1" s="1"/>
  <c r="E176" i="1"/>
  <c r="F176" i="1" s="1"/>
  <c r="C176" i="1"/>
  <c r="D176" i="1" s="1"/>
  <c r="I175" i="1"/>
  <c r="Z175" i="1" s="1"/>
  <c r="G175" i="1"/>
  <c r="H175" i="1" s="1"/>
  <c r="E175" i="1"/>
  <c r="F175" i="1" s="1"/>
  <c r="C175" i="1"/>
  <c r="D175" i="1" s="1"/>
  <c r="I174" i="1"/>
  <c r="G174" i="1"/>
  <c r="H174" i="1" s="1"/>
  <c r="E174" i="1"/>
  <c r="F174" i="1" s="1"/>
  <c r="C174" i="1"/>
  <c r="D174" i="1" s="1"/>
  <c r="I173" i="1"/>
  <c r="G173" i="1"/>
  <c r="H173" i="1" s="1"/>
  <c r="E173" i="1"/>
  <c r="F173" i="1" s="1"/>
  <c r="C173" i="1"/>
  <c r="D173" i="1" s="1"/>
  <c r="P173" i="1" s="1"/>
  <c r="I172" i="1"/>
  <c r="AB172" i="1" s="1"/>
  <c r="G172" i="1"/>
  <c r="H172" i="1" s="1"/>
  <c r="E172" i="1"/>
  <c r="F172" i="1" s="1"/>
  <c r="S172" i="1" s="1"/>
  <c r="C172" i="1"/>
  <c r="D172" i="1" s="1"/>
  <c r="I171" i="1"/>
  <c r="Z171" i="1" s="1"/>
  <c r="G171" i="1"/>
  <c r="H171" i="1" s="1"/>
  <c r="E171" i="1"/>
  <c r="F171" i="1" s="1"/>
  <c r="C171" i="1"/>
  <c r="D171" i="1" s="1"/>
  <c r="I170" i="1"/>
  <c r="AB170" i="1" s="1"/>
  <c r="G170" i="1"/>
  <c r="H170" i="1" s="1"/>
  <c r="W170" i="1" s="1"/>
  <c r="E170" i="1"/>
  <c r="F170" i="1" s="1"/>
  <c r="C170" i="1"/>
  <c r="D170" i="1" s="1"/>
  <c r="N170" i="1" s="1"/>
  <c r="I169" i="1"/>
  <c r="AA169" i="1" s="1"/>
  <c r="G169" i="1"/>
  <c r="H169" i="1" s="1"/>
  <c r="X169" i="1" s="1"/>
  <c r="E169" i="1"/>
  <c r="F169" i="1" s="1"/>
  <c r="C169" i="1"/>
  <c r="D169" i="1" s="1"/>
  <c r="O169" i="1" s="1"/>
  <c r="I168" i="1"/>
  <c r="AB168" i="1" s="1"/>
  <c r="G168" i="1"/>
  <c r="H168" i="1" s="1"/>
  <c r="E168" i="1"/>
  <c r="F168" i="1" s="1"/>
  <c r="U168" i="1" s="1"/>
  <c r="C168" i="1"/>
  <c r="D168" i="1" s="1"/>
  <c r="I167" i="1"/>
  <c r="Z167" i="1" s="1"/>
  <c r="G167" i="1"/>
  <c r="H167" i="1" s="1"/>
  <c r="X167" i="1" s="1"/>
  <c r="E167" i="1"/>
  <c r="F167" i="1" s="1"/>
  <c r="U167" i="1" s="1"/>
  <c r="C167" i="1"/>
  <c r="D167" i="1" s="1"/>
  <c r="I166" i="1"/>
  <c r="Z166" i="1" s="1"/>
  <c r="G166" i="1"/>
  <c r="H166" i="1" s="1"/>
  <c r="E166" i="1"/>
  <c r="F166" i="1" s="1"/>
  <c r="C166" i="1"/>
  <c r="D166" i="1" s="1"/>
  <c r="I165" i="1"/>
  <c r="Z165" i="1" s="1"/>
  <c r="G165" i="1"/>
  <c r="H165" i="1" s="1"/>
  <c r="X165" i="1" s="1"/>
  <c r="E165" i="1"/>
  <c r="F165" i="1" s="1"/>
  <c r="C165" i="1"/>
  <c r="D165" i="1" s="1"/>
  <c r="P165" i="1" s="1"/>
  <c r="I164" i="1"/>
  <c r="AB164" i="1" s="1"/>
  <c r="G164" i="1"/>
  <c r="H164" i="1" s="1"/>
  <c r="W164" i="1" s="1"/>
  <c r="E164" i="1"/>
  <c r="F164" i="1" s="1"/>
  <c r="S164" i="1" s="1"/>
  <c r="C164" i="1"/>
  <c r="D164" i="1" s="1"/>
  <c r="I163" i="1"/>
  <c r="G163" i="1"/>
  <c r="H163" i="1" s="1"/>
  <c r="W163" i="1" s="1"/>
  <c r="E163" i="1"/>
  <c r="F163" i="1" s="1"/>
  <c r="U163" i="1" s="1"/>
  <c r="C163" i="1"/>
  <c r="D163" i="1" s="1"/>
  <c r="I162" i="1"/>
  <c r="AC162" i="1" s="1"/>
  <c r="G162" i="1"/>
  <c r="H162" i="1" s="1"/>
  <c r="X162" i="1" s="1"/>
  <c r="E162" i="1"/>
  <c r="F162" i="1" s="1"/>
  <c r="C162" i="1"/>
  <c r="D162" i="1" s="1"/>
  <c r="N162" i="1" s="1"/>
  <c r="I161" i="1"/>
  <c r="AA161" i="1" s="1"/>
  <c r="G161" i="1"/>
  <c r="H161" i="1" s="1"/>
  <c r="E161" i="1"/>
  <c r="F161" i="1" s="1"/>
  <c r="C161" i="1"/>
  <c r="D161" i="1" s="1"/>
  <c r="I160" i="1"/>
  <c r="AC160" i="1" s="1"/>
  <c r="G160" i="1"/>
  <c r="H160" i="1" s="1"/>
  <c r="X160" i="1" s="1"/>
  <c r="E160" i="1"/>
  <c r="F160" i="1" s="1"/>
  <c r="C160" i="1"/>
  <c r="D160" i="1" s="1"/>
  <c r="N160" i="1" s="1"/>
  <c r="I159" i="1"/>
  <c r="AA159" i="1" s="1"/>
  <c r="G159" i="1"/>
  <c r="H159" i="1" s="1"/>
  <c r="E159" i="1"/>
  <c r="F159" i="1" s="1"/>
  <c r="U159" i="1" s="1"/>
  <c r="C159" i="1"/>
  <c r="D159" i="1" s="1"/>
  <c r="I158" i="1"/>
  <c r="AC158" i="1" s="1"/>
  <c r="G158" i="1"/>
  <c r="H158" i="1" s="1"/>
  <c r="E158" i="1"/>
  <c r="F158" i="1" s="1"/>
  <c r="C158" i="1"/>
  <c r="D158" i="1" s="1"/>
  <c r="N158" i="1" s="1"/>
  <c r="I157" i="1"/>
  <c r="AA157" i="1" s="1"/>
  <c r="G157" i="1"/>
  <c r="H157" i="1" s="1"/>
  <c r="X157" i="1" s="1"/>
  <c r="E157" i="1"/>
  <c r="F157" i="1" s="1"/>
  <c r="U157" i="1" s="1"/>
  <c r="C157" i="1"/>
  <c r="D157" i="1" s="1"/>
  <c r="I156" i="1"/>
  <c r="G156" i="1"/>
  <c r="H156" i="1" s="1"/>
  <c r="X156" i="1" s="1"/>
  <c r="E156" i="1"/>
  <c r="F156" i="1" s="1"/>
  <c r="C156" i="1"/>
  <c r="D156" i="1" s="1"/>
  <c r="I155" i="1"/>
  <c r="G155" i="1"/>
  <c r="H155" i="1" s="1"/>
  <c r="W155" i="1" s="1"/>
  <c r="E155" i="1"/>
  <c r="F155" i="1" s="1"/>
  <c r="U155" i="1" s="1"/>
  <c r="C155" i="1"/>
  <c r="D155" i="1" s="1"/>
  <c r="I154" i="1"/>
  <c r="AC154" i="1" s="1"/>
  <c r="G154" i="1"/>
  <c r="H154" i="1" s="1"/>
  <c r="E154" i="1"/>
  <c r="F154" i="1" s="1"/>
  <c r="C154" i="1"/>
  <c r="D154" i="1" s="1"/>
  <c r="N154" i="1" s="1"/>
  <c r="I153" i="1"/>
  <c r="Z153" i="1" s="1"/>
  <c r="G153" i="1"/>
  <c r="H153" i="1" s="1"/>
  <c r="E153" i="1"/>
  <c r="F153" i="1" s="1"/>
  <c r="U153" i="1" s="1"/>
  <c r="C153" i="1"/>
  <c r="D153" i="1" s="1"/>
  <c r="I152" i="1"/>
  <c r="AB152" i="1" s="1"/>
  <c r="G152" i="1"/>
  <c r="H152" i="1" s="1"/>
  <c r="W152" i="1" s="1"/>
  <c r="E152" i="1"/>
  <c r="F152" i="1" s="1"/>
  <c r="C152" i="1"/>
  <c r="D152" i="1" s="1"/>
  <c r="N152" i="1" s="1"/>
  <c r="I151" i="1"/>
  <c r="Z151" i="1" s="1"/>
  <c r="G151" i="1"/>
  <c r="H151" i="1" s="1"/>
  <c r="E151" i="1"/>
  <c r="F151" i="1" s="1"/>
  <c r="C151" i="1"/>
  <c r="D151" i="1" s="1"/>
  <c r="P151" i="1" s="1"/>
  <c r="I150" i="1"/>
  <c r="AB150" i="1" s="1"/>
  <c r="G150" i="1"/>
  <c r="H150" i="1" s="1"/>
  <c r="W150" i="1" s="1"/>
  <c r="E150" i="1"/>
  <c r="F150" i="1" s="1"/>
  <c r="S150" i="1" s="1"/>
  <c r="C150" i="1"/>
  <c r="D150" i="1" s="1"/>
  <c r="N150" i="1" s="1"/>
  <c r="I149" i="1"/>
  <c r="Z149" i="1" s="1"/>
  <c r="G149" i="1"/>
  <c r="H149" i="1" s="1"/>
  <c r="E149" i="1"/>
  <c r="F149" i="1" s="1"/>
  <c r="C149" i="1"/>
  <c r="D149" i="1" s="1"/>
  <c r="L149" i="1" s="1"/>
  <c r="I148" i="1"/>
  <c r="AC148" i="1" s="1"/>
  <c r="G148" i="1"/>
  <c r="H148" i="1" s="1"/>
  <c r="W148" i="1" s="1"/>
  <c r="E148" i="1"/>
  <c r="F148" i="1" s="1"/>
  <c r="T148" i="1" s="1"/>
  <c r="C148" i="1"/>
  <c r="D148" i="1" s="1"/>
  <c r="I147" i="1"/>
  <c r="Z147" i="1" s="1"/>
  <c r="G147" i="1"/>
  <c r="H147" i="1" s="1"/>
  <c r="X147" i="1" s="1"/>
  <c r="E147" i="1"/>
  <c r="F147" i="1" s="1"/>
  <c r="U147" i="1" s="1"/>
  <c r="C147" i="1"/>
  <c r="D147" i="1" s="1"/>
  <c r="P147" i="1" s="1"/>
  <c r="I146" i="1"/>
  <c r="AC146" i="1" s="1"/>
  <c r="G146" i="1"/>
  <c r="H146" i="1" s="1"/>
  <c r="E146" i="1"/>
  <c r="F146" i="1" s="1"/>
  <c r="C146" i="1"/>
  <c r="D146" i="1" s="1"/>
  <c r="O146" i="1" s="1"/>
  <c r="I145" i="1"/>
  <c r="Z145" i="1" s="1"/>
  <c r="G145" i="1"/>
  <c r="H145" i="1" s="1"/>
  <c r="X145" i="1" s="1"/>
  <c r="E145" i="1"/>
  <c r="F145" i="1" s="1"/>
  <c r="C145" i="1"/>
  <c r="D145" i="1" s="1"/>
  <c r="M145" i="1" s="1"/>
  <c r="I144" i="1"/>
  <c r="AB144" i="1" s="1"/>
  <c r="G144" i="1"/>
  <c r="H144" i="1" s="1"/>
  <c r="E144" i="1"/>
  <c r="F144" i="1" s="1"/>
  <c r="R144" i="1" s="1"/>
  <c r="C144" i="1"/>
  <c r="D144" i="1" s="1"/>
  <c r="I143" i="1"/>
  <c r="AA143" i="1" s="1"/>
  <c r="G143" i="1"/>
  <c r="H143" i="1" s="1"/>
  <c r="W143" i="1" s="1"/>
  <c r="E143" i="1"/>
  <c r="F143" i="1" s="1"/>
  <c r="C143" i="1"/>
  <c r="D143" i="1" s="1"/>
  <c r="M143" i="1" s="1"/>
  <c r="I142" i="1"/>
  <c r="Z142" i="1" s="1"/>
  <c r="G142" i="1"/>
  <c r="H142" i="1" s="1"/>
  <c r="E142" i="1"/>
  <c r="F142" i="1" s="1"/>
  <c r="T142" i="1" s="1"/>
  <c r="C142" i="1"/>
  <c r="D142" i="1" s="1"/>
  <c r="I141" i="1"/>
  <c r="AA141" i="1" s="1"/>
  <c r="G141" i="1"/>
  <c r="H141" i="1" s="1"/>
  <c r="W141" i="1" s="1"/>
  <c r="E141" i="1"/>
  <c r="F141" i="1" s="1"/>
  <c r="C141" i="1"/>
  <c r="D141" i="1" s="1"/>
  <c r="M141" i="1" s="1"/>
  <c r="I140" i="1"/>
  <c r="Z140" i="1" s="1"/>
  <c r="G140" i="1"/>
  <c r="H140" i="1" s="1"/>
  <c r="E140" i="1"/>
  <c r="F140" i="1" s="1"/>
  <c r="T140" i="1" s="1"/>
  <c r="C140" i="1"/>
  <c r="D140" i="1" s="1"/>
  <c r="I139" i="1"/>
  <c r="AA139" i="1" s="1"/>
  <c r="G139" i="1"/>
  <c r="H139" i="1" s="1"/>
  <c r="W139" i="1" s="1"/>
  <c r="E139" i="1"/>
  <c r="F139" i="1" s="1"/>
  <c r="C139" i="1"/>
  <c r="D139" i="1" s="1"/>
  <c r="M139" i="1" s="1"/>
  <c r="I138" i="1"/>
  <c r="Z138" i="1" s="1"/>
  <c r="G138" i="1"/>
  <c r="H138" i="1" s="1"/>
  <c r="E138" i="1"/>
  <c r="F138" i="1" s="1"/>
  <c r="T138" i="1" s="1"/>
  <c r="C138" i="1"/>
  <c r="D138" i="1" s="1"/>
  <c r="I137" i="1"/>
  <c r="AA137" i="1" s="1"/>
  <c r="G137" i="1"/>
  <c r="H137" i="1" s="1"/>
  <c r="W137" i="1" s="1"/>
  <c r="E137" i="1"/>
  <c r="F137" i="1" s="1"/>
  <c r="C137" i="1"/>
  <c r="D137" i="1" s="1"/>
  <c r="M137" i="1" s="1"/>
  <c r="I136" i="1"/>
  <c r="Z136" i="1" s="1"/>
  <c r="G136" i="1"/>
  <c r="H136" i="1" s="1"/>
  <c r="E136" i="1"/>
  <c r="F136" i="1" s="1"/>
  <c r="T136" i="1" s="1"/>
  <c r="C136" i="1"/>
  <c r="D136" i="1" s="1"/>
  <c r="I135" i="1"/>
  <c r="AA135" i="1" s="1"/>
  <c r="G135" i="1"/>
  <c r="H135" i="1" s="1"/>
  <c r="W135" i="1" s="1"/>
  <c r="E135" i="1"/>
  <c r="F135" i="1" s="1"/>
  <c r="C135" i="1"/>
  <c r="D135" i="1" s="1"/>
  <c r="M135" i="1" s="1"/>
  <c r="I134" i="1"/>
  <c r="Z134" i="1" s="1"/>
  <c r="G134" i="1"/>
  <c r="H134" i="1" s="1"/>
  <c r="E134" i="1"/>
  <c r="F134" i="1" s="1"/>
  <c r="T134" i="1" s="1"/>
  <c r="C134" i="1"/>
  <c r="D134" i="1" s="1"/>
  <c r="M121" i="1"/>
  <c r="M120" i="1"/>
  <c r="AA119" i="1"/>
  <c r="S119" i="1"/>
  <c r="M119" i="1"/>
  <c r="AA118" i="1"/>
  <c r="S118" i="1"/>
  <c r="M118" i="1"/>
  <c r="AA117" i="1"/>
  <c r="X117" i="1"/>
  <c r="S117" i="1"/>
  <c r="M117" i="1"/>
  <c r="AA116" i="1"/>
  <c r="X116" i="1"/>
  <c r="S116" i="1"/>
  <c r="I113" i="1"/>
  <c r="Z113" i="1" s="1"/>
  <c r="G113" i="1"/>
  <c r="H113" i="1" s="1"/>
  <c r="E113" i="1"/>
  <c r="F113" i="1" s="1"/>
  <c r="C113" i="1"/>
  <c r="D113" i="1" s="1"/>
  <c r="P113" i="1" s="1"/>
  <c r="I112" i="1"/>
  <c r="AB112" i="1" s="1"/>
  <c r="G112" i="1"/>
  <c r="H112" i="1" s="1"/>
  <c r="W112" i="1" s="1"/>
  <c r="E112" i="1"/>
  <c r="F112" i="1" s="1"/>
  <c r="S112" i="1" s="1"/>
  <c r="C112" i="1"/>
  <c r="D112" i="1" s="1"/>
  <c r="N112" i="1" s="1"/>
  <c r="I111" i="1"/>
  <c r="Z111" i="1" s="1"/>
  <c r="G111" i="1"/>
  <c r="H111" i="1" s="1"/>
  <c r="E111" i="1"/>
  <c r="F111" i="1" s="1"/>
  <c r="C111" i="1"/>
  <c r="D111" i="1" s="1"/>
  <c r="P111" i="1" s="1"/>
  <c r="I110" i="1"/>
  <c r="AA110" i="1" s="1"/>
  <c r="G110" i="1"/>
  <c r="H110" i="1" s="1"/>
  <c r="E110" i="1"/>
  <c r="F110" i="1" s="1"/>
  <c r="R110" i="1" s="1"/>
  <c r="C110" i="1"/>
  <c r="D110" i="1" s="1"/>
  <c r="N110" i="1" s="1"/>
  <c r="I109" i="1"/>
  <c r="AC109" i="1" s="1"/>
  <c r="G109" i="1"/>
  <c r="H109" i="1" s="1"/>
  <c r="X109" i="1" s="1"/>
  <c r="E109" i="1"/>
  <c r="F109" i="1" s="1"/>
  <c r="C109" i="1"/>
  <c r="D109" i="1" s="1"/>
  <c r="N109" i="1" s="1"/>
  <c r="I108" i="1"/>
  <c r="AA108" i="1" s="1"/>
  <c r="G108" i="1"/>
  <c r="H108" i="1" s="1"/>
  <c r="W108" i="1" s="1"/>
  <c r="E108" i="1"/>
  <c r="F108" i="1" s="1"/>
  <c r="U108" i="1" s="1"/>
  <c r="C108" i="1"/>
  <c r="D108" i="1" s="1"/>
  <c r="O108" i="1" s="1"/>
  <c r="I107" i="1"/>
  <c r="AC107" i="1" s="1"/>
  <c r="G107" i="1"/>
  <c r="H107" i="1" s="1"/>
  <c r="X107" i="1" s="1"/>
  <c r="E107" i="1"/>
  <c r="F107" i="1" s="1"/>
  <c r="S107" i="1" s="1"/>
  <c r="C107" i="1"/>
  <c r="D107" i="1" s="1"/>
  <c r="N107" i="1" s="1"/>
  <c r="I106" i="1"/>
  <c r="AA106" i="1" s="1"/>
  <c r="G106" i="1"/>
  <c r="H106" i="1" s="1"/>
  <c r="E106" i="1"/>
  <c r="F106" i="1" s="1"/>
  <c r="U106" i="1" s="1"/>
  <c r="C106" i="1"/>
  <c r="D106" i="1" s="1"/>
  <c r="I105" i="1"/>
  <c r="AC105" i="1" s="1"/>
  <c r="G105" i="1"/>
  <c r="H105" i="1" s="1"/>
  <c r="X105" i="1" s="1"/>
  <c r="E105" i="1"/>
  <c r="F105" i="1" s="1"/>
  <c r="C105" i="1"/>
  <c r="D105" i="1" s="1"/>
  <c r="N105" i="1" s="1"/>
  <c r="I104" i="1"/>
  <c r="AA104" i="1" s="1"/>
  <c r="G104" i="1"/>
  <c r="H104" i="1" s="1"/>
  <c r="W104" i="1" s="1"/>
  <c r="E104" i="1"/>
  <c r="F104" i="1" s="1"/>
  <c r="U104" i="1" s="1"/>
  <c r="C104" i="1"/>
  <c r="D104" i="1" s="1"/>
  <c r="I103" i="1"/>
  <c r="AC103" i="1" s="1"/>
  <c r="G103" i="1"/>
  <c r="H103" i="1" s="1"/>
  <c r="X103" i="1" s="1"/>
  <c r="E103" i="1"/>
  <c r="F103" i="1" s="1"/>
  <c r="S103" i="1" s="1"/>
  <c r="C103" i="1"/>
  <c r="D103" i="1" s="1"/>
  <c r="N103" i="1" s="1"/>
  <c r="I102" i="1"/>
  <c r="AA102" i="1" s="1"/>
  <c r="G102" i="1"/>
  <c r="H102" i="1" s="1"/>
  <c r="E102" i="1"/>
  <c r="F102" i="1" s="1"/>
  <c r="U102" i="1" s="1"/>
  <c r="C102" i="1"/>
  <c r="D102" i="1" s="1"/>
  <c r="O102" i="1" s="1"/>
  <c r="I101" i="1"/>
  <c r="AC101" i="1" s="1"/>
  <c r="G101" i="1"/>
  <c r="H101" i="1" s="1"/>
  <c r="X101" i="1" s="1"/>
  <c r="E101" i="1"/>
  <c r="F101" i="1" s="1"/>
  <c r="C101" i="1"/>
  <c r="D101" i="1" s="1"/>
  <c r="N101" i="1" s="1"/>
  <c r="I100" i="1"/>
  <c r="AA100" i="1" s="1"/>
  <c r="G100" i="1"/>
  <c r="H100" i="1" s="1"/>
  <c r="X100" i="1" s="1"/>
  <c r="E100" i="1"/>
  <c r="F100" i="1" s="1"/>
  <c r="U100" i="1" s="1"/>
  <c r="C100" i="1"/>
  <c r="D100" i="1" s="1"/>
  <c r="I99" i="1"/>
  <c r="Z99" i="1" s="1"/>
  <c r="G99" i="1"/>
  <c r="H99" i="1" s="1"/>
  <c r="X99" i="1" s="1"/>
  <c r="E99" i="1"/>
  <c r="F99" i="1" s="1"/>
  <c r="R99" i="1" s="1"/>
  <c r="C99" i="1"/>
  <c r="D99" i="1" s="1"/>
  <c r="N99" i="1" s="1"/>
  <c r="I98" i="1"/>
  <c r="Z98" i="1" s="1"/>
  <c r="G98" i="1"/>
  <c r="H98" i="1" s="1"/>
  <c r="X98" i="1" s="1"/>
  <c r="E98" i="1"/>
  <c r="F98" i="1" s="1"/>
  <c r="U98" i="1" s="1"/>
  <c r="C98" i="1"/>
  <c r="D98" i="1" s="1"/>
  <c r="O98" i="1" s="1"/>
  <c r="I97" i="1"/>
  <c r="Z97" i="1" s="1"/>
  <c r="G97" i="1"/>
  <c r="H97" i="1" s="1"/>
  <c r="X97" i="1" s="1"/>
  <c r="E97" i="1"/>
  <c r="F97" i="1" s="1"/>
  <c r="C97" i="1"/>
  <c r="D97" i="1" s="1"/>
  <c r="N97" i="1" s="1"/>
  <c r="I96" i="1"/>
  <c r="Z96" i="1" s="1"/>
  <c r="G96" i="1"/>
  <c r="H96" i="1" s="1"/>
  <c r="X96" i="1" s="1"/>
  <c r="E96" i="1"/>
  <c r="F96" i="1" s="1"/>
  <c r="U96" i="1" s="1"/>
  <c r="C96" i="1"/>
  <c r="D96" i="1" s="1"/>
  <c r="I95" i="1"/>
  <c r="Z95" i="1" s="1"/>
  <c r="G95" i="1"/>
  <c r="H95" i="1" s="1"/>
  <c r="E95" i="1"/>
  <c r="F95" i="1" s="1"/>
  <c r="R95" i="1" s="1"/>
  <c r="C95" i="1"/>
  <c r="D95" i="1" s="1"/>
  <c r="N95" i="1" s="1"/>
  <c r="I94" i="1"/>
  <c r="Z94" i="1" s="1"/>
  <c r="G94" i="1"/>
  <c r="H94" i="1" s="1"/>
  <c r="X94" i="1" s="1"/>
  <c r="E94" i="1"/>
  <c r="F94" i="1" s="1"/>
  <c r="U94" i="1" s="1"/>
  <c r="C94" i="1"/>
  <c r="D94" i="1" s="1"/>
  <c r="I93" i="1"/>
  <c r="Z93" i="1" s="1"/>
  <c r="G93" i="1"/>
  <c r="H93" i="1" s="1"/>
  <c r="W93" i="1" s="1"/>
  <c r="E93" i="1"/>
  <c r="F93" i="1" s="1"/>
  <c r="C93" i="1"/>
  <c r="D93" i="1" s="1"/>
  <c r="N93" i="1" s="1"/>
  <c r="I92" i="1"/>
  <c r="Z92" i="1" s="1"/>
  <c r="G92" i="1"/>
  <c r="H92" i="1" s="1"/>
  <c r="X92" i="1" s="1"/>
  <c r="E92" i="1"/>
  <c r="F92" i="1" s="1"/>
  <c r="U92" i="1" s="1"/>
  <c r="C92" i="1"/>
  <c r="D92" i="1" s="1"/>
  <c r="I91" i="1"/>
  <c r="Z91" i="1" s="1"/>
  <c r="G91" i="1"/>
  <c r="H91" i="1" s="1"/>
  <c r="W91" i="1" s="1"/>
  <c r="E91" i="1"/>
  <c r="F91" i="1" s="1"/>
  <c r="S91" i="1" s="1"/>
  <c r="C91" i="1"/>
  <c r="D91" i="1" s="1"/>
  <c r="N91" i="1" s="1"/>
  <c r="I90" i="1"/>
  <c r="Z90" i="1" s="1"/>
  <c r="G90" i="1"/>
  <c r="H90" i="1" s="1"/>
  <c r="W90" i="1" s="1"/>
  <c r="E90" i="1"/>
  <c r="F90" i="1" s="1"/>
  <c r="S90" i="1" s="1"/>
  <c r="C90" i="1"/>
  <c r="D90" i="1" s="1"/>
  <c r="I89" i="1"/>
  <c r="Z89" i="1" s="1"/>
  <c r="G89" i="1"/>
  <c r="H89" i="1" s="1"/>
  <c r="E89" i="1"/>
  <c r="F89" i="1" s="1"/>
  <c r="T89" i="1" s="1"/>
  <c r="C89" i="1"/>
  <c r="D89" i="1" s="1"/>
  <c r="I88" i="1"/>
  <c r="AB88" i="1" s="1"/>
  <c r="G88" i="1"/>
  <c r="H88" i="1" s="1"/>
  <c r="W88" i="1" s="1"/>
  <c r="E88" i="1"/>
  <c r="F88" i="1" s="1"/>
  <c r="C88" i="1"/>
  <c r="D88" i="1" s="1"/>
  <c r="I87" i="1"/>
  <c r="Z87" i="1" s="1"/>
  <c r="G87" i="1"/>
  <c r="H87" i="1" s="1"/>
  <c r="X87" i="1" s="1"/>
  <c r="E87" i="1"/>
  <c r="F87" i="1" s="1"/>
  <c r="C87" i="1"/>
  <c r="D87" i="1" s="1"/>
  <c r="O87" i="1" s="1"/>
  <c r="I86" i="1"/>
  <c r="AB86" i="1" s="1"/>
  <c r="G86" i="1"/>
  <c r="H86" i="1" s="1"/>
  <c r="W86" i="1" s="1"/>
  <c r="E86" i="1"/>
  <c r="F86" i="1" s="1"/>
  <c r="C86" i="1"/>
  <c r="D86" i="1" s="1"/>
  <c r="M86" i="1" s="1"/>
  <c r="I85" i="1"/>
  <c r="Z85" i="1" s="1"/>
  <c r="G85" i="1"/>
  <c r="H85" i="1" s="1"/>
  <c r="E85" i="1"/>
  <c r="F85" i="1" s="1"/>
  <c r="T85" i="1" s="1"/>
  <c r="C85" i="1"/>
  <c r="D85" i="1" s="1"/>
  <c r="I84" i="1"/>
  <c r="AA84" i="1" s="1"/>
  <c r="G84" i="1"/>
  <c r="H84" i="1" s="1"/>
  <c r="W84" i="1" s="1"/>
  <c r="E84" i="1"/>
  <c r="F84" i="1" s="1"/>
  <c r="C84" i="1"/>
  <c r="D84" i="1" s="1"/>
  <c r="M84" i="1" s="1"/>
  <c r="I83" i="1"/>
  <c r="Z83" i="1" s="1"/>
  <c r="G83" i="1"/>
  <c r="H83" i="1" s="1"/>
  <c r="E83" i="1"/>
  <c r="F83" i="1" s="1"/>
  <c r="T83" i="1" s="1"/>
  <c r="C83" i="1"/>
  <c r="D83" i="1" s="1"/>
  <c r="I82" i="1"/>
  <c r="AA82" i="1" s="1"/>
  <c r="G82" i="1"/>
  <c r="H82" i="1" s="1"/>
  <c r="W82" i="1" s="1"/>
  <c r="E82" i="1"/>
  <c r="F82" i="1" s="1"/>
  <c r="C82" i="1"/>
  <c r="D82" i="1" s="1"/>
  <c r="M82" i="1" s="1"/>
  <c r="I81" i="1"/>
  <c r="Z81" i="1" s="1"/>
  <c r="G81" i="1"/>
  <c r="H81" i="1" s="1"/>
  <c r="E81" i="1"/>
  <c r="F81" i="1" s="1"/>
  <c r="T81" i="1" s="1"/>
  <c r="C81" i="1"/>
  <c r="D81" i="1" s="1"/>
  <c r="I80" i="1"/>
  <c r="AA80" i="1" s="1"/>
  <c r="G80" i="1"/>
  <c r="H80" i="1" s="1"/>
  <c r="W80" i="1" s="1"/>
  <c r="E80" i="1"/>
  <c r="F80" i="1" s="1"/>
  <c r="C80" i="1"/>
  <c r="D80" i="1" s="1"/>
  <c r="M80" i="1" s="1"/>
  <c r="I79" i="1"/>
  <c r="Z79" i="1" s="1"/>
  <c r="G79" i="1"/>
  <c r="H79" i="1" s="1"/>
  <c r="E79" i="1"/>
  <c r="F79" i="1" s="1"/>
  <c r="T79" i="1" s="1"/>
  <c r="C79" i="1"/>
  <c r="D79" i="1" s="1"/>
  <c r="I78" i="1"/>
  <c r="AA78" i="1" s="1"/>
  <c r="G78" i="1"/>
  <c r="H78" i="1" s="1"/>
  <c r="W78" i="1" s="1"/>
  <c r="E78" i="1"/>
  <c r="F78" i="1" s="1"/>
  <c r="C78" i="1"/>
  <c r="D78" i="1" s="1"/>
  <c r="M78" i="1" s="1"/>
  <c r="I77" i="1"/>
  <c r="Z77" i="1" s="1"/>
  <c r="G77" i="1"/>
  <c r="H77" i="1" s="1"/>
  <c r="E77" i="1"/>
  <c r="F77" i="1" s="1"/>
  <c r="T77" i="1" s="1"/>
  <c r="C77" i="1"/>
  <c r="D77" i="1" s="1"/>
  <c r="I76" i="1"/>
  <c r="AA76" i="1" s="1"/>
  <c r="G76" i="1"/>
  <c r="H76" i="1" s="1"/>
  <c r="W76" i="1" s="1"/>
  <c r="E76" i="1"/>
  <c r="F76" i="1" s="1"/>
  <c r="C76" i="1"/>
  <c r="D76" i="1" s="1"/>
  <c r="M76" i="1" s="1"/>
  <c r="I75" i="1"/>
  <c r="Z75" i="1" s="1"/>
  <c r="G75" i="1"/>
  <c r="H75" i="1" s="1"/>
  <c r="E75" i="1"/>
  <c r="F75" i="1" s="1"/>
  <c r="T75" i="1" s="1"/>
  <c r="C75" i="1"/>
  <c r="D75" i="1" s="1"/>
  <c r="I74" i="1"/>
  <c r="AA74" i="1" s="1"/>
  <c r="G74" i="1"/>
  <c r="H74" i="1" s="1"/>
  <c r="W74" i="1" s="1"/>
  <c r="E74" i="1"/>
  <c r="F74" i="1" s="1"/>
  <c r="C74" i="1"/>
  <c r="D74" i="1" s="1"/>
  <c r="M74" i="1" s="1"/>
  <c r="I73" i="1"/>
  <c r="Z73" i="1" s="1"/>
  <c r="G73" i="1"/>
  <c r="H73" i="1" s="1"/>
  <c r="E73" i="1"/>
  <c r="F73" i="1" s="1"/>
  <c r="T73" i="1" s="1"/>
  <c r="C73" i="1"/>
  <c r="D73" i="1" s="1"/>
  <c r="I72" i="1"/>
  <c r="AA72" i="1" s="1"/>
  <c r="G72" i="1"/>
  <c r="H72" i="1" s="1"/>
  <c r="W72" i="1" s="1"/>
  <c r="E72" i="1"/>
  <c r="F72" i="1" s="1"/>
  <c r="C72" i="1"/>
  <c r="D72" i="1" s="1"/>
  <c r="M72" i="1" s="1"/>
  <c r="I71" i="1"/>
  <c r="Z71" i="1" s="1"/>
  <c r="G71" i="1"/>
  <c r="H71" i="1" s="1"/>
  <c r="E71" i="1"/>
  <c r="F71" i="1" s="1"/>
  <c r="T71" i="1" s="1"/>
  <c r="C71" i="1"/>
  <c r="D71" i="1" s="1"/>
  <c r="I70" i="1"/>
  <c r="AA70" i="1" s="1"/>
  <c r="G70" i="1"/>
  <c r="H70" i="1" s="1"/>
  <c r="W70" i="1" s="1"/>
  <c r="E70" i="1"/>
  <c r="F70" i="1" s="1"/>
  <c r="C70" i="1"/>
  <c r="D70" i="1" s="1"/>
  <c r="M70" i="1" s="1"/>
  <c r="AA56" i="1"/>
  <c r="AA55" i="1"/>
  <c r="AA54" i="1"/>
  <c r="AA53" i="1"/>
  <c r="X54" i="1"/>
  <c r="X53" i="1"/>
  <c r="S56" i="1"/>
  <c r="S55" i="1"/>
  <c r="S54" i="1"/>
  <c r="S53" i="1"/>
  <c r="M58" i="1"/>
  <c r="M57" i="1"/>
  <c r="M56" i="1"/>
  <c r="M55" i="1"/>
  <c r="M54" i="1"/>
  <c r="C41" i="1"/>
  <c r="D41" i="1" s="1"/>
  <c r="M41" i="1" s="1"/>
  <c r="E41" i="1"/>
  <c r="F41" i="1" s="1"/>
  <c r="R41" i="1" s="1"/>
  <c r="G41" i="1"/>
  <c r="H41" i="1" s="1"/>
  <c r="W41" i="1" s="1"/>
  <c r="I41" i="1"/>
  <c r="C42" i="1"/>
  <c r="D42" i="1" s="1"/>
  <c r="M42" i="1" s="1"/>
  <c r="E42" i="1"/>
  <c r="F42" i="1" s="1"/>
  <c r="R42" i="1" s="1"/>
  <c r="G42" i="1"/>
  <c r="H42" i="1" s="1"/>
  <c r="W42" i="1" s="1"/>
  <c r="I42" i="1"/>
  <c r="C43" i="1"/>
  <c r="D43" i="1" s="1"/>
  <c r="M43" i="1" s="1"/>
  <c r="E43" i="1"/>
  <c r="F43" i="1" s="1"/>
  <c r="R43" i="1" s="1"/>
  <c r="G43" i="1"/>
  <c r="H43" i="1" s="1"/>
  <c r="W43" i="1" s="1"/>
  <c r="I43" i="1"/>
  <c r="C44" i="1"/>
  <c r="D44" i="1" s="1"/>
  <c r="M44" i="1" s="1"/>
  <c r="E44" i="1"/>
  <c r="F44" i="1" s="1"/>
  <c r="R44" i="1" s="1"/>
  <c r="G44" i="1"/>
  <c r="H44" i="1" s="1"/>
  <c r="W44" i="1" s="1"/>
  <c r="I44" i="1"/>
  <c r="C45" i="1"/>
  <c r="D45" i="1" s="1"/>
  <c r="M45" i="1" s="1"/>
  <c r="E45" i="1"/>
  <c r="F45" i="1" s="1"/>
  <c r="R45" i="1" s="1"/>
  <c r="G45" i="1"/>
  <c r="H45" i="1" s="1"/>
  <c r="W45" i="1" s="1"/>
  <c r="I45" i="1"/>
  <c r="C46" i="1"/>
  <c r="D46" i="1" s="1"/>
  <c r="M46" i="1" s="1"/>
  <c r="E46" i="1"/>
  <c r="F46" i="1" s="1"/>
  <c r="R46" i="1" s="1"/>
  <c r="G46" i="1"/>
  <c r="H46" i="1" s="1"/>
  <c r="W46" i="1" s="1"/>
  <c r="I46" i="1"/>
  <c r="C47" i="1"/>
  <c r="D47" i="1" s="1"/>
  <c r="M47" i="1" s="1"/>
  <c r="E47" i="1"/>
  <c r="F47" i="1" s="1"/>
  <c r="R47" i="1" s="1"/>
  <c r="G47" i="1"/>
  <c r="H47" i="1" s="1"/>
  <c r="W47" i="1" s="1"/>
  <c r="I47" i="1"/>
  <c r="C48" i="1"/>
  <c r="D48" i="1" s="1"/>
  <c r="M48" i="1" s="1"/>
  <c r="E48" i="1"/>
  <c r="F48" i="1" s="1"/>
  <c r="R48" i="1" s="1"/>
  <c r="G48" i="1"/>
  <c r="H48" i="1" s="1"/>
  <c r="W48" i="1" s="1"/>
  <c r="I48" i="1"/>
  <c r="C49" i="1"/>
  <c r="D49" i="1" s="1"/>
  <c r="M49" i="1" s="1"/>
  <c r="E49" i="1"/>
  <c r="F49" i="1" s="1"/>
  <c r="R49" i="1" s="1"/>
  <c r="G49" i="1"/>
  <c r="H49" i="1" s="1"/>
  <c r="W49" i="1" s="1"/>
  <c r="I49" i="1"/>
  <c r="C50" i="1"/>
  <c r="D50" i="1" s="1"/>
  <c r="M50" i="1" s="1"/>
  <c r="E50" i="1"/>
  <c r="F50" i="1" s="1"/>
  <c r="R50" i="1" s="1"/>
  <c r="G50" i="1"/>
  <c r="H50" i="1" s="1"/>
  <c r="W50" i="1" s="1"/>
  <c r="I50" i="1"/>
  <c r="C8" i="1"/>
  <c r="D8" i="1" s="1"/>
  <c r="L8" i="1" s="1"/>
  <c r="E8" i="1"/>
  <c r="F8" i="1" s="1"/>
  <c r="R8" i="1" s="1"/>
  <c r="G8" i="1"/>
  <c r="H8" i="1" s="1"/>
  <c r="W8" i="1" s="1"/>
  <c r="I8" i="1"/>
  <c r="C9" i="1"/>
  <c r="D9" i="1" s="1"/>
  <c r="L9" i="1" s="1"/>
  <c r="E9" i="1"/>
  <c r="F9" i="1" s="1"/>
  <c r="R9" i="1" s="1"/>
  <c r="G9" i="1"/>
  <c r="H9" i="1" s="1"/>
  <c r="W9" i="1" s="1"/>
  <c r="I9" i="1"/>
  <c r="C10" i="1"/>
  <c r="D10" i="1" s="1"/>
  <c r="L10" i="1" s="1"/>
  <c r="E10" i="1"/>
  <c r="F10" i="1" s="1"/>
  <c r="R10" i="1" s="1"/>
  <c r="G10" i="1"/>
  <c r="H10" i="1" s="1"/>
  <c r="W10" i="1" s="1"/>
  <c r="I10" i="1"/>
  <c r="C11" i="1"/>
  <c r="D11" i="1" s="1"/>
  <c r="L11" i="1" s="1"/>
  <c r="E11" i="1"/>
  <c r="F11" i="1" s="1"/>
  <c r="R11" i="1" s="1"/>
  <c r="G11" i="1"/>
  <c r="H11" i="1" s="1"/>
  <c r="W11" i="1" s="1"/>
  <c r="I11" i="1"/>
  <c r="C12" i="1"/>
  <c r="D12" i="1" s="1"/>
  <c r="L12" i="1" s="1"/>
  <c r="E12" i="1"/>
  <c r="F12" i="1" s="1"/>
  <c r="R12" i="1" s="1"/>
  <c r="G12" i="1"/>
  <c r="H12" i="1" s="1"/>
  <c r="W12" i="1" s="1"/>
  <c r="I12" i="1"/>
  <c r="C13" i="1"/>
  <c r="D13" i="1" s="1"/>
  <c r="L13" i="1" s="1"/>
  <c r="E13" i="1"/>
  <c r="F13" i="1" s="1"/>
  <c r="R13" i="1" s="1"/>
  <c r="G13" i="1"/>
  <c r="H13" i="1" s="1"/>
  <c r="W13" i="1" s="1"/>
  <c r="I13" i="1"/>
  <c r="C14" i="1"/>
  <c r="D14" i="1" s="1"/>
  <c r="L14" i="1" s="1"/>
  <c r="E14" i="1"/>
  <c r="F14" i="1" s="1"/>
  <c r="R14" i="1" s="1"/>
  <c r="G14" i="1"/>
  <c r="H14" i="1" s="1"/>
  <c r="W14" i="1" s="1"/>
  <c r="I14" i="1"/>
  <c r="C15" i="1"/>
  <c r="D15" i="1" s="1"/>
  <c r="L15" i="1" s="1"/>
  <c r="E15" i="1"/>
  <c r="F15" i="1" s="1"/>
  <c r="R15" i="1" s="1"/>
  <c r="G15" i="1"/>
  <c r="H15" i="1" s="1"/>
  <c r="W15" i="1" s="1"/>
  <c r="I15" i="1"/>
  <c r="C16" i="1"/>
  <c r="D16" i="1" s="1"/>
  <c r="L16" i="1" s="1"/>
  <c r="E16" i="1"/>
  <c r="F16" i="1" s="1"/>
  <c r="R16" i="1" s="1"/>
  <c r="G16" i="1"/>
  <c r="H16" i="1" s="1"/>
  <c r="W16" i="1" s="1"/>
  <c r="I16" i="1"/>
  <c r="C17" i="1"/>
  <c r="D17" i="1" s="1"/>
  <c r="L17" i="1" s="1"/>
  <c r="E17" i="1"/>
  <c r="F17" i="1" s="1"/>
  <c r="R17" i="1" s="1"/>
  <c r="G17" i="1"/>
  <c r="H17" i="1" s="1"/>
  <c r="W17" i="1" s="1"/>
  <c r="I17" i="1"/>
  <c r="C18" i="1"/>
  <c r="D18" i="1" s="1"/>
  <c r="L18" i="1" s="1"/>
  <c r="E18" i="1"/>
  <c r="F18" i="1" s="1"/>
  <c r="R18" i="1" s="1"/>
  <c r="G18" i="1"/>
  <c r="H18" i="1" s="1"/>
  <c r="W18" i="1" s="1"/>
  <c r="I18" i="1"/>
  <c r="C19" i="1"/>
  <c r="D19" i="1" s="1"/>
  <c r="L19" i="1" s="1"/>
  <c r="E19" i="1"/>
  <c r="F19" i="1" s="1"/>
  <c r="R19" i="1" s="1"/>
  <c r="G19" i="1"/>
  <c r="H19" i="1" s="1"/>
  <c r="W19" i="1" s="1"/>
  <c r="I19" i="1"/>
  <c r="C20" i="1"/>
  <c r="D20" i="1" s="1"/>
  <c r="L20" i="1" s="1"/>
  <c r="E20" i="1"/>
  <c r="F20" i="1" s="1"/>
  <c r="R20" i="1" s="1"/>
  <c r="G20" i="1"/>
  <c r="H20" i="1" s="1"/>
  <c r="W20" i="1" s="1"/>
  <c r="I20" i="1"/>
  <c r="C21" i="1"/>
  <c r="D21" i="1" s="1"/>
  <c r="L21" i="1" s="1"/>
  <c r="E21" i="1"/>
  <c r="F21" i="1" s="1"/>
  <c r="R21" i="1" s="1"/>
  <c r="G21" i="1"/>
  <c r="H21" i="1" s="1"/>
  <c r="W21" i="1" s="1"/>
  <c r="I21" i="1"/>
  <c r="C22" i="1"/>
  <c r="D22" i="1" s="1"/>
  <c r="L22" i="1" s="1"/>
  <c r="E22" i="1"/>
  <c r="F22" i="1" s="1"/>
  <c r="R22" i="1" s="1"/>
  <c r="G22" i="1"/>
  <c r="H22" i="1" s="1"/>
  <c r="W22" i="1" s="1"/>
  <c r="I22" i="1"/>
  <c r="C23" i="1"/>
  <c r="D23" i="1" s="1"/>
  <c r="L23" i="1" s="1"/>
  <c r="E23" i="1"/>
  <c r="F23" i="1" s="1"/>
  <c r="R23" i="1" s="1"/>
  <c r="G23" i="1"/>
  <c r="H23" i="1" s="1"/>
  <c r="W23" i="1" s="1"/>
  <c r="I23" i="1"/>
  <c r="C24" i="1"/>
  <c r="D24" i="1" s="1"/>
  <c r="L24" i="1" s="1"/>
  <c r="E24" i="1"/>
  <c r="F24" i="1" s="1"/>
  <c r="R24" i="1" s="1"/>
  <c r="G24" i="1"/>
  <c r="H24" i="1" s="1"/>
  <c r="W24" i="1" s="1"/>
  <c r="I24" i="1"/>
  <c r="C25" i="1"/>
  <c r="D25" i="1" s="1"/>
  <c r="L25" i="1" s="1"/>
  <c r="E25" i="1"/>
  <c r="F25" i="1" s="1"/>
  <c r="R25" i="1" s="1"/>
  <c r="G25" i="1"/>
  <c r="H25" i="1" s="1"/>
  <c r="W25" i="1" s="1"/>
  <c r="I25" i="1"/>
  <c r="C26" i="1"/>
  <c r="D26" i="1" s="1"/>
  <c r="L26" i="1" s="1"/>
  <c r="E26" i="1"/>
  <c r="F26" i="1" s="1"/>
  <c r="R26" i="1" s="1"/>
  <c r="G26" i="1"/>
  <c r="H26" i="1" s="1"/>
  <c r="W26" i="1" s="1"/>
  <c r="I26" i="1"/>
  <c r="C27" i="1"/>
  <c r="D27" i="1" s="1"/>
  <c r="L27" i="1" s="1"/>
  <c r="E27" i="1"/>
  <c r="F27" i="1" s="1"/>
  <c r="R27" i="1" s="1"/>
  <c r="G27" i="1"/>
  <c r="H27" i="1" s="1"/>
  <c r="W27" i="1" s="1"/>
  <c r="I27" i="1"/>
  <c r="C28" i="1"/>
  <c r="D28" i="1" s="1"/>
  <c r="L28" i="1" s="1"/>
  <c r="E28" i="1"/>
  <c r="F28" i="1" s="1"/>
  <c r="R28" i="1" s="1"/>
  <c r="G28" i="1"/>
  <c r="H28" i="1" s="1"/>
  <c r="W28" i="1" s="1"/>
  <c r="I28" i="1"/>
  <c r="C29" i="1"/>
  <c r="D29" i="1" s="1"/>
  <c r="L29" i="1" s="1"/>
  <c r="E29" i="1"/>
  <c r="F29" i="1" s="1"/>
  <c r="R29" i="1" s="1"/>
  <c r="G29" i="1"/>
  <c r="H29" i="1" s="1"/>
  <c r="W29" i="1" s="1"/>
  <c r="I29" i="1"/>
  <c r="C30" i="1"/>
  <c r="D30" i="1" s="1"/>
  <c r="L30" i="1" s="1"/>
  <c r="E30" i="1"/>
  <c r="F30" i="1" s="1"/>
  <c r="R30" i="1" s="1"/>
  <c r="G30" i="1"/>
  <c r="H30" i="1" s="1"/>
  <c r="W30" i="1" s="1"/>
  <c r="I30" i="1"/>
  <c r="C31" i="1"/>
  <c r="D31" i="1" s="1"/>
  <c r="L31" i="1" s="1"/>
  <c r="E31" i="1"/>
  <c r="F31" i="1" s="1"/>
  <c r="R31" i="1" s="1"/>
  <c r="G31" i="1"/>
  <c r="H31" i="1" s="1"/>
  <c r="W31" i="1" s="1"/>
  <c r="I31" i="1"/>
  <c r="C32" i="1"/>
  <c r="D32" i="1" s="1"/>
  <c r="L32" i="1" s="1"/>
  <c r="E32" i="1"/>
  <c r="F32" i="1" s="1"/>
  <c r="R32" i="1" s="1"/>
  <c r="G32" i="1"/>
  <c r="H32" i="1" s="1"/>
  <c r="W32" i="1" s="1"/>
  <c r="I32" i="1"/>
  <c r="C33" i="1"/>
  <c r="D33" i="1" s="1"/>
  <c r="L33" i="1" s="1"/>
  <c r="E33" i="1"/>
  <c r="F33" i="1" s="1"/>
  <c r="R33" i="1" s="1"/>
  <c r="G33" i="1"/>
  <c r="H33" i="1" s="1"/>
  <c r="W33" i="1" s="1"/>
  <c r="I33" i="1"/>
  <c r="C34" i="1"/>
  <c r="D34" i="1" s="1"/>
  <c r="L34" i="1" s="1"/>
  <c r="E34" i="1"/>
  <c r="F34" i="1" s="1"/>
  <c r="R34" i="1" s="1"/>
  <c r="G34" i="1"/>
  <c r="H34" i="1" s="1"/>
  <c r="W34" i="1" s="1"/>
  <c r="I34" i="1"/>
  <c r="C35" i="1"/>
  <c r="D35" i="1" s="1"/>
  <c r="L35" i="1" s="1"/>
  <c r="E35" i="1"/>
  <c r="F35" i="1" s="1"/>
  <c r="R35" i="1" s="1"/>
  <c r="G35" i="1"/>
  <c r="H35" i="1" s="1"/>
  <c r="W35" i="1" s="1"/>
  <c r="I35" i="1"/>
  <c r="C36" i="1"/>
  <c r="D36" i="1" s="1"/>
  <c r="L36" i="1" s="1"/>
  <c r="E36" i="1"/>
  <c r="F36" i="1" s="1"/>
  <c r="R36" i="1" s="1"/>
  <c r="G36" i="1"/>
  <c r="H36" i="1" s="1"/>
  <c r="W36" i="1" s="1"/>
  <c r="I36" i="1"/>
  <c r="C37" i="1"/>
  <c r="D37" i="1" s="1"/>
  <c r="L37" i="1" s="1"/>
  <c r="E37" i="1"/>
  <c r="F37" i="1" s="1"/>
  <c r="R37" i="1" s="1"/>
  <c r="G37" i="1"/>
  <c r="H37" i="1" s="1"/>
  <c r="W37" i="1" s="1"/>
  <c r="I37" i="1"/>
  <c r="C38" i="1"/>
  <c r="D38" i="1" s="1"/>
  <c r="L38" i="1" s="1"/>
  <c r="E38" i="1"/>
  <c r="F38" i="1" s="1"/>
  <c r="R38" i="1" s="1"/>
  <c r="G38" i="1"/>
  <c r="H38" i="1" s="1"/>
  <c r="W38" i="1" s="1"/>
  <c r="I38" i="1"/>
  <c r="C39" i="1"/>
  <c r="D39" i="1" s="1"/>
  <c r="L39" i="1" s="1"/>
  <c r="E39" i="1"/>
  <c r="F39" i="1" s="1"/>
  <c r="R39" i="1" s="1"/>
  <c r="G39" i="1"/>
  <c r="H39" i="1" s="1"/>
  <c r="W39" i="1" s="1"/>
  <c r="I39" i="1"/>
  <c r="C40" i="1"/>
  <c r="D40" i="1" s="1"/>
  <c r="L40" i="1" s="1"/>
  <c r="E40" i="1"/>
  <c r="F40" i="1" s="1"/>
  <c r="R40" i="1" s="1"/>
  <c r="G40" i="1"/>
  <c r="H40" i="1" s="1"/>
  <c r="W40" i="1" s="1"/>
  <c r="I40" i="1"/>
  <c r="I7" i="1"/>
  <c r="Z7" i="1" s="1"/>
  <c r="G7" i="1"/>
  <c r="H7" i="1" s="1"/>
  <c r="X7" i="1" s="1"/>
  <c r="E7" i="1"/>
  <c r="F7" i="1" s="1"/>
  <c r="R7" i="1" s="1"/>
  <c r="C7" i="1"/>
  <c r="AB238" i="1" l="1"/>
  <c r="AB205" i="1"/>
  <c r="AC210" i="1"/>
  <c r="AC205" i="1"/>
  <c r="AC145" i="1"/>
  <c r="W165" i="1"/>
  <c r="AB223" i="1"/>
  <c r="AB137" i="1"/>
  <c r="AB215" i="1"/>
  <c r="P220" i="1"/>
  <c r="Z231" i="1"/>
  <c r="T236" i="1"/>
  <c r="AA243" i="1"/>
  <c r="AC202" i="1"/>
  <c r="AB221" i="1"/>
  <c r="AA228" i="1"/>
  <c r="AB160" i="1"/>
  <c r="AB201" i="1"/>
  <c r="Z211" i="1"/>
  <c r="AA226" i="1"/>
  <c r="AC229" i="1"/>
  <c r="AA241" i="1"/>
  <c r="AB139" i="1"/>
  <c r="L203" i="1"/>
  <c r="AC204" i="1"/>
  <c r="AB211" i="1"/>
  <c r="AB219" i="1"/>
  <c r="AB227" i="1"/>
  <c r="AB236" i="1"/>
  <c r="AA203" i="1"/>
  <c r="AA205" i="1"/>
  <c r="R213" i="1"/>
  <c r="W217" i="1"/>
  <c r="AC227" i="1"/>
  <c r="L237" i="1"/>
  <c r="P169" i="1"/>
  <c r="AC203" i="1"/>
  <c r="R215" i="1"/>
  <c r="W200" i="1"/>
  <c r="X200" i="1"/>
  <c r="W232" i="1"/>
  <c r="X232" i="1"/>
  <c r="U201" i="1"/>
  <c r="R201" i="1"/>
  <c r="O202" i="1"/>
  <c r="N202" i="1"/>
  <c r="W201" i="1"/>
  <c r="X202" i="1"/>
  <c r="AC207" i="1"/>
  <c r="L231" i="1"/>
  <c r="AB141" i="1"/>
  <c r="AB143" i="1"/>
  <c r="Z148" i="1"/>
  <c r="AC150" i="1"/>
  <c r="AC152" i="1"/>
  <c r="W156" i="1"/>
  <c r="AA160" i="1"/>
  <c r="AA162" i="1"/>
  <c r="AC172" i="1"/>
  <c r="AC176" i="1"/>
  <c r="AA201" i="1"/>
  <c r="W212" i="1"/>
  <c r="AC213" i="1"/>
  <c r="T215" i="1"/>
  <c r="O216" i="1"/>
  <c r="AC219" i="1"/>
  <c r="Z220" i="1"/>
  <c r="AC221" i="1"/>
  <c r="S223" i="1"/>
  <c r="AB225" i="1"/>
  <c r="W231" i="1"/>
  <c r="R232" i="1"/>
  <c r="T234" i="1"/>
  <c r="M235" i="1"/>
  <c r="AA235" i="1"/>
  <c r="N236" i="1"/>
  <c r="AC238" i="1"/>
  <c r="AA239" i="1"/>
  <c r="AC240" i="1"/>
  <c r="AC242" i="1"/>
  <c r="AC209" i="1"/>
  <c r="AA216" i="1"/>
  <c r="Z235" i="1"/>
  <c r="M236" i="1"/>
  <c r="AC141" i="1"/>
  <c r="L147" i="1"/>
  <c r="L151" i="1"/>
  <c r="X163" i="1"/>
  <c r="AA207" i="1"/>
  <c r="AA209" i="1"/>
  <c r="O214" i="1"/>
  <c r="AB217" i="1"/>
  <c r="R219" i="1"/>
  <c r="AA224" i="1"/>
  <c r="AC225" i="1"/>
  <c r="AB234" i="1"/>
  <c r="O235" i="1"/>
  <c r="AB235" i="1"/>
  <c r="R238" i="1"/>
  <c r="M160" i="1"/>
  <c r="O162" i="1"/>
  <c r="AB135" i="1"/>
  <c r="AC137" i="1"/>
  <c r="AA145" i="1"/>
  <c r="AB147" i="1"/>
  <c r="P149" i="1"/>
  <c r="AB151" i="1"/>
  <c r="AA153" i="1"/>
  <c r="AB158" i="1"/>
  <c r="AB161" i="1"/>
  <c r="AC201" i="1"/>
  <c r="AB203" i="1"/>
  <c r="AC206" i="1"/>
  <c r="AB207" i="1"/>
  <c r="AC208" i="1"/>
  <c r="AB209" i="1"/>
  <c r="AB214" i="1"/>
  <c r="AC215" i="1"/>
  <c r="AC217" i="1"/>
  <c r="W221" i="1"/>
  <c r="AC223" i="1"/>
  <c r="AB229" i="1"/>
  <c r="Z230" i="1"/>
  <c r="W233" i="1"/>
  <c r="AC234" i="1"/>
  <c r="U235" i="1"/>
  <c r="Z236" i="1"/>
  <c r="M237" i="1"/>
  <c r="L243" i="1"/>
  <c r="W146" i="1"/>
  <c r="X146" i="1"/>
  <c r="O159" i="1"/>
  <c r="N159" i="1"/>
  <c r="R145" i="1"/>
  <c r="U145" i="1"/>
  <c r="O148" i="1"/>
  <c r="N148" i="1"/>
  <c r="X166" i="1"/>
  <c r="W166" i="1"/>
  <c r="R159" i="1"/>
  <c r="M200" i="1"/>
  <c r="P200" i="1"/>
  <c r="L200" i="1"/>
  <c r="AB200" i="1"/>
  <c r="AA200" i="1"/>
  <c r="R204" i="1"/>
  <c r="U204" i="1"/>
  <c r="T204" i="1"/>
  <c r="X208" i="1"/>
  <c r="AC212" i="1"/>
  <c r="AB212" i="1"/>
  <c r="AA212" i="1"/>
  <c r="Z212" i="1"/>
  <c r="AC218" i="1"/>
  <c r="AB218" i="1"/>
  <c r="AA218" i="1"/>
  <c r="Z218" i="1"/>
  <c r="P221" i="1"/>
  <c r="L221" i="1"/>
  <c r="O221" i="1"/>
  <c r="N221" i="1"/>
  <c r="M221" i="1"/>
  <c r="N222" i="1"/>
  <c r="M222" i="1"/>
  <c r="P222" i="1"/>
  <c r="O222" i="1"/>
  <c r="L222" i="1"/>
  <c r="X223" i="1"/>
  <c r="W223" i="1"/>
  <c r="T224" i="1"/>
  <c r="S224" i="1"/>
  <c r="R224" i="1"/>
  <c r="U224" i="1"/>
  <c r="M229" i="1"/>
  <c r="P229" i="1"/>
  <c r="L229" i="1"/>
  <c r="O229" i="1"/>
  <c r="N229" i="1"/>
  <c r="X239" i="1"/>
  <c r="W239" i="1"/>
  <c r="AA136" i="1"/>
  <c r="AA140" i="1"/>
  <c r="Z144" i="1"/>
  <c r="AA147" i="1"/>
  <c r="AA149" i="1"/>
  <c r="AC151" i="1"/>
  <c r="AB153" i="1"/>
  <c r="Z154" i="1"/>
  <c r="T159" i="1"/>
  <c r="AC161" i="1"/>
  <c r="Z162" i="1"/>
  <c r="R163" i="1"/>
  <c r="W167" i="1"/>
  <c r="T168" i="1"/>
  <c r="AA171" i="1"/>
  <c r="Z173" i="1"/>
  <c r="AA173" i="1"/>
  <c r="AA175" i="1"/>
  <c r="R200" i="1"/>
  <c r="U200" i="1"/>
  <c r="N200" i="1"/>
  <c r="T203" i="1"/>
  <c r="S203" i="1"/>
  <c r="R203" i="1"/>
  <c r="S204" i="1"/>
  <c r="R206" i="1"/>
  <c r="U206" i="1"/>
  <c r="T206" i="1"/>
  <c r="O207" i="1"/>
  <c r="N207" i="1"/>
  <c r="M207" i="1"/>
  <c r="M208" i="1"/>
  <c r="P208" i="1"/>
  <c r="L208" i="1"/>
  <c r="O208" i="1"/>
  <c r="X209" i="1"/>
  <c r="W209" i="1"/>
  <c r="X210" i="1"/>
  <c r="U211" i="1"/>
  <c r="T211" i="1"/>
  <c r="S211" i="1"/>
  <c r="R211" i="1"/>
  <c r="N212" i="1"/>
  <c r="O212" i="1"/>
  <c r="M212" i="1"/>
  <c r="L212" i="1"/>
  <c r="P212" i="1"/>
  <c r="S214" i="1"/>
  <c r="T214" i="1"/>
  <c r="R214" i="1"/>
  <c r="U214" i="1"/>
  <c r="X215" i="1"/>
  <c r="W215" i="1"/>
  <c r="P217" i="1"/>
  <c r="L217" i="1"/>
  <c r="O217" i="1"/>
  <c r="N217" i="1"/>
  <c r="M217" i="1"/>
  <c r="N218" i="1"/>
  <c r="M218" i="1"/>
  <c r="P218" i="1"/>
  <c r="O218" i="1"/>
  <c r="L218" i="1"/>
  <c r="X219" i="1"/>
  <c r="W219" i="1"/>
  <c r="S220" i="1"/>
  <c r="R220" i="1"/>
  <c r="U220" i="1"/>
  <c r="T220" i="1"/>
  <c r="U221" i="1"/>
  <c r="T221" i="1"/>
  <c r="S221" i="1"/>
  <c r="R221" i="1"/>
  <c r="S222" i="1"/>
  <c r="R222" i="1"/>
  <c r="U222" i="1"/>
  <c r="P223" i="1"/>
  <c r="L223" i="1"/>
  <c r="O223" i="1"/>
  <c r="N223" i="1"/>
  <c r="M223" i="1"/>
  <c r="M227" i="1"/>
  <c r="P227" i="1"/>
  <c r="L227" i="1"/>
  <c r="O227" i="1"/>
  <c r="N227" i="1"/>
  <c r="U230" i="1"/>
  <c r="R230" i="1"/>
  <c r="T230" i="1"/>
  <c r="S230" i="1"/>
  <c r="X236" i="1"/>
  <c r="W236" i="1"/>
  <c r="AB174" i="1"/>
  <c r="AC174" i="1"/>
  <c r="O201" i="1"/>
  <c r="N201" i="1"/>
  <c r="O205" i="1"/>
  <c r="N205" i="1"/>
  <c r="M205" i="1"/>
  <c r="M206" i="1"/>
  <c r="P206" i="1"/>
  <c r="L206" i="1"/>
  <c r="O206" i="1"/>
  <c r="X207" i="1"/>
  <c r="W207" i="1"/>
  <c r="P238" i="1"/>
  <c r="L238" i="1"/>
  <c r="O238" i="1"/>
  <c r="N238" i="1"/>
  <c r="M238" i="1"/>
  <c r="AB149" i="1"/>
  <c r="AC153" i="1"/>
  <c r="R157" i="1"/>
  <c r="AB159" i="1"/>
  <c r="L162" i="1"/>
  <c r="W169" i="1"/>
  <c r="W172" i="1"/>
  <c r="X172" i="1"/>
  <c r="L173" i="1"/>
  <c r="O200" i="1"/>
  <c r="Z200" i="1"/>
  <c r="T201" i="1"/>
  <c r="S201" i="1"/>
  <c r="M201" i="1"/>
  <c r="X203" i="1"/>
  <c r="W203" i="1"/>
  <c r="U203" i="1"/>
  <c r="X204" i="1"/>
  <c r="T205" i="1"/>
  <c r="S205" i="1"/>
  <c r="R205" i="1"/>
  <c r="P205" i="1"/>
  <c r="S206" i="1"/>
  <c r="L207" i="1"/>
  <c r="R208" i="1"/>
  <c r="U208" i="1"/>
  <c r="T208" i="1"/>
  <c r="N208" i="1"/>
  <c r="O209" i="1"/>
  <c r="N209" i="1"/>
  <c r="M209" i="1"/>
  <c r="M210" i="1"/>
  <c r="P210" i="1"/>
  <c r="L210" i="1"/>
  <c r="O210" i="1"/>
  <c r="X211" i="1"/>
  <c r="S212" i="1"/>
  <c r="U212" i="1"/>
  <c r="T212" i="1"/>
  <c r="R212" i="1"/>
  <c r="W213" i="1"/>
  <c r="X214" i="1"/>
  <c r="W214" i="1"/>
  <c r="S216" i="1"/>
  <c r="R216" i="1"/>
  <c r="U216" i="1"/>
  <c r="T216" i="1"/>
  <c r="U217" i="1"/>
  <c r="T217" i="1"/>
  <c r="S217" i="1"/>
  <c r="R217" i="1"/>
  <c r="S218" i="1"/>
  <c r="R218" i="1"/>
  <c r="U218" i="1"/>
  <c r="P219" i="1"/>
  <c r="L219" i="1"/>
  <c r="O219" i="1"/>
  <c r="N219" i="1"/>
  <c r="M219" i="1"/>
  <c r="M225" i="1"/>
  <c r="P225" i="1"/>
  <c r="L225" i="1"/>
  <c r="O225" i="1"/>
  <c r="N225" i="1"/>
  <c r="T228" i="1"/>
  <c r="S228" i="1"/>
  <c r="R228" i="1"/>
  <c r="U228" i="1"/>
  <c r="W147" i="1"/>
  <c r="O158" i="1"/>
  <c r="R168" i="1"/>
  <c r="R202" i="1"/>
  <c r="U202" i="1"/>
  <c r="T209" i="1"/>
  <c r="S209" i="1"/>
  <c r="R209" i="1"/>
  <c r="AA134" i="1"/>
  <c r="AC135" i="1"/>
  <c r="AA138" i="1"/>
  <c r="AC139" i="1"/>
  <c r="AA142" i="1"/>
  <c r="AC143" i="1"/>
  <c r="AB145" i="1"/>
  <c r="N146" i="1"/>
  <c r="AC147" i="1"/>
  <c r="AC149" i="1"/>
  <c r="AA151" i="1"/>
  <c r="R155" i="1"/>
  <c r="AC157" i="1"/>
  <c r="Z161" i="1"/>
  <c r="M162" i="1"/>
  <c r="AB162" i="1"/>
  <c r="X164" i="1"/>
  <c r="AC170" i="1"/>
  <c r="W174" i="1"/>
  <c r="X174" i="1"/>
  <c r="Z177" i="1"/>
  <c r="AA177" i="1"/>
  <c r="S200" i="1"/>
  <c r="AC200" i="1"/>
  <c r="P201" i="1"/>
  <c r="M202" i="1"/>
  <c r="P202" i="1"/>
  <c r="L202" i="1"/>
  <c r="AB202" i="1"/>
  <c r="AA202" i="1"/>
  <c r="T202" i="1"/>
  <c r="O203" i="1"/>
  <c r="N203" i="1"/>
  <c r="M203" i="1"/>
  <c r="M204" i="1"/>
  <c r="P204" i="1"/>
  <c r="L204" i="1"/>
  <c r="O204" i="1"/>
  <c r="X205" i="1"/>
  <c r="W205" i="1"/>
  <c r="U205" i="1"/>
  <c r="X206" i="1"/>
  <c r="T207" i="1"/>
  <c r="S207" i="1"/>
  <c r="R207" i="1"/>
  <c r="P207" i="1"/>
  <c r="S208" i="1"/>
  <c r="L209" i="1"/>
  <c r="R210" i="1"/>
  <c r="U210" i="1"/>
  <c r="T210" i="1"/>
  <c r="N210" i="1"/>
  <c r="P211" i="1"/>
  <c r="O211" i="1"/>
  <c r="N211" i="1"/>
  <c r="M211" i="1"/>
  <c r="P213" i="1"/>
  <c r="L213" i="1"/>
  <c r="N213" i="1"/>
  <c r="M213" i="1"/>
  <c r="P215" i="1"/>
  <c r="L215" i="1"/>
  <c r="M215" i="1"/>
  <c r="O215" i="1"/>
  <c r="N215" i="1"/>
  <c r="AC222" i="1"/>
  <c r="AB222" i="1"/>
  <c r="AA222" i="1"/>
  <c r="Z222" i="1"/>
  <c r="T226" i="1"/>
  <c r="S226" i="1"/>
  <c r="R226" i="1"/>
  <c r="U226" i="1"/>
  <c r="P234" i="1"/>
  <c r="L234" i="1"/>
  <c r="N234" i="1"/>
  <c r="M234" i="1"/>
  <c r="O234" i="1"/>
  <c r="Z204" i="1"/>
  <c r="Z206" i="1"/>
  <c r="Z208" i="1"/>
  <c r="Z210" i="1"/>
  <c r="P214" i="1"/>
  <c r="X216" i="1"/>
  <c r="W216" i="1"/>
  <c r="X220" i="1"/>
  <c r="W220" i="1"/>
  <c r="X224" i="1"/>
  <c r="W224" i="1"/>
  <c r="R225" i="1"/>
  <c r="U225" i="1"/>
  <c r="T225" i="1"/>
  <c r="X226" i="1"/>
  <c r="W226" i="1"/>
  <c r="R227" i="1"/>
  <c r="U227" i="1"/>
  <c r="T227" i="1"/>
  <c r="X228" i="1"/>
  <c r="W228" i="1"/>
  <c r="R229" i="1"/>
  <c r="U229" i="1"/>
  <c r="T229" i="1"/>
  <c r="X230" i="1"/>
  <c r="W230" i="1"/>
  <c r="AC233" i="1"/>
  <c r="AB233" i="1"/>
  <c r="AA233" i="1"/>
  <c r="Z233" i="1"/>
  <c r="X235" i="1"/>
  <c r="W235" i="1"/>
  <c r="S237" i="1"/>
  <c r="R237" i="1"/>
  <c r="T237" i="1"/>
  <c r="O241" i="1"/>
  <c r="N241" i="1"/>
  <c r="M241" i="1"/>
  <c r="P241" i="1"/>
  <c r="L241" i="1"/>
  <c r="AA204" i="1"/>
  <c r="AA206" i="1"/>
  <c r="AA208" i="1"/>
  <c r="AA210" i="1"/>
  <c r="S213" i="1"/>
  <c r="Z213" i="1"/>
  <c r="L214" i="1"/>
  <c r="Z214" i="1"/>
  <c r="N216" i="1"/>
  <c r="M216" i="1"/>
  <c r="AC216" i="1"/>
  <c r="AB216" i="1"/>
  <c r="U219" i="1"/>
  <c r="T219" i="1"/>
  <c r="N220" i="1"/>
  <c r="M220" i="1"/>
  <c r="AC220" i="1"/>
  <c r="AB220" i="1"/>
  <c r="U223" i="1"/>
  <c r="T223" i="1"/>
  <c r="O224" i="1"/>
  <c r="N224" i="1"/>
  <c r="M224" i="1"/>
  <c r="S225" i="1"/>
  <c r="O226" i="1"/>
  <c r="N226" i="1"/>
  <c r="M226" i="1"/>
  <c r="S227" i="1"/>
  <c r="O228" i="1"/>
  <c r="N228" i="1"/>
  <c r="M228" i="1"/>
  <c r="S229" i="1"/>
  <c r="P230" i="1"/>
  <c r="L230" i="1"/>
  <c r="O230" i="1"/>
  <c r="N230" i="1"/>
  <c r="N233" i="1"/>
  <c r="O233" i="1"/>
  <c r="M233" i="1"/>
  <c r="L233" i="1"/>
  <c r="P233" i="1"/>
  <c r="U237" i="1"/>
  <c r="AC211" i="1"/>
  <c r="T213" i="1"/>
  <c r="AB213" i="1"/>
  <c r="M214" i="1"/>
  <c r="AA214" i="1"/>
  <c r="S215" i="1"/>
  <c r="Z215" i="1"/>
  <c r="L216" i="1"/>
  <c r="X218" i="1"/>
  <c r="W218" i="1"/>
  <c r="L220" i="1"/>
  <c r="X222" i="1"/>
  <c r="W222" i="1"/>
  <c r="L224" i="1"/>
  <c r="X225" i="1"/>
  <c r="L226" i="1"/>
  <c r="X227" i="1"/>
  <c r="L228" i="1"/>
  <c r="X229" i="1"/>
  <c r="S231" i="1"/>
  <c r="U231" i="1"/>
  <c r="T231" i="1"/>
  <c r="R231" i="1"/>
  <c r="P232" i="1"/>
  <c r="L232" i="1"/>
  <c r="O232" i="1"/>
  <c r="N232" i="1"/>
  <c r="M232" i="1"/>
  <c r="AA232" i="1"/>
  <c r="AC232" i="1"/>
  <c r="AB232" i="1"/>
  <c r="Z232" i="1"/>
  <c r="S233" i="1"/>
  <c r="U233" i="1"/>
  <c r="T233" i="1"/>
  <c r="R233" i="1"/>
  <c r="W234" i="1"/>
  <c r="R240" i="1"/>
  <c r="U240" i="1"/>
  <c r="T240" i="1"/>
  <c r="S240" i="1"/>
  <c r="Z217" i="1"/>
  <c r="Z219" i="1"/>
  <c r="Z221" i="1"/>
  <c r="Z223" i="1"/>
  <c r="AB224" i="1"/>
  <c r="Z225" i="1"/>
  <c r="AB226" i="1"/>
  <c r="Z227" i="1"/>
  <c r="AB228" i="1"/>
  <c r="Z229" i="1"/>
  <c r="AB230" i="1"/>
  <c r="M231" i="1"/>
  <c r="AA231" i="1"/>
  <c r="S232" i="1"/>
  <c r="R234" i="1"/>
  <c r="P235" i="1"/>
  <c r="AC236" i="1"/>
  <c r="X237" i="1"/>
  <c r="W237" i="1"/>
  <c r="O237" i="1"/>
  <c r="U238" i="1"/>
  <c r="T238" i="1"/>
  <c r="W238" i="1"/>
  <c r="O239" i="1"/>
  <c r="N239" i="1"/>
  <c r="M239" i="1"/>
  <c r="X242" i="1"/>
  <c r="T243" i="1"/>
  <c r="S243" i="1"/>
  <c r="R243" i="1"/>
  <c r="AC224" i="1"/>
  <c r="AC226" i="1"/>
  <c r="AC228" i="1"/>
  <c r="AC230" i="1"/>
  <c r="O231" i="1"/>
  <c r="AB231" i="1"/>
  <c r="T232" i="1"/>
  <c r="S234" i="1"/>
  <c r="Z234" i="1"/>
  <c r="L235" i="1"/>
  <c r="R235" i="1"/>
  <c r="P236" i="1"/>
  <c r="L236" i="1"/>
  <c r="R236" i="1"/>
  <c r="AC237" i="1"/>
  <c r="AB237" i="1"/>
  <c r="P237" i="1"/>
  <c r="AA237" i="1"/>
  <c r="L239" i="1"/>
  <c r="X240" i="1"/>
  <c r="T241" i="1"/>
  <c r="S241" i="1"/>
  <c r="R241" i="1"/>
  <c r="M242" i="1"/>
  <c r="P242" i="1"/>
  <c r="L242" i="1"/>
  <c r="O242" i="1"/>
  <c r="X243" i="1"/>
  <c r="W243" i="1"/>
  <c r="U243" i="1"/>
  <c r="P231" i="1"/>
  <c r="T235" i="1"/>
  <c r="S236" i="1"/>
  <c r="T239" i="1"/>
  <c r="S239" i="1"/>
  <c r="R239" i="1"/>
  <c r="M240" i="1"/>
  <c r="P240" i="1"/>
  <c r="L240" i="1"/>
  <c r="O240" i="1"/>
  <c r="X241" i="1"/>
  <c r="W241" i="1"/>
  <c r="R242" i="1"/>
  <c r="U242" i="1"/>
  <c r="T242" i="1"/>
  <c r="O243" i="1"/>
  <c r="N243" i="1"/>
  <c r="M243" i="1"/>
  <c r="Z238" i="1"/>
  <c r="AB239" i="1"/>
  <c r="Z240" i="1"/>
  <c r="AB241" i="1"/>
  <c r="Z242" i="1"/>
  <c r="AB243" i="1"/>
  <c r="AC239" i="1"/>
  <c r="AA240" i="1"/>
  <c r="AC241" i="1"/>
  <c r="AA242" i="1"/>
  <c r="AC243" i="1"/>
  <c r="R139" i="1"/>
  <c r="U139" i="1"/>
  <c r="T139" i="1"/>
  <c r="S139" i="1"/>
  <c r="X136" i="1"/>
  <c r="W136" i="1"/>
  <c r="X140" i="1"/>
  <c r="W140" i="1"/>
  <c r="W144" i="1"/>
  <c r="X144" i="1"/>
  <c r="R135" i="1"/>
  <c r="S135" i="1"/>
  <c r="U135" i="1"/>
  <c r="T135" i="1"/>
  <c r="R143" i="1"/>
  <c r="U143" i="1"/>
  <c r="S143" i="1"/>
  <c r="T143" i="1"/>
  <c r="O136" i="1"/>
  <c r="L136" i="1"/>
  <c r="N136" i="1"/>
  <c r="P136" i="1"/>
  <c r="M136" i="1"/>
  <c r="R137" i="1"/>
  <c r="S137" i="1"/>
  <c r="U137" i="1"/>
  <c r="T137" i="1"/>
  <c r="O140" i="1"/>
  <c r="N140" i="1"/>
  <c r="M140" i="1"/>
  <c r="P140" i="1"/>
  <c r="L140" i="1"/>
  <c r="R141" i="1"/>
  <c r="S141" i="1"/>
  <c r="U141" i="1"/>
  <c r="T141" i="1"/>
  <c r="M144" i="1"/>
  <c r="P144" i="1"/>
  <c r="O144" i="1"/>
  <c r="L144" i="1"/>
  <c r="N144" i="1"/>
  <c r="O134" i="1"/>
  <c r="P134" i="1"/>
  <c r="L134" i="1"/>
  <c r="N134" i="1"/>
  <c r="M134" i="1"/>
  <c r="O138" i="1"/>
  <c r="N138" i="1"/>
  <c r="M138" i="1"/>
  <c r="P138" i="1"/>
  <c r="L138" i="1"/>
  <c r="O142" i="1"/>
  <c r="N142" i="1"/>
  <c r="L142" i="1"/>
  <c r="M142" i="1"/>
  <c r="P142" i="1"/>
  <c r="X134" i="1"/>
  <c r="W134" i="1"/>
  <c r="X138" i="1"/>
  <c r="W138" i="1"/>
  <c r="X142" i="1"/>
  <c r="W142" i="1"/>
  <c r="U138" i="1"/>
  <c r="N139" i="1"/>
  <c r="X139" i="1"/>
  <c r="U140" i="1"/>
  <c r="R146" i="1"/>
  <c r="U146" i="1"/>
  <c r="T149" i="1"/>
  <c r="S149" i="1"/>
  <c r="R149" i="1"/>
  <c r="R152" i="1"/>
  <c r="U152" i="1"/>
  <c r="T152" i="1"/>
  <c r="O153" i="1"/>
  <c r="N153" i="1"/>
  <c r="M153" i="1"/>
  <c r="AA155" i="1"/>
  <c r="AC155" i="1"/>
  <c r="AB155" i="1"/>
  <c r="Z155" i="1"/>
  <c r="X158" i="1"/>
  <c r="W158" i="1"/>
  <c r="S160" i="1"/>
  <c r="R160" i="1"/>
  <c r="U160" i="1"/>
  <c r="T160" i="1"/>
  <c r="P166" i="1"/>
  <c r="L166" i="1"/>
  <c r="N166" i="1"/>
  <c r="O166" i="1"/>
  <c r="X168" i="1"/>
  <c r="W168" i="1"/>
  <c r="R134" i="1"/>
  <c r="AB134" i="1"/>
  <c r="O135" i="1"/>
  <c r="Z135" i="1"/>
  <c r="R136" i="1"/>
  <c r="AB136" i="1"/>
  <c r="O137" i="1"/>
  <c r="Z137" i="1"/>
  <c r="R138" i="1"/>
  <c r="AB138" i="1"/>
  <c r="O139" i="1"/>
  <c r="Z139" i="1"/>
  <c r="R140" i="1"/>
  <c r="AB140" i="1"/>
  <c r="O141" i="1"/>
  <c r="Z141" i="1"/>
  <c r="R142" i="1"/>
  <c r="AB142" i="1"/>
  <c r="O143" i="1"/>
  <c r="Z143" i="1"/>
  <c r="T144" i="1"/>
  <c r="AA144" i="1"/>
  <c r="L145" i="1"/>
  <c r="Z146" i="1"/>
  <c r="T147" i="1"/>
  <c r="S147" i="1"/>
  <c r="M147" i="1"/>
  <c r="S148" i="1"/>
  <c r="X149" i="1"/>
  <c r="W149" i="1"/>
  <c r="U149" i="1"/>
  <c r="X150" i="1"/>
  <c r="T151" i="1"/>
  <c r="S151" i="1"/>
  <c r="R151" i="1"/>
  <c r="S152" i="1"/>
  <c r="L153" i="1"/>
  <c r="R154" i="1"/>
  <c r="U154" i="1"/>
  <c r="T154" i="1"/>
  <c r="P155" i="1"/>
  <c r="L155" i="1"/>
  <c r="O155" i="1"/>
  <c r="N155" i="1"/>
  <c r="M155" i="1"/>
  <c r="P157" i="1"/>
  <c r="L157" i="1"/>
  <c r="N157" i="1"/>
  <c r="M157" i="1"/>
  <c r="X161" i="1"/>
  <c r="W161" i="1"/>
  <c r="S162" i="1"/>
  <c r="U162" i="1"/>
  <c r="T162" i="1"/>
  <c r="AA164" i="1"/>
  <c r="AC164" i="1"/>
  <c r="Z164" i="1"/>
  <c r="U166" i="1"/>
  <c r="T166" i="1"/>
  <c r="S166" i="1"/>
  <c r="R166" i="1"/>
  <c r="M166" i="1"/>
  <c r="N167" i="1"/>
  <c r="M167" i="1"/>
  <c r="P167" i="1"/>
  <c r="O167" i="1"/>
  <c r="L167" i="1"/>
  <c r="P168" i="1"/>
  <c r="L168" i="1"/>
  <c r="M168" i="1"/>
  <c r="O168" i="1"/>
  <c r="N168" i="1"/>
  <c r="O175" i="1"/>
  <c r="N175" i="1"/>
  <c r="M175" i="1"/>
  <c r="L175" i="1"/>
  <c r="P175" i="1"/>
  <c r="X177" i="1"/>
  <c r="W177" i="1"/>
  <c r="N143" i="1"/>
  <c r="X143" i="1"/>
  <c r="S144" i="1"/>
  <c r="S156" i="1"/>
  <c r="U156" i="1"/>
  <c r="T156" i="1"/>
  <c r="R156" i="1"/>
  <c r="X159" i="1"/>
  <c r="W159" i="1"/>
  <c r="S134" i="1"/>
  <c r="AC134" i="1"/>
  <c r="L135" i="1"/>
  <c r="P135" i="1"/>
  <c r="S136" i="1"/>
  <c r="AC136" i="1"/>
  <c r="L137" i="1"/>
  <c r="P137" i="1"/>
  <c r="S138" i="1"/>
  <c r="AC138" i="1"/>
  <c r="L139" i="1"/>
  <c r="P139" i="1"/>
  <c r="S140" i="1"/>
  <c r="AC140" i="1"/>
  <c r="L141" i="1"/>
  <c r="P141" i="1"/>
  <c r="S142" i="1"/>
  <c r="AC142" i="1"/>
  <c r="L143" i="1"/>
  <c r="P143" i="1"/>
  <c r="U144" i="1"/>
  <c r="AC144" i="1"/>
  <c r="T145" i="1"/>
  <c r="S145" i="1"/>
  <c r="W145" i="1"/>
  <c r="S146" i="1"/>
  <c r="M148" i="1"/>
  <c r="P148" i="1"/>
  <c r="L148" i="1"/>
  <c r="AB148" i="1"/>
  <c r="AA148" i="1"/>
  <c r="O149" i="1"/>
  <c r="N149" i="1"/>
  <c r="M149" i="1"/>
  <c r="M150" i="1"/>
  <c r="P150" i="1"/>
  <c r="L150" i="1"/>
  <c r="O150" i="1"/>
  <c r="X151" i="1"/>
  <c r="W151" i="1"/>
  <c r="U151" i="1"/>
  <c r="X152" i="1"/>
  <c r="T153" i="1"/>
  <c r="S153" i="1"/>
  <c r="R153" i="1"/>
  <c r="P153" i="1"/>
  <c r="S154" i="1"/>
  <c r="X155" i="1"/>
  <c r="AC156" i="1"/>
  <c r="AB156" i="1"/>
  <c r="AA156" i="1"/>
  <c r="Z156" i="1"/>
  <c r="O157" i="1"/>
  <c r="P164" i="1"/>
  <c r="L164" i="1"/>
  <c r="O164" i="1"/>
  <c r="N164" i="1"/>
  <c r="M164" i="1"/>
  <c r="S165" i="1"/>
  <c r="U165" i="1"/>
  <c r="T165" i="1"/>
  <c r="R165" i="1"/>
  <c r="M174" i="1"/>
  <c r="P174" i="1"/>
  <c r="L174" i="1"/>
  <c r="O174" i="1"/>
  <c r="N174" i="1"/>
  <c r="U134" i="1"/>
  <c r="N135" i="1"/>
  <c r="X135" i="1"/>
  <c r="U136" i="1"/>
  <c r="N137" i="1"/>
  <c r="X137" i="1"/>
  <c r="N141" i="1"/>
  <c r="X141" i="1"/>
  <c r="U142" i="1"/>
  <c r="O145" i="1"/>
  <c r="N145" i="1"/>
  <c r="M154" i="1"/>
  <c r="P154" i="1"/>
  <c r="L154" i="1"/>
  <c r="O154" i="1"/>
  <c r="W157" i="1"/>
  <c r="U161" i="1"/>
  <c r="R161" i="1"/>
  <c r="T161" i="1"/>
  <c r="S161" i="1"/>
  <c r="P163" i="1"/>
  <c r="L163" i="1"/>
  <c r="O163" i="1"/>
  <c r="N163" i="1"/>
  <c r="M163" i="1"/>
  <c r="P145" i="1"/>
  <c r="M146" i="1"/>
  <c r="P146" i="1"/>
  <c r="L146" i="1"/>
  <c r="AB146" i="1"/>
  <c r="AA146" i="1"/>
  <c r="T146" i="1"/>
  <c r="O147" i="1"/>
  <c r="N147" i="1"/>
  <c r="R147" i="1"/>
  <c r="R148" i="1"/>
  <c r="U148" i="1"/>
  <c r="X148" i="1"/>
  <c r="R150" i="1"/>
  <c r="U150" i="1"/>
  <c r="T150" i="1"/>
  <c r="O151" i="1"/>
  <c r="N151" i="1"/>
  <c r="M151" i="1"/>
  <c r="M152" i="1"/>
  <c r="P152" i="1"/>
  <c r="L152" i="1"/>
  <c r="O152" i="1"/>
  <c r="X153" i="1"/>
  <c r="W153" i="1"/>
  <c r="X154" i="1"/>
  <c r="W154" i="1"/>
  <c r="N156" i="1"/>
  <c r="O156" i="1"/>
  <c r="M156" i="1"/>
  <c r="L156" i="1"/>
  <c r="P156" i="1"/>
  <c r="S158" i="1"/>
  <c r="T158" i="1"/>
  <c r="R158" i="1"/>
  <c r="U158" i="1"/>
  <c r="P161" i="1"/>
  <c r="L161" i="1"/>
  <c r="O161" i="1"/>
  <c r="N161" i="1"/>
  <c r="M161" i="1"/>
  <c r="R162" i="1"/>
  <c r="AA163" i="1"/>
  <c r="AC163" i="1"/>
  <c r="AB163" i="1"/>
  <c r="Z163" i="1"/>
  <c r="U164" i="1"/>
  <c r="R164" i="1"/>
  <c r="T164" i="1"/>
  <c r="S169" i="1"/>
  <c r="R169" i="1"/>
  <c r="U169" i="1"/>
  <c r="T169" i="1"/>
  <c r="T173" i="1"/>
  <c r="S173" i="1"/>
  <c r="R173" i="1"/>
  <c r="U173" i="1"/>
  <c r="Z150" i="1"/>
  <c r="Z152" i="1"/>
  <c r="AA154" i="1"/>
  <c r="S155" i="1"/>
  <c r="P158" i="1"/>
  <c r="AC159" i="1"/>
  <c r="O160" i="1"/>
  <c r="S163" i="1"/>
  <c r="N165" i="1"/>
  <c r="O165" i="1"/>
  <c r="AC165" i="1"/>
  <c r="AB165" i="1"/>
  <c r="AA165" i="1"/>
  <c r="S167" i="1"/>
  <c r="T167" i="1"/>
  <c r="AA168" i="1"/>
  <c r="Z168" i="1"/>
  <c r="AC168" i="1"/>
  <c r="R170" i="1"/>
  <c r="U170" i="1"/>
  <c r="T170" i="1"/>
  <c r="O171" i="1"/>
  <c r="N171" i="1"/>
  <c r="M171" i="1"/>
  <c r="X173" i="1"/>
  <c r="W173" i="1"/>
  <c r="R174" i="1"/>
  <c r="U174" i="1"/>
  <c r="T174" i="1"/>
  <c r="S174" i="1"/>
  <c r="M176" i="1"/>
  <c r="P176" i="1"/>
  <c r="L176" i="1"/>
  <c r="O176" i="1"/>
  <c r="O177" i="1"/>
  <c r="N177" i="1"/>
  <c r="M177" i="1"/>
  <c r="P177" i="1"/>
  <c r="AA150" i="1"/>
  <c r="AA152" i="1"/>
  <c r="AB154" i="1"/>
  <c r="T155" i="1"/>
  <c r="S157" i="1"/>
  <c r="Z157" i="1"/>
  <c r="L158" i="1"/>
  <c r="Z158" i="1"/>
  <c r="P159" i="1"/>
  <c r="L159" i="1"/>
  <c r="P160" i="1"/>
  <c r="W160" i="1"/>
  <c r="T163" i="1"/>
  <c r="L165" i="1"/>
  <c r="N169" i="1"/>
  <c r="L169" i="1"/>
  <c r="AC169" i="1"/>
  <c r="Z169" i="1"/>
  <c r="AB169" i="1"/>
  <c r="S170" i="1"/>
  <c r="L171" i="1"/>
  <c r="M172" i="1"/>
  <c r="P172" i="1"/>
  <c r="L172" i="1"/>
  <c r="O172" i="1"/>
  <c r="N172" i="1"/>
  <c r="T175" i="1"/>
  <c r="S175" i="1"/>
  <c r="R175" i="1"/>
  <c r="U175" i="1"/>
  <c r="R176" i="1"/>
  <c r="U176" i="1"/>
  <c r="T176" i="1"/>
  <c r="N176" i="1"/>
  <c r="L177" i="1"/>
  <c r="T157" i="1"/>
  <c r="AB157" i="1"/>
  <c r="M158" i="1"/>
  <c r="AA158" i="1"/>
  <c r="M159" i="1"/>
  <c r="S159" i="1"/>
  <c r="Z159" i="1"/>
  <c r="L160" i="1"/>
  <c r="Z160" i="1"/>
  <c r="P162" i="1"/>
  <c r="W162" i="1"/>
  <c r="M165" i="1"/>
  <c r="AA166" i="1"/>
  <c r="AB166" i="1"/>
  <c r="AC166" i="1"/>
  <c r="AC167" i="1"/>
  <c r="AA167" i="1"/>
  <c r="R167" i="1"/>
  <c r="AB167" i="1"/>
  <c r="M169" i="1"/>
  <c r="X170" i="1"/>
  <c r="T171" i="1"/>
  <c r="S171" i="1"/>
  <c r="R171" i="1"/>
  <c r="U171" i="1"/>
  <c r="P171" i="1"/>
  <c r="X175" i="1"/>
  <c r="W175" i="1"/>
  <c r="S176" i="1"/>
  <c r="S168" i="1"/>
  <c r="M170" i="1"/>
  <c r="P170" i="1"/>
  <c r="L170" i="1"/>
  <c r="O170" i="1"/>
  <c r="X171" i="1"/>
  <c r="W171" i="1"/>
  <c r="R172" i="1"/>
  <c r="U172" i="1"/>
  <c r="T172" i="1"/>
  <c r="O173" i="1"/>
  <c r="N173" i="1"/>
  <c r="M173" i="1"/>
  <c r="X176" i="1"/>
  <c r="T177" i="1"/>
  <c r="S177" i="1"/>
  <c r="R177" i="1"/>
  <c r="Z170" i="1"/>
  <c r="AB171" i="1"/>
  <c r="Z172" i="1"/>
  <c r="AB173" i="1"/>
  <c r="Z174" i="1"/>
  <c r="AB175" i="1"/>
  <c r="Z176" i="1"/>
  <c r="AB177" i="1"/>
  <c r="AA170" i="1"/>
  <c r="AC171" i="1"/>
  <c r="AA172" i="1"/>
  <c r="AC173" i="1"/>
  <c r="AA174" i="1"/>
  <c r="AC175" i="1"/>
  <c r="AA176" i="1"/>
  <c r="AC177" i="1"/>
  <c r="AA113" i="1"/>
  <c r="AA77" i="1"/>
  <c r="AA79" i="1"/>
  <c r="AC80" i="1"/>
  <c r="AA94" i="1"/>
  <c r="AB95" i="1"/>
  <c r="AA71" i="1"/>
  <c r="AA85" i="1"/>
  <c r="AC72" i="1"/>
  <c r="AA89" i="1"/>
  <c r="AA90" i="1"/>
  <c r="O94" i="1"/>
  <c r="L94" i="1"/>
  <c r="S105" i="1"/>
  <c r="U105" i="1"/>
  <c r="AA75" i="1"/>
  <c r="AA81" i="1"/>
  <c r="AC84" i="1"/>
  <c r="AA97" i="1"/>
  <c r="AA98" i="1"/>
  <c r="AA99" i="1"/>
  <c r="R102" i="1"/>
  <c r="L111" i="1"/>
  <c r="AB99" i="1"/>
  <c r="AA73" i="1"/>
  <c r="AC76" i="1"/>
  <c r="AA83" i="1"/>
  <c r="AB91" i="1"/>
  <c r="Z100" i="1"/>
  <c r="T87" i="1"/>
  <c r="U87" i="1"/>
  <c r="S87" i="1"/>
  <c r="R93" i="1"/>
  <c r="S93" i="1"/>
  <c r="O96" i="1"/>
  <c r="P96" i="1"/>
  <c r="L96" i="1"/>
  <c r="O106" i="1"/>
  <c r="N106" i="1"/>
  <c r="M88" i="1"/>
  <c r="P88" i="1"/>
  <c r="R97" i="1"/>
  <c r="S97" i="1"/>
  <c r="O92" i="1"/>
  <c r="P92" i="1"/>
  <c r="L92" i="1"/>
  <c r="N100" i="1"/>
  <c r="M100" i="1"/>
  <c r="AA92" i="1"/>
  <c r="S99" i="1"/>
  <c r="AB106" i="1"/>
  <c r="W107" i="1"/>
  <c r="L109" i="1"/>
  <c r="S110" i="1"/>
  <c r="AB70" i="1"/>
  <c r="AB74" i="1"/>
  <c r="AB78" i="1"/>
  <c r="AB82" i="1"/>
  <c r="Z86" i="1"/>
  <c r="AC87" i="1"/>
  <c r="X88" i="1"/>
  <c r="AB89" i="1"/>
  <c r="AC91" i="1"/>
  <c r="AC92" i="1"/>
  <c r="P94" i="1"/>
  <c r="AC95" i="1"/>
  <c r="AB97" i="1"/>
  <c r="L101" i="1"/>
  <c r="T102" i="1"/>
  <c r="Z104" i="1"/>
  <c r="L105" i="1"/>
  <c r="Z105" i="1"/>
  <c r="Z107" i="1"/>
  <c r="M108" i="1"/>
  <c r="Z109" i="1"/>
  <c r="AB110" i="1"/>
  <c r="AC93" i="1"/>
  <c r="AC70" i="1"/>
  <c r="AC74" i="1"/>
  <c r="AC78" i="1"/>
  <c r="AC82" i="1"/>
  <c r="AC89" i="1"/>
  <c r="AA93" i="1"/>
  <c r="S95" i="1"/>
  <c r="AC97" i="1"/>
  <c r="L98" i="1"/>
  <c r="Z101" i="1"/>
  <c r="AB104" i="1"/>
  <c r="M105" i="1"/>
  <c r="AA105" i="1"/>
  <c r="T106" i="1"/>
  <c r="L107" i="1"/>
  <c r="AA107" i="1"/>
  <c r="X108" i="1"/>
  <c r="AC110" i="1"/>
  <c r="AA111" i="1"/>
  <c r="AC112" i="1"/>
  <c r="AB87" i="1"/>
  <c r="AB72" i="1"/>
  <c r="AB76" i="1"/>
  <c r="AB80" i="1"/>
  <c r="AB84" i="1"/>
  <c r="AA87" i="1"/>
  <c r="S89" i="1"/>
  <c r="AC90" i="1"/>
  <c r="AA91" i="1"/>
  <c r="AB93" i="1"/>
  <c r="AA95" i="1"/>
  <c r="AA96" i="1"/>
  <c r="P98" i="1"/>
  <c r="AC99" i="1"/>
  <c r="W103" i="1"/>
  <c r="AC104" i="1"/>
  <c r="O105" i="1"/>
  <c r="AB105" i="1"/>
  <c r="Z106" i="1"/>
  <c r="M107" i="1"/>
  <c r="Z108" i="1"/>
  <c r="O71" i="1"/>
  <c r="N71" i="1"/>
  <c r="M71" i="1"/>
  <c r="P71" i="1"/>
  <c r="L71" i="1"/>
  <c r="X73" i="1"/>
  <c r="W73" i="1"/>
  <c r="X77" i="1"/>
  <c r="W77" i="1"/>
  <c r="X81" i="1"/>
  <c r="W81" i="1"/>
  <c r="X85" i="1"/>
  <c r="W85" i="1"/>
  <c r="R88" i="1"/>
  <c r="U88" i="1"/>
  <c r="T88" i="1"/>
  <c r="S88" i="1"/>
  <c r="R70" i="1"/>
  <c r="U70" i="1"/>
  <c r="T70" i="1"/>
  <c r="S70" i="1"/>
  <c r="O73" i="1"/>
  <c r="N73" i="1"/>
  <c r="M73" i="1"/>
  <c r="P73" i="1"/>
  <c r="L73" i="1"/>
  <c r="R74" i="1"/>
  <c r="U74" i="1"/>
  <c r="T74" i="1"/>
  <c r="S74" i="1"/>
  <c r="O77" i="1"/>
  <c r="N77" i="1"/>
  <c r="M77" i="1"/>
  <c r="P77" i="1"/>
  <c r="L77" i="1"/>
  <c r="R78" i="1"/>
  <c r="U78" i="1"/>
  <c r="T78" i="1"/>
  <c r="S78" i="1"/>
  <c r="O81" i="1"/>
  <c r="N81" i="1"/>
  <c r="M81" i="1"/>
  <c r="P81" i="1"/>
  <c r="L81" i="1"/>
  <c r="R82" i="1"/>
  <c r="U82" i="1"/>
  <c r="T82" i="1"/>
  <c r="S82" i="1"/>
  <c r="O85" i="1"/>
  <c r="N85" i="1"/>
  <c r="M85" i="1"/>
  <c r="P85" i="1"/>
  <c r="L85" i="1"/>
  <c r="R86" i="1"/>
  <c r="U86" i="1"/>
  <c r="T86" i="1"/>
  <c r="S86" i="1"/>
  <c r="X89" i="1"/>
  <c r="W89" i="1"/>
  <c r="X71" i="1"/>
  <c r="W71" i="1"/>
  <c r="X75" i="1"/>
  <c r="W75" i="1"/>
  <c r="X79" i="1"/>
  <c r="W79" i="1"/>
  <c r="X83" i="1"/>
  <c r="W83" i="1"/>
  <c r="O89" i="1"/>
  <c r="L89" i="1"/>
  <c r="P89" i="1"/>
  <c r="N89" i="1"/>
  <c r="M89" i="1"/>
  <c r="R72" i="1"/>
  <c r="U72" i="1"/>
  <c r="T72" i="1"/>
  <c r="S72" i="1"/>
  <c r="O75" i="1"/>
  <c r="N75" i="1"/>
  <c r="M75" i="1"/>
  <c r="P75" i="1"/>
  <c r="L75" i="1"/>
  <c r="R76" i="1"/>
  <c r="U76" i="1"/>
  <c r="T76" i="1"/>
  <c r="S76" i="1"/>
  <c r="O79" i="1"/>
  <c r="N79" i="1"/>
  <c r="M79" i="1"/>
  <c r="P79" i="1"/>
  <c r="L79" i="1"/>
  <c r="R80" i="1"/>
  <c r="U80" i="1"/>
  <c r="T80" i="1"/>
  <c r="S80" i="1"/>
  <c r="O83" i="1"/>
  <c r="N83" i="1"/>
  <c r="M83" i="1"/>
  <c r="P83" i="1"/>
  <c r="L83" i="1"/>
  <c r="R84" i="1"/>
  <c r="U84" i="1"/>
  <c r="T84" i="1"/>
  <c r="S84" i="1"/>
  <c r="N70" i="1"/>
  <c r="X70" i="1"/>
  <c r="U71" i="1"/>
  <c r="N72" i="1"/>
  <c r="X72" i="1"/>
  <c r="U73" i="1"/>
  <c r="N74" i="1"/>
  <c r="X74" i="1"/>
  <c r="U75" i="1"/>
  <c r="N76" i="1"/>
  <c r="X76" i="1"/>
  <c r="U77" i="1"/>
  <c r="N78" i="1"/>
  <c r="X78" i="1"/>
  <c r="U79" i="1"/>
  <c r="N80" i="1"/>
  <c r="X80" i="1"/>
  <c r="U81" i="1"/>
  <c r="N82" i="1"/>
  <c r="X82" i="1"/>
  <c r="U83" i="1"/>
  <c r="N84" i="1"/>
  <c r="X84" i="1"/>
  <c r="U85" i="1"/>
  <c r="N86" i="1"/>
  <c r="N87" i="1"/>
  <c r="O90" i="1"/>
  <c r="M90" i="1"/>
  <c r="P90" i="1"/>
  <c r="P104" i="1"/>
  <c r="L104" i="1"/>
  <c r="O104" i="1"/>
  <c r="N104" i="1"/>
  <c r="M104" i="1"/>
  <c r="O70" i="1"/>
  <c r="Z70" i="1"/>
  <c r="R71" i="1"/>
  <c r="AB71" i="1"/>
  <c r="O72" i="1"/>
  <c r="Z72" i="1"/>
  <c r="R73" i="1"/>
  <c r="AB73" i="1"/>
  <c r="O74" i="1"/>
  <c r="Z74" i="1"/>
  <c r="R75" i="1"/>
  <c r="AB75" i="1"/>
  <c r="O76" i="1"/>
  <c r="Z76" i="1"/>
  <c r="R77" i="1"/>
  <c r="AB77" i="1"/>
  <c r="O78" i="1"/>
  <c r="Z78" i="1"/>
  <c r="R79" i="1"/>
  <c r="AB79" i="1"/>
  <c r="O80" i="1"/>
  <c r="Z80" i="1"/>
  <c r="R81" i="1"/>
  <c r="AB81" i="1"/>
  <c r="O82" i="1"/>
  <c r="Z82" i="1"/>
  <c r="R83" i="1"/>
  <c r="AB83" i="1"/>
  <c r="O84" i="1"/>
  <c r="Z84" i="1"/>
  <c r="R85" i="1"/>
  <c r="AB85" i="1"/>
  <c r="O86" i="1"/>
  <c r="AA86" i="1"/>
  <c r="P87" i="1"/>
  <c r="W87" i="1"/>
  <c r="L88" i="1"/>
  <c r="Z88" i="1"/>
  <c r="U89" i="1"/>
  <c r="R91" i="1"/>
  <c r="T91" i="1"/>
  <c r="L91" i="1"/>
  <c r="U91" i="1"/>
  <c r="T92" i="1"/>
  <c r="S92" i="1"/>
  <c r="R92" i="1"/>
  <c r="S109" i="1"/>
  <c r="R109" i="1"/>
  <c r="U109" i="1"/>
  <c r="T109" i="1"/>
  <c r="X110" i="1"/>
  <c r="W110" i="1"/>
  <c r="L70" i="1"/>
  <c r="P70" i="1"/>
  <c r="S71" i="1"/>
  <c r="AC71" i="1"/>
  <c r="L72" i="1"/>
  <c r="P72" i="1"/>
  <c r="S73" i="1"/>
  <c r="AC73" i="1"/>
  <c r="L74" i="1"/>
  <c r="P74" i="1"/>
  <c r="S75" i="1"/>
  <c r="AC75" i="1"/>
  <c r="L76" i="1"/>
  <c r="P76" i="1"/>
  <c r="S77" i="1"/>
  <c r="AC77" i="1"/>
  <c r="L78" i="1"/>
  <c r="P78" i="1"/>
  <c r="S79" i="1"/>
  <c r="AC79" i="1"/>
  <c r="L80" i="1"/>
  <c r="P80" i="1"/>
  <c r="S81" i="1"/>
  <c r="AC81" i="1"/>
  <c r="L82" i="1"/>
  <c r="P82" i="1"/>
  <c r="S83" i="1"/>
  <c r="AC83" i="1"/>
  <c r="L84" i="1"/>
  <c r="P84" i="1"/>
  <c r="S85" i="1"/>
  <c r="AC85" i="1"/>
  <c r="L86" i="1"/>
  <c r="P86" i="1"/>
  <c r="AC86" i="1"/>
  <c r="L87" i="1"/>
  <c r="R87" i="1"/>
  <c r="N88" i="1"/>
  <c r="AA88" i="1"/>
  <c r="T90" i="1"/>
  <c r="R90" i="1"/>
  <c r="L90" i="1"/>
  <c r="U90" i="1"/>
  <c r="X91" i="1"/>
  <c r="T94" i="1"/>
  <c r="S94" i="1"/>
  <c r="R94" i="1"/>
  <c r="S101" i="1"/>
  <c r="R101" i="1"/>
  <c r="U101" i="1"/>
  <c r="T101" i="1"/>
  <c r="X102" i="1"/>
  <c r="W102" i="1"/>
  <c r="X86" i="1"/>
  <c r="M87" i="1"/>
  <c r="O88" i="1"/>
  <c r="AC88" i="1"/>
  <c r="R89" i="1"/>
  <c r="N90" i="1"/>
  <c r="X90" i="1"/>
  <c r="M91" i="1"/>
  <c r="O91" i="1"/>
  <c r="P91" i="1"/>
  <c r="M93" i="1"/>
  <c r="P93" i="1"/>
  <c r="L93" i="1"/>
  <c r="O93" i="1"/>
  <c r="X93" i="1"/>
  <c r="M95" i="1"/>
  <c r="P95" i="1"/>
  <c r="L95" i="1"/>
  <c r="O95" i="1"/>
  <c r="X95" i="1"/>
  <c r="W95" i="1"/>
  <c r="X106" i="1"/>
  <c r="W106" i="1"/>
  <c r="AB90" i="1"/>
  <c r="M92" i="1"/>
  <c r="W92" i="1"/>
  <c r="AB92" i="1"/>
  <c r="T93" i="1"/>
  <c r="M94" i="1"/>
  <c r="W94" i="1"/>
  <c r="AB94" i="1"/>
  <c r="T95" i="1"/>
  <c r="M96" i="1"/>
  <c r="R96" i="1"/>
  <c r="W96" i="1"/>
  <c r="AB96" i="1"/>
  <c r="O97" i="1"/>
  <c r="T97" i="1"/>
  <c r="M98" i="1"/>
  <c r="R98" i="1"/>
  <c r="W98" i="1"/>
  <c r="AB98" i="1"/>
  <c r="O99" i="1"/>
  <c r="T99" i="1"/>
  <c r="T100" i="1"/>
  <c r="AB100" i="1"/>
  <c r="M101" i="1"/>
  <c r="AA101" i="1"/>
  <c r="M102" i="1"/>
  <c r="S102" i="1"/>
  <c r="Z102" i="1"/>
  <c r="L103" i="1"/>
  <c r="R103" i="1"/>
  <c r="Z103" i="1"/>
  <c r="R104" i="1"/>
  <c r="X104" i="1"/>
  <c r="P105" i="1"/>
  <c r="W105" i="1"/>
  <c r="AC106" i="1"/>
  <c r="O107" i="1"/>
  <c r="U107" i="1"/>
  <c r="AB107" i="1"/>
  <c r="N108" i="1"/>
  <c r="T108" i="1"/>
  <c r="AB108" i="1"/>
  <c r="M109" i="1"/>
  <c r="AA109" i="1"/>
  <c r="U110" i="1"/>
  <c r="T110" i="1"/>
  <c r="M110" i="1"/>
  <c r="O111" i="1"/>
  <c r="N111" i="1"/>
  <c r="M111" i="1"/>
  <c r="L113" i="1"/>
  <c r="N92" i="1"/>
  <c r="U93" i="1"/>
  <c r="N94" i="1"/>
  <c r="AC94" i="1"/>
  <c r="U95" i="1"/>
  <c r="N96" i="1"/>
  <c r="S96" i="1"/>
  <c r="AC96" i="1"/>
  <c r="L97" i="1"/>
  <c r="P97" i="1"/>
  <c r="U97" i="1"/>
  <c r="N98" i="1"/>
  <c r="S98" i="1"/>
  <c r="AC98" i="1"/>
  <c r="L99" i="1"/>
  <c r="P99" i="1"/>
  <c r="U99" i="1"/>
  <c r="P100" i="1"/>
  <c r="L100" i="1"/>
  <c r="O100" i="1"/>
  <c r="W100" i="1"/>
  <c r="AC100" i="1"/>
  <c r="O101" i="1"/>
  <c r="AB101" i="1"/>
  <c r="N102" i="1"/>
  <c r="AB102" i="1"/>
  <c r="M103" i="1"/>
  <c r="T103" i="1"/>
  <c r="AA103" i="1"/>
  <c r="S104" i="1"/>
  <c r="R105" i="1"/>
  <c r="P106" i="1"/>
  <c r="L106" i="1"/>
  <c r="R106" i="1"/>
  <c r="P107" i="1"/>
  <c r="AC108" i="1"/>
  <c r="O109" i="1"/>
  <c r="AB109" i="1"/>
  <c r="X112" i="1"/>
  <c r="T113" i="1"/>
  <c r="S113" i="1"/>
  <c r="R113" i="1"/>
  <c r="T96" i="1"/>
  <c r="M97" i="1"/>
  <c r="W97" i="1"/>
  <c r="T98" i="1"/>
  <c r="M99" i="1"/>
  <c r="W99" i="1"/>
  <c r="R100" i="1"/>
  <c r="P101" i="1"/>
  <c r="W101" i="1"/>
  <c r="AC102" i="1"/>
  <c r="O103" i="1"/>
  <c r="U103" i="1"/>
  <c r="AB103" i="1"/>
  <c r="T104" i="1"/>
  <c r="T105" i="1"/>
  <c r="M106" i="1"/>
  <c r="S106" i="1"/>
  <c r="R107" i="1"/>
  <c r="P108" i="1"/>
  <c r="L108" i="1"/>
  <c r="R108" i="1"/>
  <c r="P109" i="1"/>
  <c r="W109" i="1"/>
  <c r="T111" i="1"/>
  <c r="S111" i="1"/>
  <c r="R111" i="1"/>
  <c r="M112" i="1"/>
  <c r="P112" i="1"/>
  <c r="L112" i="1"/>
  <c r="O112" i="1"/>
  <c r="X113" i="1"/>
  <c r="W113" i="1"/>
  <c r="U113" i="1"/>
  <c r="S100" i="1"/>
  <c r="P102" i="1"/>
  <c r="L102" i="1"/>
  <c r="P103" i="1"/>
  <c r="T107" i="1"/>
  <c r="S108" i="1"/>
  <c r="P110" i="1"/>
  <c r="L110" i="1"/>
  <c r="O110" i="1"/>
  <c r="X111" i="1"/>
  <c r="W111" i="1"/>
  <c r="U111" i="1"/>
  <c r="R112" i="1"/>
  <c r="U112" i="1"/>
  <c r="T112" i="1"/>
  <c r="O113" i="1"/>
  <c r="N113" i="1"/>
  <c r="M113" i="1"/>
  <c r="Z110" i="1"/>
  <c r="AB111" i="1"/>
  <c r="Z112" i="1"/>
  <c r="AB113" i="1"/>
  <c r="AC111" i="1"/>
  <c r="AA112" i="1"/>
  <c r="AC113" i="1"/>
  <c r="Z40" i="1"/>
  <c r="AA40" i="1"/>
  <c r="AB40" i="1"/>
  <c r="AC40" i="1"/>
  <c r="Z39" i="1"/>
  <c r="AA39" i="1"/>
  <c r="AB39" i="1"/>
  <c r="AC39" i="1"/>
  <c r="Z37" i="1"/>
  <c r="AA37" i="1"/>
  <c r="AB37" i="1"/>
  <c r="AC37" i="1"/>
  <c r="Z35" i="1"/>
  <c r="AA35" i="1"/>
  <c r="AB35" i="1"/>
  <c r="AC35" i="1"/>
  <c r="Z32" i="1"/>
  <c r="AA32" i="1"/>
  <c r="AB32" i="1"/>
  <c r="AC32" i="1"/>
  <c r="Z30" i="1"/>
  <c r="AA30" i="1"/>
  <c r="AB30" i="1"/>
  <c r="AC30" i="1"/>
  <c r="Z29" i="1"/>
  <c r="AA29" i="1"/>
  <c r="AB29" i="1"/>
  <c r="AC29" i="1"/>
  <c r="Z38" i="1"/>
  <c r="AA38" i="1"/>
  <c r="AB38" i="1"/>
  <c r="AC38" i="1"/>
  <c r="Z36" i="1"/>
  <c r="AA36" i="1"/>
  <c r="AB36" i="1"/>
  <c r="AC36" i="1"/>
  <c r="Z34" i="1"/>
  <c r="AA34" i="1"/>
  <c r="AB34" i="1"/>
  <c r="AC34" i="1"/>
  <c r="Z33" i="1"/>
  <c r="AA33" i="1"/>
  <c r="AB33" i="1"/>
  <c r="AC33" i="1"/>
  <c r="Z31" i="1"/>
  <c r="AA31" i="1"/>
  <c r="AB31" i="1"/>
  <c r="AC31" i="1"/>
  <c r="Z28" i="1"/>
  <c r="AA28" i="1"/>
  <c r="AB28" i="1"/>
  <c r="AC28" i="1"/>
  <c r="Z27" i="1"/>
  <c r="AA27" i="1"/>
  <c r="AB27" i="1"/>
  <c r="AC27" i="1"/>
  <c r="Z26" i="1"/>
  <c r="AA26" i="1"/>
  <c r="AB26" i="1"/>
  <c r="AC26" i="1"/>
  <c r="Z25" i="1"/>
  <c r="AA25" i="1"/>
  <c r="AB25" i="1"/>
  <c r="AC25" i="1"/>
  <c r="Z24" i="1"/>
  <c r="AA24" i="1"/>
  <c r="AB24" i="1"/>
  <c r="AC24" i="1"/>
  <c r="Z23" i="1"/>
  <c r="AA23" i="1"/>
  <c r="AB23" i="1"/>
  <c r="AC23" i="1"/>
  <c r="Z22" i="1"/>
  <c r="AA22" i="1"/>
  <c r="AB22" i="1"/>
  <c r="AC22" i="1"/>
  <c r="Z21" i="1"/>
  <c r="AA21" i="1"/>
  <c r="AB21" i="1"/>
  <c r="AC21" i="1"/>
  <c r="Z20" i="1"/>
  <c r="AA20" i="1"/>
  <c r="AB20" i="1"/>
  <c r="AC20" i="1"/>
  <c r="Z19" i="1"/>
  <c r="AA19" i="1"/>
  <c r="AB19" i="1"/>
  <c r="AC19" i="1"/>
  <c r="Z18" i="1"/>
  <c r="AA18" i="1"/>
  <c r="AB18" i="1"/>
  <c r="AC18" i="1"/>
  <c r="Z17" i="1"/>
  <c r="AA17" i="1"/>
  <c r="AB17" i="1"/>
  <c r="AC17" i="1"/>
  <c r="Z16" i="1"/>
  <c r="AA16" i="1"/>
  <c r="AB16" i="1"/>
  <c r="AC16" i="1"/>
  <c r="Z15" i="1"/>
  <c r="AA15" i="1"/>
  <c r="AB15" i="1"/>
  <c r="AC15" i="1"/>
  <c r="Z14" i="1"/>
  <c r="AA14" i="1"/>
  <c r="AB14" i="1"/>
  <c r="AC14" i="1"/>
  <c r="Z13" i="1"/>
  <c r="AA13" i="1"/>
  <c r="AB13" i="1"/>
  <c r="AC13" i="1"/>
  <c r="Z12" i="1"/>
  <c r="AA12" i="1"/>
  <c r="AB12" i="1"/>
  <c r="AC12" i="1"/>
  <c r="Z11" i="1"/>
  <c r="AA11" i="1"/>
  <c r="AB11" i="1"/>
  <c r="AC11" i="1"/>
  <c r="Z10" i="1"/>
  <c r="AA10" i="1"/>
  <c r="AB10" i="1"/>
  <c r="AC10" i="1"/>
  <c r="Z9" i="1"/>
  <c r="AA9" i="1"/>
  <c r="AB9" i="1"/>
  <c r="AC9" i="1"/>
  <c r="Z8" i="1"/>
  <c r="AA8" i="1"/>
  <c r="AB8" i="1"/>
  <c r="AC8" i="1"/>
  <c r="Z50" i="1"/>
  <c r="AA50" i="1"/>
  <c r="AB50" i="1"/>
  <c r="Z49" i="1"/>
  <c r="AA49" i="1"/>
  <c r="AB49" i="1"/>
  <c r="AC49" i="1"/>
  <c r="Z48" i="1"/>
  <c r="AA48" i="1"/>
  <c r="AB48" i="1"/>
  <c r="AC48" i="1"/>
  <c r="Z47" i="1"/>
  <c r="AA47" i="1"/>
  <c r="AB47" i="1"/>
  <c r="AC47" i="1"/>
  <c r="Z46" i="1"/>
  <c r="AA46" i="1"/>
  <c r="AB46" i="1"/>
  <c r="AC46" i="1"/>
  <c r="Z45" i="1"/>
  <c r="AA45" i="1"/>
  <c r="AB45" i="1"/>
  <c r="AC45" i="1"/>
  <c r="Z44" i="1"/>
  <c r="AA44" i="1"/>
  <c r="AB44" i="1"/>
  <c r="AC44" i="1"/>
  <c r="Z43" i="1"/>
  <c r="AA43" i="1"/>
  <c r="AB43" i="1"/>
  <c r="AC43" i="1"/>
  <c r="Z42" i="1"/>
  <c r="AA42" i="1"/>
  <c r="AB42" i="1"/>
  <c r="AC42" i="1"/>
  <c r="Z41" i="1"/>
  <c r="AA41" i="1"/>
  <c r="AB41" i="1"/>
  <c r="AC41" i="1"/>
  <c r="AC50" i="1"/>
  <c r="AC7" i="1"/>
  <c r="AB7" i="1"/>
  <c r="AA7" i="1"/>
  <c r="X47" i="1"/>
  <c r="X43" i="1"/>
  <c r="X39" i="1"/>
  <c r="X35" i="1"/>
  <c r="X31" i="1"/>
  <c r="X27" i="1"/>
  <c r="X23" i="1"/>
  <c r="X19" i="1"/>
  <c r="X15" i="1"/>
  <c r="X11" i="1"/>
  <c r="X50" i="1"/>
  <c r="X46" i="1"/>
  <c r="X42" i="1"/>
  <c r="X38" i="1"/>
  <c r="X34" i="1"/>
  <c r="X30" i="1"/>
  <c r="X26" i="1"/>
  <c r="X22" i="1"/>
  <c r="X18" i="1"/>
  <c r="X14" i="1"/>
  <c r="X10" i="1"/>
  <c r="X49" i="1"/>
  <c r="X45" i="1"/>
  <c r="X41" i="1"/>
  <c r="X37" i="1"/>
  <c r="X33" i="1"/>
  <c r="X29" i="1"/>
  <c r="X25" i="1"/>
  <c r="X21" i="1"/>
  <c r="X17" i="1"/>
  <c r="X13" i="1"/>
  <c r="X9" i="1"/>
  <c r="X48" i="1"/>
  <c r="X44" i="1"/>
  <c r="X40" i="1"/>
  <c r="X36" i="1"/>
  <c r="X32" i="1"/>
  <c r="X28" i="1"/>
  <c r="X24" i="1"/>
  <c r="X20" i="1"/>
  <c r="X16" i="1"/>
  <c r="X12" i="1"/>
  <c r="X8" i="1"/>
  <c r="W7" i="1"/>
  <c r="W51" i="1" s="1"/>
  <c r="W53" i="1" s="1"/>
  <c r="R51" i="1"/>
  <c r="R53" i="1" s="1"/>
  <c r="U47" i="1"/>
  <c r="U43" i="1"/>
  <c r="U39" i="1"/>
  <c r="U35" i="1"/>
  <c r="U31" i="1"/>
  <c r="U21" i="1"/>
  <c r="U9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9" i="1"/>
  <c r="U45" i="1"/>
  <c r="U41" i="1"/>
  <c r="U37" i="1"/>
  <c r="U33" i="1"/>
  <c r="U29" i="1"/>
  <c r="U25" i="1"/>
  <c r="U23" i="1"/>
  <c r="U19" i="1"/>
  <c r="U17" i="1"/>
  <c r="U15" i="1"/>
  <c r="U13" i="1"/>
  <c r="U11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27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U7" i="1"/>
  <c r="T7" i="1"/>
  <c r="S47" i="1"/>
  <c r="S43" i="1"/>
  <c r="S7" i="1"/>
  <c r="S39" i="1"/>
  <c r="S35" i="1"/>
  <c r="S31" i="1"/>
  <c r="S27" i="1"/>
  <c r="S23" i="1"/>
  <c r="S19" i="1"/>
  <c r="S15" i="1"/>
  <c r="S11" i="1"/>
  <c r="S50" i="1"/>
  <c r="S46" i="1"/>
  <c r="S42" i="1"/>
  <c r="S38" i="1"/>
  <c r="S34" i="1"/>
  <c r="S30" i="1"/>
  <c r="S26" i="1"/>
  <c r="S22" i="1"/>
  <c r="S18" i="1"/>
  <c r="S14" i="1"/>
  <c r="S10" i="1"/>
  <c r="S49" i="1"/>
  <c r="S45" i="1"/>
  <c r="S41" i="1"/>
  <c r="S37" i="1"/>
  <c r="S33" i="1"/>
  <c r="S29" i="1"/>
  <c r="S25" i="1"/>
  <c r="S21" i="1"/>
  <c r="S17" i="1"/>
  <c r="S13" i="1"/>
  <c r="S9" i="1"/>
  <c r="S48" i="1"/>
  <c r="S44" i="1"/>
  <c r="S40" i="1"/>
  <c r="S36" i="1"/>
  <c r="S32" i="1"/>
  <c r="S28" i="1"/>
  <c r="S24" i="1"/>
  <c r="S20" i="1"/>
  <c r="S16" i="1"/>
  <c r="S12" i="1"/>
  <c r="S8" i="1"/>
  <c r="M39" i="1"/>
  <c r="M35" i="1"/>
  <c r="M31" i="1"/>
  <c r="M27" i="1"/>
  <c r="M23" i="1"/>
  <c r="M19" i="1"/>
  <c r="M15" i="1"/>
  <c r="M11" i="1"/>
  <c r="M38" i="1"/>
  <c r="M34" i="1"/>
  <c r="M30" i="1"/>
  <c r="M26" i="1"/>
  <c r="M22" i="1"/>
  <c r="M18" i="1"/>
  <c r="M14" i="1"/>
  <c r="M10" i="1"/>
  <c r="M37" i="1"/>
  <c r="M33" i="1"/>
  <c r="M29" i="1"/>
  <c r="M25" i="1"/>
  <c r="M21" i="1"/>
  <c r="M17" i="1"/>
  <c r="M13" i="1"/>
  <c r="M9" i="1"/>
  <c r="M40" i="1"/>
  <c r="M36" i="1"/>
  <c r="M32" i="1"/>
  <c r="M28" i="1"/>
  <c r="M24" i="1"/>
  <c r="M20" i="1"/>
  <c r="M16" i="1"/>
  <c r="M12" i="1"/>
  <c r="M8" i="1"/>
  <c r="D7" i="1"/>
  <c r="P7" i="1" s="1"/>
  <c r="P23" i="1"/>
  <c r="N48" i="1"/>
  <c r="L48" i="1"/>
  <c r="O48" i="1"/>
  <c r="P48" i="1"/>
  <c r="N44" i="1"/>
  <c r="O44" i="1"/>
  <c r="L44" i="1"/>
  <c r="P44" i="1"/>
  <c r="N42" i="1"/>
  <c r="O42" i="1"/>
  <c r="L42" i="1"/>
  <c r="P42" i="1"/>
  <c r="N50" i="1"/>
  <c r="O50" i="1"/>
  <c r="L50" i="1"/>
  <c r="P50" i="1"/>
  <c r="N46" i="1"/>
  <c r="O46" i="1"/>
  <c r="L46" i="1"/>
  <c r="P46" i="1"/>
  <c r="N49" i="1"/>
  <c r="O49" i="1"/>
  <c r="L49" i="1"/>
  <c r="P49" i="1"/>
  <c r="N47" i="1"/>
  <c r="O47" i="1"/>
  <c r="L47" i="1"/>
  <c r="P47" i="1"/>
  <c r="N45" i="1"/>
  <c r="O45" i="1"/>
  <c r="L45" i="1"/>
  <c r="P45" i="1"/>
  <c r="N43" i="1"/>
  <c r="O43" i="1"/>
  <c r="L43" i="1"/>
  <c r="P43" i="1"/>
  <c r="N41" i="1"/>
  <c r="O41" i="1"/>
  <c r="L41" i="1"/>
  <c r="P41" i="1"/>
  <c r="P39" i="1"/>
  <c r="P35" i="1"/>
  <c r="P19" i="1"/>
  <c r="P31" i="1"/>
  <c r="P15" i="1"/>
  <c r="P27" i="1"/>
  <c r="P11" i="1"/>
  <c r="P38" i="1"/>
  <c r="P34" i="1"/>
  <c r="P30" i="1"/>
  <c r="P26" i="1"/>
  <c r="P22" i="1"/>
  <c r="P18" i="1"/>
  <c r="P14" i="1"/>
  <c r="P10" i="1"/>
  <c r="P37" i="1"/>
  <c r="P33" i="1"/>
  <c r="P29" i="1"/>
  <c r="P25" i="1"/>
  <c r="P21" i="1"/>
  <c r="P17" i="1"/>
  <c r="P13" i="1"/>
  <c r="P9" i="1"/>
  <c r="P40" i="1"/>
  <c r="P36" i="1"/>
  <c r="P32" i="1"/>
  <c r="P28" i="1"/>
  <c r="P24" i="1"/>
  <c r="P20" i="1"/>
  <c r="P16" i="1"/>
  <c r="P12" i="1"/>
  <c r="P8" i="1"/>
  <c r="O35" i="1"/>
  <c r="O19" i="1"/>
  <c r="O31" i="1"/>
  <c r="O15" i="1"/>
  <c r="O27" i="1"/>
  <c r="O11" i="1"/>
  <c r="O39" i="1"/>
  <c r="O23" i="1"/>
  <c r="O38" i="1"/>
  <c r="O34" i="1"/>
  <c r="O30" i="1"/>
  <c r="O26" i="1"/>
  <c r="O22" i="1"/>
  <c r="O18" i="1"/>
  <c r="O14" i="1"/>
  <c r="O10" i="1"/>
  <c r="O37" i="1"/>
  <c r="O33" i="1"/>
  <c r="O29" i="1"/>
  <c r="O25" i="1"/>
  <c r="O21" i="1"/>
  <c r="O17" i="1"/>
  <c r="O13" i="1"/>
  <c r="O9" i="1"/>
  <c r="O40" i="1"/>
  <c r="O36" i="1"/>
  <c r="O32" i="1"/>
  <c r="O28" i="1"/>
  <c r="O24" i="1"/>
  <c r="O20" i="1"/>
  <c r="O16" i="1"/>
  <c r="O12" i="1"/>
  <c r="O8" i="1"/>
  <c r="N35" i="1"/>
  <c r="N19" i="1"/>
  <c r="N31" i="1"/>
  <c r="N15" i="1"/>
  <c r="N27" i="1"/>
  <c r="N11" i="1"/>
  <c r="N39" i="1"/>
  <c r="N23" i="1"/>
  <c r="N38" i="1"/>
  <c r="N34" i="1"/>
  <c r="N30" i="1"/>
  <c r="N26" i="1"/>
  <c r="N22" i="1"/>
  <c r="N18" i="1"/>
  <c r="N14" i="1"/>
  <c r="N10" i="1"/>
  <c r="N37" i="1"/>
  <c r="N33" i="1"/>
  <c r="N29" i="1"/>
  <c r="N25" i="1"/>
  <c r="N21" i="1"/>
  <c r="N17" i="1"/>
  <c r="N13" i="1"/>
  <c r="N9" i="1"/>
  <c r="N40" i="1"/>
  <c r="N36" i="1"/>
  <c r="N32" i="1"/>
  <c r="N28" i="1"/>
  <c r="N24" i="1"/>
  <c r="N20" i="1"/>
  <c r="N16" i="1"/>
  <c r="N12" i="1"/>
  <c r="N8" i="1"/>
  <c r="T244" i="1" l="1"/>
  <c r="R248" i="1" s="1"/>
  <c r="X244" i="1"/>
  <c r="W247" i="1" s="1"/>
  <c r="W244" i="1"/>
  <c r="W246" i="1" s="1"/>
  <c r="AC244" i="1"/>
  <c r="Z249" i="1" s="1"/>
  <c r="O244" i="1"/>
  <c r="L250" i="1" s="1"/>
  <c r="AA244" i="1"/>
  <c r="Z247" i="1" s="1"/>
  <c r="Z178" i="1"/>
  <c r="Z180" i="1" s="1"/>
  <c r="T178" i="1"/>
  <c r="R182" i="1" s="1"/>
  <c r="S244" i="1"/>
  <c r="R247" i="1" s="1"/>
  <c r="U244" i="1"/>
  <c r="R249" i="1" s="1"/>
  <c r="AB244" i="1"/>
  <c r="Z248" i="1" s="1"/>
  <c r="M244" i="1"/>
  <c r="L248" i="1" s="1"/>
  <c r="R244" i="1"/>
  <c r="R246" i="1" s="1"/>
  <c r="L244" i="1"/>
  <c r="L247" i="1" s="1"/>
  <c r="N244" i="1"/>
  <c r="L249" i="1" s="1"/>
  <c r="AA178" i="1"/>
  <c r="Z181" i="1" s="1"/>
  <c r="Z244" i="1"/>
  <c r="Z246" i="1" s="1"/>
  <c r="P244" i="1"/>
  <c r="L251" i="1" s="1"/>
  <c r="W178" i="1"/>
  <c r="W180" i="1" s="1"/>
  <c r="M178" i="1"/>
  <c r="L182" i="1" s="1"/>
  <c r="O178" i="1"/>
  <c r="L184" i="1" s="1"/>
  <c r="X178" i="1"/>
  <c r="W181" i="1" s="1"/>
  <c r="N178" i="1"/>
  <c r="L183" i="1" s="1"/>
  <c r="U178" i="1"/>
  <c r="R183" i="1" s="1"/>
  <c r="AC178" i="1"/>
  <c r="Z183" i="1" s="1"/>
  <c r="AB178" i="1"/>
  <c r="Z182" i="1" s="1"/>
  <c r="L178" i="1"/>
  <c r="L181" i="1" s="1"/>
  <c r="S178" i="1"/>
  <c r="R181" i="1" s="1"/>
  <c r="R178" i="1"/>
  <c r="R180" i="1" s="1"/>
  <c r="P178" i="1"/>
  <c r="L185" i="1" s="1"/>
  <c r="AB114" i="1"/>
  <c r="Z118" i="1" s="1"/>
  <c r="AC114" i="1"/>
  <c r="Z119" i="1" s="1"/>
  <c r="W114" i="1"/>
  <c r="W116" i="1" s="1"/>
  <c r="AA114" i="1"/>
  <c r="Z117" i="1" s="1"/>
  <c r="M114" i="1"/>
  <c r="L118" i="1" s="1"/>
  <c r="X114" i="1"/>
  <c r="W117" i="1" s="1"/>
  <c r="R114" i="1"/>
  <c r="R116" i="1" s="1"/>
  <c r="P114" i="1"/>
  <c r="L121" i="1" s="1"/>
  <c r="Z114" i="1"/>
  <c r="Z116" i="1" s="1"/>
  <c r="N114" i="1"/>
  <c r="L119" i="1" s="1"/>
  <c r="S114" i="1"/>
  <c r="R117" i="1" s="1"/>
  <c r="L114" i="1"/>
  <c r="L117" i="1" s="1"/>
  <c r="O114" i="1"/>
  <c r="L120" i="1" s="1"/>
  <c r="T114" i="1"/>
  <c r="R118" i="1" s="1"/>
  <c r="U114" i="1"/>
  <c r="R119" i="1" s="1"/>
  <c r="Z51" i="1"/>
  <c r="Z53" i="1" s="1"/>
  <c r="AA51" i="1"/>
  <c r="Z54" i="1" s="1"/>
  <c r="AB51" i="1"/>
  <c r="Z55" i="1" s="1"/>
  <c r="AC51" i="1"/>
  <c r="Z56" i="1" s="1"/>
  <c r="X51" i="1"/>
  <c r="W54" i="1" s="1"/>
  <c r="W55" i="1" s="1"/>
  <c r="W56" i="1" s="1"/>
  <c r="I9" i="2" s="1"/>
  <c r="U51" i="1"/>
  <c r="R56" i="1" s="1"/>
  <c r="S51" i="1"/>
  <c r="R54" i="1" s="1"/>
  <c r="T51" i="1"/>
  <c r="R55" i="1" s="1"/>
  <c r="O7" i="1"/>
  <c r="O51" i="1" s="1"/>
  <c r="L57" i="1" s="1"/>
  <c r="N7" i="1"/>
  <c r="N51" i="1" s="1"/>
  <c r="L56" i="1" s="1"/>
  <c r="L7" i="1"/>
  <c r="L51" i="1" s="1"/>
  <c r="L54" i="1" s="1"/>
  <c r="M7" i="1"/>
  <c r="M51" i="1" s="1"/>
  <c r="L55" i="1" s="1"/>
  <c r="P51" i="1"/>
  <c r="L58" i="1" s="1"/>
  <c r="W248" i="1" l="1"/>
  <c r="W249" i="1" s="1"/>
  <c r="I15" i="2" s="1"/>
  <c r="T180" i="1"/>
  <c r="T182" i="1" s="1"/>
  <c r="G13" i="2" s="1"/>
  <c r="AB180" i="1"/>
  <c r="AB182" i="1" s="1"/>
  <c r="K13" i="2" s="1"/>
  <c r="N247" i="1"/>
  <c r="O248" i="1" s="1"/>
  <c r="E15" i="2" s="1"/>
  <c r="AB246" i="1"/>
  <c r="AB248" i="1" s="1"/>
  <c r="K15" i="2" s="1"/>
  <c r="T246" i="1"/>
  <c r="T248" i="1" s="1"/>
  <c r="G15" i="2" s="1"/>
  <c r="N181" i="1"/>
  <c r="O182" i="1" s="1"/>
  <c r="E13" i="2" s="1"/>
  <c r="W182" i="1"/>
  <c r="W183" i="1" s="1"/>
  <c r="I13" i="2" s="1"/>
  <c r="W118" i="1"/>
  <c r="W119" i="1" s="1"/>
  <c r="I11" i="2" s="1"/>
  <c r="AB116" i="1"/>
  <c r="AB118" i="1" s="1"/>
  <c r="K11" i="2" s="1"/>
  <c r="N117" i="1"/>
  <c r="O118" i="1" s="1"/>
  <c r="E11" i="2" s="1"/>
  <c r="T116" i="1"/>
  <c r="T118" i="1" s="1"/>
  <c r="G11" i="2" s="1"/>
  <c r="AB53" i="1"/>
  <c r="AB55" i="1" s="1"/>
  <c r="K9" i="2" s="1"/>
  <c r="T53" i="1"/>
  <c r="T55" i="1" s="1"/>
  <c r="G9" i="2" s="1"/>
  <c r="N54" i="1"/>
  <c r="O55" i="1" s="1"/>
  <c r="E9" i="2" s="1"/>
</calcChain>
</file>

<file path=xl/sharedStrings.xml><?xml version="1.0" encoding="utf-8"?>
<sst xmlns="http://schemas.openxmlformats.org/spreadsheetml/2006/main" count="123" uniqueCount="33">
  <si>
    <t>movie recommendation engine</t>
  </si>
  <si>
    <t>Type of movie</t>
  </si>
  <si>
    <t>Country of the movie</t>
  </si>
  <si>
    <t>Popular actor</t>
  </si>
  <si>
    <t>Year Of the movie</t>
  </si>
  <si>
    <t>Drama</t>
  </si>
  <si>
    <t>Thriller</t>
  </si>
  <si>
    <t>Action</t>
  </si>
  <si>
    <t>Comedy</t>
  </si>
  <si>
    <t>Horror</t>
  </si>
  <si>
    <t>America</t>
  </si>
  <si>
    <t>Europe</t>
  </si>
  <si>
    <t>Asia</t>
  </si>
  <si>
    <t>Africa</t>
  </si>
  <si>
    <t>Types of Movie</t>
  </si>
  <si>
    <t>Sum</t>
  </si>
  <si>
    <t>Number of movie each type</t>
  </si>
  <si>
    <t>Number of movie in each contry</t>
  </si>
  <si>
    <t>Yes</t>
  </si>
  <si>
    <t>No</t>
  </si>
  <si>
    <t>Yes/No</t>
  </si>
  <si>
    <t>From 2000 to 2005</t>
  </si>
  <si>
    <t>From 2006 to 2010</t>
  </si>
  <si>
    <t>From 2011 to 2015</t>
  </si>
  <si>
    <t>From 2016 to 2020</t>
  </si>
  <si>
    <t>Number of movies for each year</t>
  </si>
  <si>
    <t>User 1</t>
  </si>
  <si>
    <t>Movie Type</t>
  </si>
  <si>
    <t>Country Of the Movie</t>
  </si>
  <si>
    <t>Year</t>
  </si>
  <si>
    <t>User 2</t>
  </si>
  <si>
    <t>User 3</t>
  </si>
  <si>
    <t>User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</si>
</sst>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0" xfId="0" applyFill="1" applyBorder="1"/>
    <xf numFmtId="0" fontId="0" fillId="0" borderId="12" xfId="0" applyFill="1" applyBorder="1"/>
    <xf numFmtId="0" fontId="0" fillId="0" borderId="9" xfId="0" applyBorder="1" applyAlignment="1"/>
    <xf numFmtId="0" fontId="0" fillId="0" borderId="7" xfId="0" applyBorder="1" applyAlignment="1"/>
    <xf numFmtId="0" fontId="0" fillId="0" borderId="10" xfId="0" applyFill="1" applyBorder="1" applyAlignment="1"/>
    <xf numFmtId="0" fontId="0" fillId="0" borderId="1" xfId="0" applyFill="1" applyBorder="1" applyAlignment="1"/>
    <xf numFmtId="0" fontId="0" fillId="0" borderId="3" xfId="0" applyBorder="1" applyAlignment="1">
      <alignment horizontal="center"/>
    </xf>
    <xf numFmtId="0" fontId="0" fillId="0" borderId="6" xfId="0" applyBorder="1"/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253"/>
  <sheetViews>
    <sheetView topLeftCell="F227" zoomScale="70" zoomScaleNormal="70" workbookViewId="0">
      <selection activeCell="AB248" sqref="AB248:AC248"/>
    </sheetView>
  </sheetViews>
  <sheetFormatPr defaultRowHeight="14.4" x14ac:dyDescent="0.3"/>
  <cols>
    <col min="1" max="1" width="30.109375" customWidth="1"/>
    <col min="3" max="3" width="0" hidden="1" customWidth="1"/>
    <col min="4" max="4" width="12.5546875" customWidth="1"/>
    <col min="5" max="5" width="12.5546875" hidden="1" customWidth="1"/>
    <col min="6" max="7" width="18.33203125" customWidth="1"/>
    <col min="8" max="8" width="12.88671875" customWidth="1"/>
    <col min="9" max="9" width="17.44140625" customWidth="1"/>
    <col min="26" max="26" width="19.6640625" customWidth="1"/>
    <col min="27" max="27" width="18.77734375" customWidth="1"/>
    <col min="28" max="29" width="18.109375" customWidth="1"/>
    <col min="34" max="34" width="10.109375" customWidth="1"/>
    <col min="35" max="35" width="11.77734375" customWidth="1"/>
    <col min="37" max="37" width="8.88671875" customWidth="1"/>
    <col min="38" max="38" width="11" customWidth="1"/>
  </cols>
  <sheetData>
    <row r="2" spans="1:54" ht="15" thickBot="1" x14ac:dyDescent="0.35"/>
    <row r="3" spans="1:54" ht="15" thickBot="1" x14ac:dyDescent="0.35">
      <c r="B3" s="34" t="s">
        <v>26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54" x14ac:dyDescent="0.3">
      <c r="A4" s="2" t="s">
        <v>0</v>
      </c>
      <c r="B4" s="21"/>
      <c r="C4" s="22"/>
      <c r="D4" s="22"/>
      <c r="E4" s="3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54" ht="15" thickBot="1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14" t="s">
        <v>16</v>
      </c>
      <c r="M5" s="14"/>
      <c r="N5" s="14"/>
      <c r="O5" s="14"/>
      <c r="P5" s="14"/>
      <c r="Q5" s="6"/>
      <c r="R5" s="14" t="s">
        <v>17</v>
      </c>
      <c r="S5" s="14"/>
      <c r="T5" s="14"/>
      <c r="U5" s="14"/>
      <c r="V5" s="16"/>
      <c r="W5" s="17" t="s">
        <v>20</v>
      </c>
      <c r="X5" s="17"/>
      <c r="Y5" s="6"/>
      <c r="Z5" s="14" t="s">
        <v>25</v>
      </c>
      <c r="AA5" s="14"/>
      <c r="AB5" s="14"/>
      <c r="AC5" s="14"/>
      <c r="AD5" s="3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54" ht="15" thickBot="1" x14ac:dyDescent="0.35">
      <c r="B6" s="5"/>
      <c r="C6" s="6"/>
      <c r="D6" s="6" t="s">
        <v>1</v>
      </c>
      <c r="E6" s="6"/>
      <c r="F6" s="6" t="s">
        <v>2</v>
      </c>
      <c r="G6" s="6"/>
      <c r="H6" s="6" t="s">
        <v>3</v>
      </c>
      <c r="I6" s="6" t="s">
        <v>4</v>
      </c>
      <c r="J6" s="6"/>
      <c r="K6" s="6"/>
      <c r="L6" s="11" t="s">
        <v>7</v>
      </c>
      <c r="M6" s="12" t="s">
        <v>8</v>
      </c>
      <c r="N6" s="12" t="s">
        <v>9</v>
      </c>
      <c r="O6" s="12" t="s">
        <v>5</v>
      </c>
      <c r="P6" s="13" t="s">
        <v>6</v>
      </c>
      <c r="Q6" s="6"/>
      <c r="R6" s="11" t="s">
        <v>10</v>
      </c>
      <c r="S6" s="12" t="s">
        <v>11</v>
      </c>
      <c r="T6" s="12" t="s">
        <v>12</v>
      </c>
      <c r="U6" s="13" t="s">
        <v>13</v>
      </c>
      <c r="V6" s="6"/>
      <c r="W6" s="25" t="s">
        <v>18</v>
      </c>
      <c r="X6" s="26" t="s">
        <v>19</v>
      </c>
      <c r="Y6" s="6"/>
      <c r="Z6" s="11" t="s">
        <v>21</v>
      </c>
      <c r="AA6" s="12" t="s">
        <v>22</v>
      </c>
      <c r="AB6" s="12" t="s">
        <v>23</v>
      </c>
      <c r="AC6" s="13" t="s">
        <v>24</v>
      </c>
      <c r="AD6" s="3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54" x14ac:dyDescent="0.3">
      <c r="B7" s="5"/>
      <c r="C7" s="6">
        <f ca="1">RANDBETWEEN(1,5)</f>
        <v>3</v>
      </c>
      <c r="D7" s="6" t="str">
        <f ca="1">VLOOKUP(C7,$AW$10:$AX$14,2)</f>
        <v>Horror</v>
      </c>
      <c r="E7" s="6">
        <f ca="1">RANDBETWEEN(1,4)</f>
        <v>3</v>
      </c>
      <c r="F7" s="6" t="str">
        <f ca="1">VLOOKUP(E7,$BA$10:$BB$13,2)</f>
        <v>Asia</v>
      </c>
      <c r="G7" s="6">
        <f ca="1">RANDBETWEEN(1,2)</f>
        <v>2</v>
      </c>
      <c r="H7" s="6" t="str">
        <f ca="1">IF(G7=1,"Yes","No")</f>
        <v>No</v>
      </c>
      <c r="I7" s="6">
        <f ca="1">RANDBETWEEN(2000,2020)</f>
        <v>2005</v>
      </c>
      <c r="J7" s="6"/>
      <c r="K7" s="6"/>
      <c r="L7" s="5">
        <f ca="1">IF(D7="Action",1,0)</f>
        <v>0</v>
      </c>
      <c r="M7" s="6">
        <f ca="1">IF(D7="Comedy",1,0)</f>
        <v>0</v>
      </c>
      <c r="N7" s="6">
        <f ca="1">IF(D7="Horror",1,0)</f>
        <v>1</v>
      </c>
      <c r="O7" s="6">
        <f ca="1">IF(D7="Drama",1,0)</f>
        <v>0</v>
      </c>
      <c r="P7" s="7">
        <f ca="1">IF(D7="Thriller",1,0)</f>
        <v>0</v>
      </c>
      <c r="Q7" s="16"/>
      <c r="R7" s="21">
        <f ca="1">IF(F7="America",1,0)</f>
        <v>0</v>
      </c>
      <c r="S7" s="22">
        <f ca="1">IF(F7="Europe",1,0)</f>
        <v>0</v>
      </c>
      <c r="T7" s="22">
        <f ca="1">IF(F7="Asia",1,0)</f>
        <v>1</v>
      </c>
      <c r="U7" s="23">
        <f ca="1">IF(F7="Africa",1,0)</f>
        <v>0</v>
      </c>
      <c r="V7" s="16"/>
      <c r="W7" s="5">
        <f ca="1">IF(H7="Yes",1,0)</f>
        <v>0</v>
      </c>
      <c r="X7" s="7">
        <f ca="1">IF(H7="No",1,0)</f>
        <v>1</v>
      </c>
      <c r="Y7" s="16"/>
      <c r="Z7" s="21">
        <f ca="1">IF(AND(I7&gt;=2000,I7&lt;2005),1,0)</f>
        <v>0</v>
      </c>
      <c r="AA7" s="22">
        <f ca="1">IF(AND(I7&gt;=2006,I7&lt;2010),1,0)</f>
        <v>0</v>
      </c>
      <c r="AB7" s="22">
        <f ca="1">IF(AND(I7&gt;=2011,I7&lt;2015),1,0)</f>
        <v>0</v>
      </c>
      <c r="AC7" s="23">
        <f ca="1">IF(AND(I7&gt;=2016,I7&lt;2020),1,0)</f>
        <v>0</v>
      </c>
      <c r="AD7" s="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54" x14ac:dyDescent="0.3">
      <c r="B8" s="5"/>
      <c r="C8" s="6">
        <f t="shared" ref="C8:C50" ca="1" si="0">RANDBETWEEN(1,5)</f>
        <v>4</v>
      </c>
      <c r="D8" s="6" t="str">
        <f t="shared" ref="D8:D50" ca="1" si="1">VLOOKUP(C8,$AW$10:$AX$14,2)</f>
        <v>Drama</v>
      </c>
      <c r="E8" s="6">
        <f t="shared" ref="E8:E50" ca="1" si="2">RANDBETWEEN(1,4)</f>
        <v>2</v>
      </c>
      <c r="F8" s="6" t="str">
        <f t="shared" ref="F8:F50" ca="1" si="3">VLOOKUP(E8,$BA$10:$BB$13,2)</f>
        <v>Europe</v>
      </c>
      <c r="G8" s="6">
        <f t="shared" ref="G8:G50" ca="1" si="4">RANDBETWEEN(1,2)</f>
        <v>1</v>
      </c>
      <c r="H8" s="6" t="str">
        <f t="shared" ref="H8:H50" ca="1" si="5">IF(G8=1,"Yes","No")</f>
        <v>Yes</v>
      </c>
      <c r="I8" s="6">
        <f t="shared" ref="I8:I50" ca="1" si="6">RANDBETWEEN(2000,2020)</f>
        <v>2017</v>
      </c>
      <c r="J8" s="6"/>
      <c r="K8" s="6"/>
      <c r="L8" s="5">
        <f t="shared" ref="L8:L40" ca="1" si="7">IF(D8="Action",1,0)</f>
        <v>0</v>
      </c>
      <c r="M8" s="6">
        <f t="shared" ref="M8:M50" ca="1" si="8">IF(D8="Comedy",1,0)</f>
        <v>0</v>
      </c>
      <c r="N8" s="6">
        <f t="shared" ref="N8:N40" ca="1" si="9">IF(D8="Horror",1,0)</f>
        <v>0</v>
      </c>
      <c r="O8" s="6">
        <f t="shared" ref="O8:O40" ca="1" si="10">IF(D8="Drama",1,0)</f>
        <v>1</v>
      </c>
      <c r="P8" s="7">
        <f t="shared" ref="P8:P40" ca="1" si="11">IF(D8="Thriller",1,0)</f>
        <v>0</v>
      </c>
      <c r="Q8" s="16"/>
      <c r="R8" s="24">
        <f t="shared" ref="R8:R50" ca="1" si="12">IF(F8="America",1,0)</f>
        <v>0</v>
      </c>
      <c r="S8" s="16">
        <f t="shared" ref="S8:S50" ca="1" si="13">IF(F8="Europe",1,0)</f>
        <v>1</v>
      </c>
      <c r="T8" s="16">
        <f t="shared" ref="T8:T50" ca="1" si="14">IF(F8="Asia",1,0)</f>
        <v>0</v>
      </c>
      <c r="U8" s="7">
        <f t="shared" ref="U8:U50" ca="1" si="15">IF(F8="Africa",1,0)</f>
        <v>0</v>
      </c>
      <c r="V8" s="16"/>
      <c r="W8" s="5">
        <f t="shared" ref="W8:W50" ca="1" si="16">IF(H8="Yes",1,0)</f>
        <v>1</v>
      </c>
      <c r="X8" s="7">
        <f t="shared" ref="X8:X50" ca="1" si="17">IF(H8="No",1,0)</f>
        <v>0</v>
      </c>
      <c r="Y8" s="16"/>
      <c r="Z8" s="24">
        <f t="shared" ref="Z8:Z50" ca="1" si="18">IF(AND(I8&gt;=2000,I8&lt;2005),1,0)</f>
        <v>0</v>
      </c>
      <c r="AA8" s="16">
        <f t="shared" ref="AA8:AA50" ca="1" si="19">IF(AND(I8&gt;=2006,I8&lt;2010),1,0)</f>
        <v>0</v>
      </c>
      <c r="AB8" s="16">
        <f t="shared" ref="AB8:AB50" ca="1" si="20">IF(AND(I8&gt;=2011,I8&lt;2015),1,0)</f>
        <v>0</v>
      </c>
      <c r="AC8" s="7">
        <f t="shared" ref="AC8:AC50" ca="1" si="21">IF(AND(I8&gt;=2016,I8&lt;2020),1,0)</f>
        <v>1</v>
      </c>
      <c r="AD8" s="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54" x14ac:dyDescent="0.3">
      <c r="B9" s="5"/>
      <c r="C9" s="6">
        <f t="shared" ca="1" si="0"/>
        <v>1</v>
      </c>
      <c r="D9" s="6" t="str">
        <f t="shared" ca="1" si="1"/>
        <v>Action</v>
      </c>
      <c r="E9" s="6">
        <f t="shared" ca="1" si="2"/>
        <v>3</v>
      </c>
      <c r="F9" s="6" t="str">
        <f t="shared" ca="1" si="3"/>
        <v>Asia</v>
      </c>
      <c r="G9" s="6">
        <f t="shared" ca="1" si="4"/>
        <v>2</v>
      </c>
      <c r="H9" s="6" t="str">
        <f t="shared" ca="1" si="5"/>
        <v>No</v>
      </c>
      <c r="I9" s="6">
        <f t="shared" ca="1" si="6"/>
        <v>2000</v>
      </c>
      <c r="J9" s="6"/>
      <c r="K9" s="6"/>
      <c r="L9" s="5">
        <f t="shared" ca="1" si="7"/>
        <v>1</v>
      </c>
      <c r="M9" s="6">
        <f t="shared" ca="1" si="8"/>
        <v>0</v>
      </c>
      <c r="N9" s="6">
        <f t="shared" ca="1" si="9"/>
        <v>0</v>
      </c>
      <c r="O9" s="6">
        <f t="shared" ca="1" si="10"/>
        <v>0</v>
      </c>
      <c r="P9" s="7">
        <f t="shared" ca="1" si="11"/>
        <v>0</v>
      </c>
      <c r="Q9" s="16"/>
      <c r="R9" s="24">
        <f t="shared" ca="1" si="12"/>
        <v>0</v>
      </c>
      <c r="S9" s="16">
        <f t="shared" ca="1" si="13"/>
        <v>0</v>
      </c>
      <c r="T9" s="16">
        <f t="shared" ca="1" si="14"/>
        <v>1</v>
      </c>
      <c r="U9" s="7">
        <f t="shared" ca="1" si="15"/>
        <v>0</v>
      </c>
      <c r="V9" s="16"/>
      <c r="W9" s="5">
        <f t="shared" ca="1" si="16"/>
        <v>0</v>
      </c>
      <c r="X9" s="7">
        <f t="shared" ca="1" si="17"/>
        <v>1</v>
      </c>
      <c r="Y9" s="16"/>
      <c r="Z9" s="24">
        <f t="shared" ca="1" si="18"/>
        <v>1</v>
      </c>
      <c r="AA9" s="16">
        <f t="shared" ca="1" si="19"/>
        <v>0</v>
      </c>
      <c r="AB9" s="16">
        <f t="shared" ca="1" si="20"/>
        <v>0</v>
      </c>
      <c r="AC9" s="7">
        <f t="shared" ca="1" si="21"/>
        <v>0</v>
      </c>
      <c r="AD9" s="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W9" s="1" t="s">
        <v>14</v>
      </c>
      <c r="AX9" s="1"/>
      <c r="BA9" s="1" t="s">
        <v>2</v>
      </c>
      <c r="BB9" s="1"/>
    </row>
    <row r="10" spans="1:54" x14ac:dyDescent="0.3">
      <c r="B10" s="5"/>
      <c r="C10" s="6">
        <f t="shared" ca="1" si="0"/>
        <v>3</v>
      </c>
      <c r="D10" s="6" t="str">
        <f t="shared" ca="1" si="1"/>
        <v>Horror</v>
      </c>
      <c r="E10" s="6">
        <f t="shared" ca="1" si="2"/>
        <v>2</v>
      </c>
      <c r="F10" s="6" t="str">
        <f t="shared" ca="1" si="3"/>
        <v>Europe</v>
      </c>
      <c r="G10" s="6">
        <f t="shared" ca="1" si="4"/>
        <v>1</v>
      </c>
      <c r="H10" s="6" t="str">
        <f t="shared" ca="1" si="5"/>
        <v>Yes</v>
      </c>
      <c r="I10" s="6">
        <f t="shared" ca="1" si="6"/>
        <v>2004</v>
      </c>
      <c r="J10" s="6"/>
      <c r="K10" s="6"/>
      <c r="L10" s="5">
        <f t="shared" ca="1" si="7"/>
        <v>0</v>
      </c>
      <c r="M10" s="6">
        <f t="shared" ca="1" si="8"/>
        <v>0</v>
      </c>
      <c r="N10" s="6">
        <f t="shared" ca="1" si="9"/>
        <v>1</v>
      </c>
      <c r="O10" s="6">
        <f t="shared" ca="1" si="10"/>
        <v>0</v>
      </c>
      <c r="P10" s="7">
        <f t="shared" ca="1" si="11"/>
        <v>0</v>
      </c>
      <c r="Q10" s="16"/>
      <c r="R10" s="24">
        <f t="shared" ca="1" si="12"/>
        <v>0</v>
      </c>
      <c r="S10" s="16">
        <f t="shared" ca="1" si="13"/>
        <v>1</v>
      </c>
      <c r="T10" s="16">
        <f t="shared" ca="1" si="14"/>
        <v>0</v>
      </c>
      <c r="U10" s="7">
        <f t="shared" ca="1" si="15"/>
        <v>0</v>
      </c>
      <c r="V10" s="16"/>
      <c r="W10" s="5">
        <f t="shared" ca="1" si="16"/>
        <v>1</v>
      </c>
      <c r="X10" s="7">
        <f t="shared" ca="1" si="17"/>
        <v>0</v>
      </c>
      <c r="Y10" s="16"/>
      <c r="Z10" s="24">
        <f t="shared" ca="1" si="18"/>
        <v>1</v>
      </c>
      <c r="AA10" s="16">
        <f t="shared" ca="1" si="19"/>
        <v>0</v>
      </c>
      <c r="AB10" s="16">
        <f t="shared" ca="1" si="20"/>
        <v>0</v>
      </c>
      <c r="AC10" s="7">
        <f t="shared" ca="1" si="21"/>
        <v>0</v>
      </c>
      <c r="AD10" s="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W10">
        <v>1</v>
      </c>
      <c r="AX10" t="s">
        <v>7</v>
      </c>
      <c r="BA10">
        <v>1</v>
      </c>
      <c r="BB10" t="s">
        <v>10</v>
      </c>
    </row>
    <row r="11" spans="1:54" x14ac:dyDescent="0.3">
      <c r="B11" s="5"/>
      <c r="C11" s="6">
        <f t="shared" ca="1" si="0"/>
        <v>3</v>
      </c>
      <c r="D11" s="6" t="str">
        <f t="shared" ca="1" si="1"/>
        <v>Horror</v>
      </c>
      <c r="E11" s="6">
        <f t="shared" ca="1" si="2"/>
        <v>3</v>
      </c>
      <c r="F11" s="6" t="str">
        <f t="shared" ca="1" si="3"/>
        <v>Asia</v>
      </c>
      <c r="G11" s="6">
        <f t="shared" ca="1" si="4"/>
        <v>2</v>
      </c>
      <c r="H11" s="6" t="str">
        <f t="shared" ca="1" si="5"/>
        <v>No</v>
      </c>
      <c r="I11" s="6">
        <f t="shared" ca="1" si="6"/>
        <v>2008</v>
      </c>
      <c r="J11" s="6"/>
      <c r="K11" s="6"/>
      <c r="L11" s="5">
        <f t="shared" ca="1" si="7"/>
        <v>0</v>
      </c>
      <c r="M11" s="6">
        <f t="shared" ca="1" si="8"/>
        <v>0</v>
      </c>
      <c r="N11" s="6">
        <f t="shared" ca="1" si="9"/>
        <v>1</v>
      </c>
      <c r="O11" s="6">
        <f t="shared" ca="1" si="10"/>
        <v>0</v>
      </c>
      <c r="P11" s="7">
        <f t="shared" ca="1" si="11"/>
        <v>0</v>
      </c>
      <c r="Q11" s="16"/>
      <c r="R11" s="24">
        <f t="shared" ca="1" si="12"/>
        <v>0</v>
      </c>
      <c r="S11" s="16">
        <f t="shared" ca="1" si="13"/>
        <v>0</v>
      </c>
      <c r="T11" s="16">
        <f t="shared" ca="1" si="14"/>
        <v>1</v>
      </c>
      <c r="U11" s="7">
        <f t="shared" ca="1" si="15"/>
        <v>0</v>
      </c>
      <c r="V11" s="16"/>
      <c r="W11" s="5">
        <f t="shared" ca="1" si="16"/>
        <v>0</v>
      </c>
      <c r="X11" s="7">
        <f t="shared" ca="1" si="17"/>
        <v>1</v>
      </c>
      <c r="Y11" s="16"/>
      <c r="Z11" s="24">
        <f t="shared" ca="1" si="18"/>
        <v>0</v>
      </c>
      <c r="AA11" s="16">
        <f t="shared" ca="1" si="19"/>
        <v>1</v>
      </c>
      <c r="AB11" s="16">
        <f t="shared" ca="1" si="20"/>
        <v>0</v>
      </c>
      <c r="AC11" s="7">
        <f t="shared" ca="1" si="21"/>
        <v>0</v>
      </c>
      <c r="AD11" s="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W11">
        <v>2</v>
      </c>
      <c r="AX11" t="s">
        <v>8</v>
      </c>
      <c r="BA11">
        <v>2</v>
      </c>
      <c r="BB11" t="s">
        <v>11</v>
      </c>
    </row>
    <row r="12" spans="1:54" x14ac:dyDescent="0.3">
      <c r="B12" s="5"/>
      <c r="C12" s="6">
        <f t="shared" ca="1" si="0"/>
        <v>2</v>
      </c>
      <c r="D12" s="6" t="str">
        <f t="shared" ca="1" si="1"/>
        <v>Comedy</v>
      </c>
      <c r="E12" s="6">
        <f t="shared" ca="1" si="2"/>
        <v>1</v>
      </c>
      <c r="F12" s="6" t="str">
        <f t="shared" ca="1" si="3"/>
        <v>America</v>
      </c>
      <c r="G12" s="6">
        <f t="shared" ca="1" si="4"/>
        <v>2</v>
      </c>
      <c r="H12" s="6" t="str">
        <f t="shared" ca="1" si="5"/>
        <v>No</v>
      </c>
      <c r="I12" s="6">
        <f t="shared" ca="1" si="6"/>
        <v>2002</v>
      </c>
      <c r="J12" s="6"/>
      <c r="K12" s="6"/>
      <c r="L12" s="5">
        <f t="shared" ca="1" si="7"/>
        <v>0</v>
      </c>
      <c r="M12" s="6">
        <f t="shared" ca="1" si="8"/>
        <v>1</v>
      </c>
      <c r="N12" s="6">
        <f t="shared" ca="1" si="9"/>
        <v>0</v>
      </c>
      <c r="O12" s="6">
        <f t="shared" ca="1" si="10"/>
        <v>0</v>
      </c>
      <c r="P12" s="7">
        <f t="shared" ca="1" si="11"/>
        <v>0</v>
      </c>
      <c r="Q12" s="16"/>
      <c r="R12" s="24">
        <f t="shared" ca="1" si="12"/>
        <v>1</v>
      </c>
      <c r="S12" s="16">
        <f t="shared" ca="1" si="13"/>
        <v>0</v>
      </c>
      <c r="T12" s="16">
        <f t="shared" ca="1" si="14"/>
        <v>0</v>
      </c>
      <c r="U12" s="7">
        <f t="shared" ca="1" si="15"/>
        <v>0</v>
      </c>
      <c r="V12" s="16"/>
      <c r="W12" s="5">
        <f t="shared" ca="1" si="16"/>
        <v>0</v>
      </c>
      <c r="X12" s="7">
        <f t="shared" ca="1" si="17"/>
        <v>1</v>
      </c>
      <c r="Y12" s="16"/>
      <c r="Z12" s="24">
        <f t="shared" ca="1" si="18"/>
        <v>1</v>
      </c>
      <c r="AA12" s="16">
        <f t="shared" ca="1" si="19"/>
        <v>0</v>
      </c>
      <c r="AB12" s="16">
        <f t="shared" ca="1" si="20"/>
        <v>0</v>
      </c>
      <c r="AC12" s="7">
        <f t="shared" ca="1" si="21"/>
        <v>0</v>
      </c>
      <c r="AD12" s="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W12">
        <v>3</v>
      </c>
      <c r="AX12" t="s">
        <v>9</v>
      </c>
      <c r="BA12">
        <v>3</v>
      </c>
      <c r="BB12" t="s">
        <v>12</v>
      </c>
    </row>
    <row r="13" spans="1:54" x14ac:dyDescent="0.3">
      <c r="B13" s="5"/>
      <c r="C13" s="6">
        <f t="shared" ca="1" si="0"/>
        <v>5</v>
      </c>
      <c r="D13" s="6" t="str">
        <f t="shared" ca="1" si="1"/>
        <v>Thriller</v>
      </c>
      <c r="E13" s="6">
        <f t="shared" ca="1" si="2"/>
        <v>4</v>
      </c>
      <c r="F13" s="6" t="str">
        <f t="shared" ca="1" si="3"/>
        <v>Africa</v>
      </c>
      <c r="G13" s="6">
        <f t="shared" ca="1" si="4"/>
        <v>1</v>
      </c>
      <c r="H13" s="6" t="str">
        <f t="shared" ca="1" si="5"/>
        <v>Yes</v>
      </c>
      <c r="I13" s="6">
        <f t="shared" ca="1" si="6"/>
        <v>2014</v>
      </c>
      <c r="J13" s="6"/>
      <c r="K13" s="6"/>
      <c r="L13" s="5">
        <f t="shared" ca="1" si="7"/>
        <v>0</v>
      </c>
      <c r="M13" s="6">
        <f t="shared" ca="1" si="8"/>
        <v>0</v>
      </c>
      <c r="N13" s="6">
        <f t="shared" ca="1" si="9"/>
        <v>0</v>
      </c>
      <c r="O13" s="6">
        <f t="shared" ca="1" si="10"/>
        <v>0</v>
      </c>
      <c r="P13" s="7">
        <f t="shared" ca="1" si="11"/>
        <v>1</v>
      </c>
      <c r="Q13" s="16"/>
      <c r="R13" s="24">
        <f t="shared" ca="1" si="12"/>
        <v>0</v>
      </c>
      <c r="S13" s="16">
        <f t="shared" ca="1" si="13"/>
        <v>0</v>
      </c>
      <c r="T13" s="16">
        <f t="shared" ca="1" si="14"/>
        <v>0</v>
      </c>
      <c r="U13" s="7">
        <f t="shared" ca="1" si="15"/>
        <v>1</v>
      </c>
      <c r="V13" s="16"/>
      <c r="W13" s="5">
        <f t="shared" ca="1" si="16"/>
        <v>1</v>
      </c>
      <c r="X13" s="7">
        <f t="shared" ca="1" si="17"/>
        <v>0</v>
      </c>
      <c r="Y13" s="16"/>
      <c r="Z13" s="24">
        <f t="shared" ca="1" si="18"/>
        <v>0</v>
      </c>
      <c r="AA13" s="16">
        <f t="shared" ca="1" si="19"/>
        <v>0</v>
      </c>
      <c r="AB13" s="16">
        <f t="shared" ca="1" si="20"/>
        <v>1</v>
      </c>
      <c r="AC13" s="7">
        <f t="shared" ca="1" si="21"/>
        <v>0</v>
      </c>
      <c r="AD13" s="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W13">
        <v>4</v>
      </c>
      <c r="AX13" t="s">
        <v>5</v>
      </c>
      <c r="BA13">
        <v>4</v>
      </c>
      <c r="BB13" t="s">
        <v>13</v>
      </c>
    </row>
    <row r="14" spans="1:54" x14ac:dyDescent="0.3">
      <c r="B14" s="5"/>
      <c r="C14" s="6">
        <f t="shared" ca="1" si="0"/>
        <v>5</v>
      </c>
      <c r="D14" s="6" t="str">
        <f t="shared" ca="1" si="1"/>
        <v>Thriller</v>
      </c>
      <c r="E14" s="6">
        <f t="shared" ca="1" si="2"/>
        <v>4</v>
      </c>
      <c r="F14" s="6" t="str">
        <f t="shared" ca="1" si="3"/>
        <v>Africa</v>
      </c>
      <c r="G14" s="6">
        <f t="shared" ca="1" si="4"/>
        <v>1</v>
      </c>
      <c r="H14" s="6" t="str">
        <f t="shared" ca="1" si="5"/>
        <v>Yes</v>
      </c>
      <c r="I14" s="6">
        <f t="shared" ca="1" si="6"/>
        <v>2001</v>
      </c>
      <c r="J14" s="6"/>
      <c r="K14" s="6"/>
      <c r="L14" s="5">
        <f t="shared" ca="1" si="7"/>
        <v>0</v>
      </c>
      <c r="M14" s="6">
        <f t="shared" ca="1" si="8"/>
        <v>0</v>
      </c>
      <c r="N14" s="6">
        <f t="shared" ca="1" si="9"/>
        <v>0</v>
      </c>
      <c r="O14" s="6">
        <f t="shared" ca="1" si="10"/>
        <v>0</v>
      </c>
      <c r="P14" s="7">
        <f t="shared" ca="1" si="11"/>
        <v>1</v>
      </c>
      <c r="Q14" s="16"/>
      <c r="R14" s="24">
        <f t="shared" ca="1" si="12"/>
        <v>0</v>
      </c>
      <c r="S14" s="16">
        <f t="shared" ca="1" si="13"/>
        <v>0</v>
      </c>
      <c r="T14" s="16">
        <f t="shared" ca="1" si="14"/>
        <v>0</v>
      </c>
      <c r="U14" s="7">
        <f t="shared" ca="1" si="15"/>
        <v>1</v>
      </c>
      <c r="V14" s="16"/>
      <c r="W14" s="5">
        <f t="shared" ca="1" si="16"/>
        <v>1</v>
      </c>
      <c r="X14" s="7">
        <f t="shared" ca="1" si="17"/>
        <v>0</v>
      </c>
      <c r="Y14" s="16"/>
      <c r="Z14" s="24">
        <f t="shared" ca="1" si="18"/>
        <v>1</v>
      </c>
      <c r="AA14" s="16">
        <f t="shared" ca="1" si="19"/>
        <v>0</v>
      </c>
      <c r="AB14" s="16">
        <f t="shared" ca="1" si="20"/>
        <v>0</v>
      </c>
      <c r="AC14" s="7">
        <f t="shared" ca="1" si="21"/>
        <v>0</v>
      </c>
      <c r="AD14" s="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W14">
        <v>5</v>
      </c>
      <c r="AX14" t="s">
        <v>6</v>
      </c>
    </row>
    <row r="15" spans="1:54" x14ac:dyDescent="0.3">
      <c r="B15" s="5"/>
      <c r="C15" s="6">
        <f t="shared" ca="1" si="0"/>
        <v>4</v>
      </c>
      <c r="D15" s="6" t="str">
        <f t="shared" ca="1" si="1"/>
        <v>Drama</v>
      </c>
      <c r="E15" s="6">
        <f t="shared" ca="1" si="2"/>
        <v>2</v>
      </c>
      <c r="F15" s="6" t="str">
        <f t="shared" ca="1" si="3"/>
        <v>Europe</v>
      </c>
      <c r="G15" s="6">
        <f t="shared" ca="1" si="4"/>
        <v>1</v>
      </c>
      <c r="H15" s="6" t="str">
        <f t="shared" ca="1" si="5"/>
        <v>Yes</v>
      </c>
      <c r="I15" s="6">
        <f t="shared" ca="1" si="6"/>
        <v>2011</v>
      </c>
      <c r="J15" s="6"/>
      <c r="K15" s="6"/>
      <c r="L15" s="5">
        <f t="shared" ca="1" si="7"/>
        <v>0</v>
      </c>
      <c r="M15" s="6">
        <f t="shared" ca="1" si="8"/>
        <v>0</v>
      </c>
      <c r="N15" s="6">
        <f t="shared" ca="1" si="9"/>
        <v>0</v>
      </c>
      <c r="O15" s="6">
        <f t="shared" ca="1" si="10"/>
        <v>1</v>
      </c>
      <c r="P15" s="7">
        <f t="shared" ca="1" si="11"/>
        <v>0</v>
      </c>
      <c r="Q15" s="16"/>
      <c r="R15" s="24">
        <f t="shared" ca="1" si="12"/>
        <v>0</v>
      </c>
      <c r="S15" s="16">
        <f t="shared" ca="1" si="13"/>
        <v>1</v>
      </c>
      <c r="T15" s="16">
        <f t="shared" ca="1" si="14"/>
        <v>0</v>
      </c>
      <c r="U15" s="7">
        <f t="shared" ca="1" si="15"/>
        <v>0</v>
      </c>
      <c r="V15" s="16"/>
      <c r="W15" s="5">
        <f t="shared" ca="1" si="16"/>
        <v>1</v>
      </c>
      <c r="X15" s="7">
        <f t="shared" ca="1" si="17"/>
        <v>0</v>
      </c>
      <c r="Y15" s="16"/>
      <c r="Z15" s="24">
        <f t="shared" ca="1" si="18"/>
        <v>0</v>
      </c>
      <c r="AA15" s="16">
        <f t="shared" ca="1" si="19"/>
        <v>0</v>
      </c>
      <c r="AB15" s="16">
        <f t="shared" ca="1" si="20"/>
        <v>1</v>
      </c>
      <c r="AC15" s="7">
        <f t="shared" ca="1" si="21"/>
        <v>0</v>
      </c>
      <c r="AD15" s="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54" x14ac:dyDescent="0.3">
      <c r="B16" s="5"/>
      <c r="C16" s="6">
        <f t="shared" ca="1" si="0"/>
        <v>1</v>
      </c>
      <c r="D16" s="6" t="str">
        <f t="shared" ca="1" si="1"/>
        <v>Action</v>
      </c>
      <c r="E16" s="6">
        <f t="shared" ca="1" si="2"/>
        <v>4</v>
      </c>
      <c r="F16" s="6" t="str">
        <f t="shared" ca="1" si="3"/>
        <v>Africa</v>
      </c>
      <c r="G16" s="6">
        <f t="shared" ca="1" si="4"/>
        <v>1</v>
      </c>
      <c r="H16" s="6" t="str">
        <f t="shared" ca="1" si="5"/>
        <v>Yes</v>
      </c>
      <c r="I16" s="6">
        <f t="shared" ca="1" si="6"/>
        <v>2004</v>
      </c>
      <c r="J16" s="6"/>
      <c r="K16" s="6"/>
      <c r="L16" s="5">
        <f t="shared" ca="1" si="7"/>
        <v>1</v>
      </c>
      <c r="M16" s="6">
        <f t="shared" ca="1" si="8"/>
        <v>0</v>
      </c>
      <c r="N16" s="6">
        <f t="shared" ca="1" si="9"/>
        <v>0</v>
      </c>
      <c r="O16" s="6">
        <f t="shared" ca="1" si="10"/>
        <v>0</v>
      </c>
      <c r="P16" s="7">
        <f t="shared" ca="1" si="11"/>
        <v>0</v>
      </c>
      <c r="Q16" s="16"/>
      <c r="R16" s="24">
        <f t="shared" ca="1" si="12"/>
        <v>0</v>
      </c>
      <c r="S16" s="16">
        <f t="shared" ca="1" si="13"/>
        <v>0</v>
      </c>
      <c r="T16" s="16">
        <f t="shared" ca="1" si="14"/>
        <v>0</v>
      </c>
      <c r="U16" s="7">
        <f t="shared" ca="1" si="15"/>
        <v>1</v>
      </c>
      <c r="V16" s="16"/>
      <c r="W16" s="5">
        <f t="shared" ca="1" si="16"/>
        <v>1</v>
      </c>
      <c r="X16" s="7">
        <f t="shared" ca="1" si="17"/>
        <v>0</v>
      </c>
      <c r="Y16" s="16"/>
      <c r="Z16" s="24">
        <f t="shared" ca="1" si="18"/>
        <v>1</v>
      </c>
      <c r="AA16" s="16">
        <f t="shared" ca="1" si="19"/>
        <v>0</v>
      </c>
      <c r="AB16" s="16">
        <f t="shared" ca="1" si="20"/>
        <v>0</v>
      </c>
      <c r="AC16" s="7">
        <f t="shared" ca="1" si="21"/>
        <v>0</v>
      </c>
      <c r="AD16" s="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x14ac:dyDescent="0.3">
      <c r="B17" s="5"/>
      <c r="C17" s="6">
        <f t="shared" ca="1" si="0"/>
        <v>2</v>
      </c>
      <c r="D17" s="6" t="str">
        <f t="shared" ca="1" si="1"/>
        <v>Comedy</v>
      </c>
      <c r="E17" s="6">
        <f t="shared" ca="1" si="2"/>
        <v>4</v>
      </c>
      <c r="F17" s="6" t="str">
        <f t="shared" ca="1" si="3"/>
        <v>Africa</v>
      </c>
      <c r="G17" s="6">
        <f t="shared" ca="1" si="4"/>
        <v>1</v>
      </c>
      <c r="H17" s="6" t="str">
        <f t="shared" ca="1" si="5"/>
        <v>Yes</v>
      </c>
      <c r="I17" s="6">
        <f t="shared" ca="1" si="6"/>
        <v>2001</v>
      </c>
      <c r="J17" s="6"/>
      <c r="K17" s="6"/>
      <c r="L17" s="5">
        <f t="shared" ca="1" si="7"/>
        <v>0</v>
      </c>
      <c r="M17" s="6">
        <f t="shared" ca="1" si="8"/>
        <v>1</v>
      </c>
      <c r="N17" s="6">
        <f t="shared" ca="1" si="9"/>
        <v>0</v>
      </c>
      <c r="O17" s="6">
        <f t="shared" ca="1" si="10"/>
        <v>0</v>
      </c>
      <c r="P17" s="7">
        <f t="shared" ca="1" si="11"/>
        <v>0</v>
      </c>
      <c r="Q17" s="16"/>
      <c r="R17" s="24">
        <f t="shared" ca="1" si="12"/>
        <v>0</v>
      </c>
      <c r="S17" s="16">
        <f t="shared" ca="1" si="13"/>
        <v>0</v>
      </c>
      <c r="T17" s="16">
        <f t="shared" ca="1" si="14"/>
        <v>0</v>
      </c>
      <c r="U17" s="7">
        <f t="shared" ca="1" si="15"/>
        <v>1</v>
      </c>
      <c r="V17" s="16"/>
      <c r="W17" s="5">
        <f t="shared" ca="1" si="16"/>
        <v>1</v>
      </c>
      <c r="X17" s="7">
        <f t="shared" ca="1" si="17"/>
        <v>0</v>
      </c>
      <c r="Y17" s="16"/>
      <c r="Z17" s="24">
        <f t="shared" ca="1" si="18"/>
        <v>1</v>
      </c>
      <c r="AA17" s="16">
        <f t="shared" ca="1" si="19"/>
        <v>0</v>
      </c>
      <c r="AB17" s="16">
        <f t="shared" ca="1" si="20"/>
        <v>0</v>
      </c>
      <c r="AC17" s="7">
        <f t="shared" ca="1" si="21"/>
        <v>0</v>
      </c>
      <c r="AD17" s="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x14ac:dyDescent="0.3">
      <c r="B18" s="5"/>
      <c r="C18" s="6">
        <f t="shared" ca="1" si="0"/>
        <v>1</v>
      </c>
      <c r="D18" s="6" t="str">
        <f t="shared" ca="1" si="1"/>
        <v>Action</v>
      </c>
      <c r="E18" s="6">
        <f t="shared" ca="1" si="2"/>
        <v>1</v>
      </c>
      <c r="F18" s="6" t="str">
        <f t="shared" ca="1" si="3"/>
        <v>America</v>
      </c>
      <c r="G18" s="6">
        <f t="shared" ca="1" si="4"/>
        <v>1</v>
      </c>
      <c r="H18" s="6" t="str">
        <f t="shared" ca="1" si="5"/>
        <v>Yes</v>
      </c>
      <c r="I18" s="6">
        <f t="shared" ca="1" si="6"/>
        <v>2008</v>
      </c>
      <c r="J18" s="6"/>
      <c r="K18" s="6"/>
      <c r="L18" s="5">
        <f t="shared" ca="1" si="7"/>
        <v>1</v>
      </c>
      <c r="M18" s="6">
        <f t="shared" ca="1" si="8"/>
        <v>0</v>
      </c>
      <c r="N18" s="6">
        <f t="shared" ca="1" si="9"/>
        <v>0</v>
      </c>
      <c r="O18" s="6">
        <f t="shared" ca="1" si="10"/>
        <v>0</v>
      </c>
      <c r="P18" s="7">
        <f t="shared" ca="1" si="11"/>
        <v>0</v>
      </c>
      <c r="Q18" s="16"/>
      <c r="R18" s="24">
        <f t="shared" ca="1" si="12"/>
        <v>1</v>
      </c>
      <c r="S18" s="16">
        <f t="shared" ca="1" si="13"/>
        <v>0</v>
      </c>
      <c r="T18" s="16">
        <f t="shared" ca="1" si="14"/>
        <v>0</v>
      </c>
      <c r="U18" s="7">
        <f t="shared" ca="1" si="15"/>
        <v>0</v>
      </c>
      <c r="V18" s="16"/>
      <c r="W18" s="5">
        <f t="shared" ca="1" si="16"/>
        <v>1</v>
      </c>
      <c r="X18" s="7">
        <f t="shared" ca="1" si="17"/>
        <v>0</v>
      </c>
      <c r="Y18" s="16"/>
      <c r="Z18" s="24">
        <f t="shared" ca="1" si="18"/>
        <v>0</v>
      </c>
      <c r="AA18" s="16">
        <f t="shared" ca="1" si="19"/>
        <v>1</v>
      </c>
      <c r="AB18" s="16">
        <f t="shared" ca="1" si="20"/>
        <v>0</v>
      </c>
      <c r="AC18" s="7">
        <f t="shared" ca="1" si="21"/>
        <v>0</v>
      </c>
      <c r="AD18" s="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x14ac:dyDescent="0.3">
      <c r="B19" s="5"/>
      <c r="C19" s="6">
        <f t="shared" ca="1" si="0"/>
        <v>1</v>
      </c>
      <c r="D19" s="6" t="str">
        <f t="shared" ca="1" si="1"/>
        <v>Action</v>
      </c>
      <c r="E19" s="6">
        <f t="shared" ca="1" si="2"/>
        <v>1</v>
      </c>
      <c r="F19" s="6" t="str">
        <f t="shared" ca="1" si="3"/>
        <v>America</v>
      </c>
      <c r="G19" s="6">
        <f t="shared" ca="1" si="4"/>
        <v>2</v>
      </c>
      <c r="H19" s="6" t="str">
        <f t="shared" ca="1" si="5"/>
        <v>No</v>
      </c>
      <c r="I19" s="6">
        <f t="shared" ca="1" si="6"/>
        <v>2019</v>
      </c>
      <c r="J19" s="6"/>
      <c r="K19" s="6"/>
      <c r="L19" s="5">
        <f t="shared" ca="1" si="7"/>
        <v>1</v>
      </c>
      <c r="M19" s="6">
        <f t="shared" ca="1" si="8"/>
        <v>0</v>
      </c>
      <c r="N19" s="6">
        <f t="shared" ca="1" si="9"/>
        <v>0</v>
      </c>
      <c r="O19" s="6">
        <f t="shared" ca="1" si="10"/>
        <v>0</v>
      </c>
      <c r="P19" s="7">
        <f t="shared" ca="1" si="11"/>
        <v>0</v>
      </c>
      <c r="Q19" s="16"/>
      <c r="R19" s="24">
        <f t="shared" ca="1" si="12"/>
        <v>1</v>
      </c>
      <c r="S19" s="16">
        <f t="shared" ca="1" si="13"/>
        <v>0</v>
      </c>
      <c r="T19" s="16">
        <f t="shared" ca="1" si="14"/>
        <v>0</v>
      </c>
      <c r="U19" s="7">
        <f t="shared" ca="1" si="15"/>
        <v>0</v>
      </c>
      <c r="V19" s="16"/>
      <c r="W19" s="5">
        <f t="shared" ca="1" si="16"/>
        <v>0</v>
      </c>
      <c r="X19" s="7">
        <f t="shared" ca="1" si="17"/>
        <v>1</v>
      </c>
      <c r="Y19" s="16"/>
      <c r="Z19" s="24">
        <f t="shared" ca="1" si="18"/>
        <v>0</v>
      </c>
      <c r="AA19" s="16">
        <f t="shared" ca="1" si="19"/>
        <v>0</v>
      </c>
      <c r="AB19" s="16">
        <f t="shared" ca="1" si="20"/>
        <v>0</v>
      </c>
      <c r="AC19" s="7">
        <f t="shared" ca="1" si="21"/>
        <v>1</v>
      </c>
      <c r="AD19" s="7"/>
      <c r="AE19" s="2"/>
      <c r="AF19" s="2"/>
      <c r="AG19" s="2"/>
      <c r="AH19" s="2"/>
      <c r="AI19" s="2"/>
      <c r="AJ19" s="2"/>
      <c r="AK19" s="2"/>
    </row>
    <row r="20" spans="2:44" x14ac:dyDescent="0.3">
      <c r="B20" s="5"/>
      <c r="C20" s="6">
        <f t="shared" ca="1" si="0"/>
        <v>1</v>
      </c>
      <c r="D20" s="6" t="str">
        <f t="shared" ca="1" si="1"/>
        <v>Action</v>
      </c>
      <c r="E20" s="6">
        <f t="shared" ca="1" si="2"/>
        <v>3</v>
      </c>
      <c r="F20" s="6" t="str">
        <f t="shared" ca="1" si="3"/>
        <v>Asia</v>
      </c>
      <c r="G20" s="6">
        <f t="shared" ca="1" si="4"/>
        <v>2</v>
      </c>
      <c r="H20" s="6" t="str">
        <f t="shared" ca="1" si="5"/>
        <v>No</v>
      </c>
      <c r="I20" s="6">
        <f t="shared" ca="1" si="6"/>
        <v>2018</v>
      </c>
      <c r="J20" s="6"/>
      <c r="K20" s="6"/>
      <c r="L20" s="5">
        <f t="shared" ca="1" si="7"/>
        <v>1</v>
      </c>
      <c r="M20" s="6">
        <f t="shared" ca="1" si="8"/>
        <v>0</v>
      </c>
      <c r="N20" s="6">
        <f t="shared" ca="1" si="9"/>
        <v>0</v>
      </c>
      <c r="O20" s="6">
        <f t="shared" ca="1" si="10"/>
        <v>0</v>
      </c>
      <c r="P20" s="7">
        <f t="shared" ca="1" si="11"/>
        <v>0</v>
      </c>
      <c r="Q20" s="16"/>
      <c r="R20" s="24">
        <f t="shared" ca="1" si="12"/>
        <v>0</v>
      </c>
      <c r="S20" s="16">
        <f t="shared" ca="1" si="13"/>
        <v>0</v>
      </c>
      <c r="T20" s="16">
        <f t="shared" ca="1" si="14"/>
        <v>1</v>
      </c>
      <c r="U20" s="7">
        <f t="shared" ca="1" si="15"/>
        <v>0</v>
      </c>
      <c r="V20" s="16"/>
      <c r="W20" s="5">
        <f t="shared" ca="1" si="16"/>
        <v>0</v>
      </c>
      <c r="X20" s="7">
        <f t="shared" ca="1" si="17"/>
        <v>1</v>
      </c>
      <c r="Y20" s="16"/>
      <c r="Z20" s="24">
        <f t="shared" ca="1" si="18"/>
        <v>0</v>
      </c>
      <c r="AA20" s="16">
        <f t="shared" ca="1" si="19"/>
        <v>0</v>
      </c>
      <c r="AB20" s="16">
        <f t="shared" ca="1" si="20"/>
        <v>0</v>
      </c>
      <c r="AC20" s="7">
        <f t="shared" ca="1" si="21"/>
        <v>1</v>
      </c>
      <c r="AD20" s="7"/>
      <c r="AE20" s="2"/>
      <c r="AF20" s="2"/>
      <c r="AG20" s="2"/>
      <c r="AH20" s="2"/>
      <c r="AI20" s="2"/>
      <c r="AJ20" s="2"/>
      <c r="AK20" s="2"/>
    </row>
    <row r="21" spans="2:44" x14ac:dyDescent="0.3">
      <c r="B21" s="5"/>
      <c r="C21" s="6">
        <f t="shared" ca="1" si="0"/>
        <v>3</v>
      </c>
      <c r="D21" s="6" t="str">
        <f t="shared" ca="1" si="1"/>
        <v>Horror</v>
      </c>
      <c r="E21" s="6">
        <f t="shared" ca="1" si="2"/>
        <v>3</v>
      </c>
      <c r="F21" s="6" t="str">
        <f t="shared" ca="1" si="3"/>
        <v>Asia</v>
      </c>
      <c r="G21" s="6">
        <f t="shared" ca="1" si="4"/>
        <v>2</v>
      </c>
      <c r="H21" s="6" t="str">
        <f t="shared" ca="1" si="5"/>
        <v>No</v>
      </c>
      <c r="I21" s="6">
        <f t="shared" ca="1" si="6"/>
        <v>2013</v>
      </c>
      <c r="J21" s="6"/>
      <c r="K21" s="6"/>
      <c r="L21" s="5">
        <f t="shared" ca="1" si="7"/>
        <v>0</v>
      </c>
      <c r="M21" s="6">
        <f t="shared" ca="1" si="8"/>
        <v>0</v>
      </c>
      <c r="N21" s="6">
        <f t="shared" ca="1" si="9"/>
        <v>1</v>
      </c>
      <c r="O21" s="6">
        <f t="shared" ca="1" si="10"/>
        <v>0</v>
      </c>
      <c r="P21" s="7">
        <f t="shared" ca="1" si="11"/>
        <v>0</v>
      </c>
      <c r="Q21" s="16"/>
      <c r="R21" s="24">
        <f t="shared" ca="1" si="12"/>
        <v>0</v>
      </c>
      <c r="S21" s="16">
        <f t="shared" ca="1" si="13"/>
        <v>0</v>
      </c>
      <c r="T21" s="16">
        <f t="shared" ca="1" si="14"/>
        <v>1</v>
      </c>
      <c r="U21" s="7">
        <f t="shared" ca="1" si="15"/>
        <v>0</v>
      </c>
      <c r="V21" s="16"/>
      <c r="W21" s="5">
        <f t="shared" ca="1" si="16"/>
        <v>0</v>
      </c>
      <c r="X21" s="7">
        <f t="shared" ca="1" si="17"/>
        <v>1</v>
      </c>
      <c r="Y21" s="16"/>
      <c r="Z21" s="24">
        <f t="shared" ca="1" si="18"/>
        <v>0</v>
      </c>
      <c r="AA21" s="16">
        <f t="shared" ca="1" si="19"/>
        <v>0</v>
      </c>
      <c r="AB21" s="16">
        <f t="shared" ca="1" si="20"/>
        <v>1</v>
      </c>
      <c r="AC21" s="7">
        <f t="shared" ca="1" si="21"/>
        <v>0</v>
      </c>
      <c r="AD21" s="7"/>
      <c r="AE21" s="2"/>
      <c r="AF21" s="2"/>
      <c r="AG21" s="2"/>
      <c r="AH21" s="2"/>
      <c r="AI21" s="2"/>
      <c r="AJ21" s="2"/>
      <c r="AK21" s="2"/>
    </row>
    <row r="22" spans="2:44" x14ac:dyDescent="0.3">
      <c r="B22" s="5"/>
      <c r="C22" s="6">
        <f t="shared" ca="1" si="0"/>
        <v>2</v>
      </c>
      <c r="D22" s="6" t="str">
        <f t="shared" ca="1" si="1"/>
        <v>Comedy</v>
      </c>
      <c r="E22" s="6">
        <f t="shared" ca="1" si="2"/>
        <v>1</v>
      </c>
      <c r="F22" s="6" t="str">
        <f t="shared" ca="1" si="3"/>
        <v>America</v>
      </c>
      <c r="G22" s="6">
        <f t="shared" ca="1" si="4"/>
        <v>1</v>
      </c>
      <c r="H22" s="6" t="str">
        <f t="shared" ca="1" si="5"/>
        <v>Yes</v>
      </c>
      <c r="I22" s="6">
        <f t="shared" ca="1" si="6"/>
        <v>2008</v>
      </c>
      <c r="J22" s="6"/>
      <c r="K22" s="6"/>
      <c r="L22" s="5">
        <f t="shared" ca="1" si="7"/>
        <v>0</v>
      </c>
      <c r="M22" s="6">
        <f t="shared" ca="1" si="8"/>
        <v>1</v>
      </c>
      <c r="N22" s="6">
        <f t="shared" ca="1" si="9"/>
        <v>0</v>
      </c>
      <c r="O22" s="6">
        <f t="shared" ca="1" si="10"/>
        <v>0</v>
      </c>
      <c r="P22" s="7">
        <f t="shared" ca="1" si="11"/>
        <v>0</v>
      </c>
      <c r="Q22" s="16"/>
      <c r="R22" s="24">
        <f t="shared" ca="1" si="12"/>
        <v>1</v>
      </c>
      <c r="S22" s="16">
        <f t="shared" ca="1" si="13"/>
        <v>0</v>
      </c>
      <c r="T22" s="16">
        <f t="shared" ca="1" si="14"/>
        <v>0</v>
      </c>
      <c r="U22" s="7">
        <f t="shared" ca="1" si="15"/>
        <v>0</v>
      </c>
      <c r="V22" s="16"/>
      <c r="W22" s="5">
        <f t="shared" ca="1" si="16"/>
        <v>1</v>
      </c>
      <c r="X22" s="7">
        <f t="shared" ca="1" si="17"/>
        <v>0</v>
      </c>
      <c r="Y22" s="16"/>
      <c r="Z22" s="24">
        <f t="shared" ca="1" si="18"/>
        <v>0</v>
      </c>
      <c r="AA22" s="16">
        <f t="shared" ca="1" si="19"/>
        <v>1</v>
      </c>
      <c r="AB22" s="16">
        <f t="shared" ca="1" si="20"/>
        <v>0</v>
      </c>
      <c r="AC22" s="7">
        <f t="shared" ca="1" si="21"/>
        <v>0</v>
      </c>
      <c r="AD22" s="7"/>
      <c r="AE22" s="2"/>
      <c r="AF22" s="2"/>
      <c r="AG22" s="2"/>
      <c r="AH22" s="2"/>
      <c r="AI22" s="2"/>
      <c r="AJ22" s="2"/>
      <c r="AK22" s="2"/>
    </row>
    <row r="23" spans="2:44" x14ac:dyDescent="0.3">
      <c r="B23" s="5"/>
      <c r="C23" s="6">
        <f t="shared" ca="1" si="0"/>
        <v>4</v>
      </c>
      <c r="D23" s="6" t="str">
        <f t="shared" ca="1" si="1"/>
        <v>Drama</v>
      </c>
      <c r="E23" s="6">
        <f t="shared" ca="1" si="2"/>
        <v>2</v>
      </c>
      <c r="F23" s="6" t="str">
        <f t="shared" ca="1" si="3"/>
        <v>Europe</v>
      </c>
      <c r="G23" s="6">
        <f t="shared" ca="1" si="4"/>
        <v>1</v>
      </c>
      <c r="H23" s="6" t="str">
        <f t="shared" ca="1" si="5"/>
        <v>Yes</v>
      </c>
      <c r="I23" s="6">
        <f t="shared" ca="1" si="6"/>
        <v>2006</v>
      </c>
      <c r="J23" s="6"/>
      <c r="K23" s="6"/>
      <c r="L23" s="5">
        <f t="shared" ca="1" si="7"/>
        <v>0</v>
      </c>
      <c r="M23" s="6">
        <f t="shared" ca="1" si="8"/>
        <v>0</v>
      </c>
      <c r="N23" s="6">
        <f t="shared" ca="1" si="9"/>
        <v>0</v>
      </c>
      <c r="O23" s="6">
        <f t="shared" ca="1" si="10"/>
        <v>1</v>
      </c>
      <c r="P23" s="7">
        <f t="shared" ca="1" si="11"/>
        <v>0</v>
      </c>
      <c r="Q23" s="16"/>
      <c r="R23" s="24">
        <f t="shared" ca="1" si="12"/>
        <v>0</v>
      </c>
      <c r="S23" s="16">
        <f t="shared" ca="1" si="13"/>
        <v>1</v>
      </c>
      <c r="T23" s="16">
        <f t="shared" ca="1" si="14"/>
        <v>0</v>
      </c>
      <c r="U23" s="7">
        <f t="shared" ca="1" si="15"/>
        <v>0</v>
      </c>
      <c r="V23" s="16"/>
      <c r="W23" s="5">
        <f t="shared" ca="1" si="16"/>
        <v>1</v>
      </c>
      <c r="X23" s="7">
        <f t="shared" ca="1" si="17"/>
        <v>0</v>
      </c>
      <c r="Y23" s="16"/>
      <c r="Z23" s="24">
        <f t="shared" ca="1" si="18"/>
        <v>0</v>
      </c>
      <c r="AA23" s="16">
        <f t="shared" ca="1" si="19"/>
        <v>1</v>
      </c>
      <c r="AB23" s="16">
        <f t="shared" ca="1" si="20"/>
        <v>0</v>
      </c>
      <c r="AC23" s="7">
        <f t="shared" ca="1" si="21"/>
        <v>0</v>
      </c>
      <c r="AD23" s="7"/>
      <c r="AE23" s="2"/>
      <c r="AF23" s="2"/>
      <c r="AG23" s="2"/>
      <c r="AH23" s="2"/>
      <c r="AI23" s="2"/>
      <c r="AJ23" s="2"/>
      <c r="AK23" s="2"/>
    </row>
    <row r="24" spans="2:44" x14ac:dyDescent="0.3">
      <c r="B24" s="5"/>
      <c r="C24" s="6">
        <f t="shared" ca="1" si="0"/>
        <v>2</v>
      </c>
      <c r="D24" s="6" t="str">
        <f t="shared" ca="1" si="1"/>
        <v>Comedy</v>
      </c>
      <c r="E24" s="6">
        <f t="shared" ca="1" si="2"/>
        <v>4</v>
      </c>
      <c r="F24" s="6" t="str">
        <f t="shared" ca="1" si="3"/>
        <v>Africa</v>
      </c>
      <c r="G24" s="6">
        <f t="shared" ca="1" si="4"/>
        <v>2</v>
      </c>
      <c r="H24" s="6" t="str">
        <f t="shared" ca="1" si="5"/>
        <v>No</v>
      </c>
      <c r="I24" s="6">
        <f t="shared" ca="1" si="6"/>
        <v>2007</v>
      </c>
      <c r="J24" s="6"/>
      <c r="K24" s="6"/>
      <c r="L24" s="5">
        <f t="shared" ca="1" si="7"/>
        <v>0</v>
      </c>
      <c r="M24" s="6">
        <f t="shared" ca="1" si="8"/>
        <v>1</v>
      </c>
      <c r="N24" s="6">
        <f t="shared" ca="1" si="9"/>
        <v>0</v>
      </c>
      <c r="O24" s="6">
        <f t="shared" ca="1" si="10"/>
        <v>0</v>
      </c>
      <c r="P24" s="7">
        <f t="shared" ca="1" si="11"/>
        <v>0</v>
      </c>
      <c r="Q24" s="16"/>
      <c r="R24" s="24">
        <f t="shared" ca="1" si="12"/>
        <v>0</v>
      </c>
      <c r="S24" s="16">
        <f t="shared" ca="1" si="13"/>
        <v>0</v>
      </c>
      <c r="T24" s="16">
        <f t="shared" ca="1" si="14"/>
        <v>0</v>
      </c>
      <c r="U24" s="7">
        <f t="shared" ca="1" si="15"/>
        <v>1</v>
      </c>
      <c r="V24" s="16"/>
      <c r="W24" s="5">
        <f t="shared" ca="1" si="16"/>
        <v>0</v>
      </c>
      <c r="X24" s="7">
        <f t="shared" ca="1" si="17"/>
        <v>1</v>
      </c>
      <c r="Y24" s="16"/>
      <c r="Z24" s="24">
        <f t="shared" ca="1" si="18"/>
        <v>0</v>
      </c>
      <c r="AA24" s="16">
        <f t="shared" ca="1" si="19"/>
        <v>1</v>
      </c>
      <c r="AB24" s="16">
        <f t="shared" ca="1" si="20"/>
        <v>0</v>
      </c>
      <c r="AC24" s="7">
        <f t="shared" ca="1" si="21"/>
        <v>0</v>
      </c>
      <c r="AD24" s="7"/>
      <c r="AE24" s="2"/>
      <c r="AF24" s="2"/>
      <c r="AG24" s="2"/>
      <c r="AH24" s="2"/>
      <c r="AI24" s="2"/>
      <c r="AJ24" s="2"/>
      <c r="AK24" s="2"/>
    </row>
    <row r="25" spans="2:44" x14ac:dyDescent="0.3">
      <c r="B25" s="5"/>
      <c r="C25" s="6">
        <f t="shared" ca="1" si="0"/>
        <v>2</v>
      </c>
      <c r="D25" s="6" t="str">
        <f t="shared" ca="1" si="1"/>
        <v>Comedy</v>
      </c>
      <c r="E25" s="6">
        <f t="shared" ca="1" si="2"/>
        <v>2</v>
      </c>
      <c r="F25" s="6" t="str">
        <f t="shared" ca="1" si="3"/>
        <v>Europe</v>
      </c>
      <c r="G25" s="6">
        <f t="shared" ca="1" si="4"/>
        <v>1</v>
      </c>
      <c r="H25" s="6" t="str">
        <f t="shared" ca="1" si="5"/>
        <v>Yes</v>
      </c>
      <c r="I25" s="6">
        <f t="shared" ca="1" si="6"/>
        <v>2017</v>
      </c>
      <c r="J25" s="6"/>
      <c r="K25" s="6"/>
      <c r="L25" s="5">
        <f t="shared" ca="1" si="7"/>
        <v>0</v>
      </c>
      <c r="M25" s="6">
        <f t="shared" ca="1" si="8"/>
        <v>1</v>
      </c>
      <c r="N25" s="6">
        <f t="shared" ca="1" si="9"/>
        <v>0</v>
      </c>
      <c r="O25" s="6">
        <f t="shared" ca="1" si="10"/>
        <v>0</v>
      </c>
      <c r="P25" s="7">
        <f t="shared" ca="1" si="11"/>
        <v>0</v>
      </c>
      <c r="Q25" s="16"/>
      <c r="R25" s="24">
        <f t="shared" ca="1" si="12"/>
        <v>0</v>
      </c>
      <c r="S25" s="16">
        <f t="shared" ca="1" si="13"/>
        <v>1</v>
      </c>
      <c r="T25" s="16">
        <f t="shared" ca="1" si="14"/>
        <v>0</v>
      </c>
      <c r="U25" s="7">
        <f t="shared" ca="1" si="15"/>
        <v>0</v>
      </c>
      <c r="V25" s="16"/>
      <c r="W25" s="5">
        <f t="shared" ca="1" si="16"/>
        <v>1</v>
      </c>
      <c r="X25" s="7">
        <f t="shared" ca="1" si="17"/>
        <v>0</v>
      </c>
      <c r="Y25" s="16"/>
      <c r="Z25" s="24">
        <f t="shared" ca="1" si="18"/>
        <v>0</v>
      </c>
      <c r="AA25" s="16">
        <f t="shared" ca="1" si="19"/>
        <v>0</v>
      </c>
      <c r="AB25" s="16">
        <f t="shared" ca="1" si="20"/>
        <v>0</v>
      </c>
      <c r="AC25" s="7">
        <f t="shared" ca="1" si="21"/>
        <v>1</v>
      </c>
      <c r="AD25" s="7"/>
      <c r="AE25" s="2"/>
      <c r="AF25" s="2"/>
      <c r="AG25" s="2"/>
      <c r="AH25" s="2"/>
      <c r="AI25" s="2"/>
      <c r="AJ25" s="2"/>
      <c r="AK25" s="2"/>
    </row>
    <row r="26" spans="2:44" x14ac:dyDescent="0.3">
      <c r="B26" s="5"/>
      <c r="C26" s="6">
        <f t="shared" ca="1" si="0"/>
        <v>5</v>
      </c>
      <c r="D26" s="6" t="str">
        <f t="shared" ca="1" si="1"/>
        <v>Thriller</v>
      </c>
      <c r="E26" s="6">
        <f t="shared" ca="1" si="2"/>
        <v>4</v>
      </c>
      <c r="F26" s="6" t="str">
        <f t="shared" ca="1" si="3"/>
        <v>Africa</v>
      </c>
      <c r="G26" s="6">
        <f t="shared" ca="1" si="4"/>
        <v>2</v>
      </c>
      <c r="H26" s="6" t="str">
        <f t="shared" ca="1" si="5"/>
        <v>No</v>
      </c>
      <c r="I26" s="6">
        <f t="shared" ca="1" si="6"/>
        <v>2002</v>
      </c>
      <c r="J26" s="6"/>
      <c r="K26" s="6"/>
      <c r="L26" s="5">
        <f t="shared" ca="1" si="7"/>
        <v>0</v>
      </c>
      <c r="M26" s="6">
        <f t="shared" ca="1" si="8"/>
        <v>0</v>
      </c>
      <c r="N26" s="6">
        <f t="shared" ca="1" si="9"/>
        <v>0</v>
      </c>
      <c r="O26" s="6">
        <f t="shared" ca="1" si="10"/>
        <v>0</v>
      </c>
      <c r="P26" s="7">
        <f t="shared" ca="1" si="11"/>
        <v>1</v>
      </c>
      <c r="Q26" s="16"/>
      <c r="R26" s="24">
        <f t="shared" ca="1" si="12"/>
        <v>0</v>
      </c>
      <c r="S26" s="16">
        <f t="shared" ca="1" si="13"/>
        <v>0</v>
      </c>
      <c r="T26" s="16">
        <f t="shared" ca="1" si="14"/>
        <v>0</v>
      </c>
      <c r="U26" s="7">
        <f t="shared" ca="1" si="15"/>
        <v>1</v>
      </c>
      <c r="V26" s="16"/>
      <c r="W26" s="5">
        <f t="shared" ca="1" si="16"/>
        <v>0</v>
      </c>
      <c r="X26" s="7">
        <f t="shared" ca="1" si="17"/>
        <v>1</v>
      </c>
      <c r="Y26" s="16"/>
      <c r="Z26" s="24">
        <f t="shared" ca="1" si="18"/>
        <v>1</v>
      </c>
      <c r="AA26" s="16">
        <f t="shared" ca="1" si="19"/>
        <v>0</v>
      </c>
      <c r="AB26" s="16">
        <f t="shared" ca="1" si="20"/>
        <v>0</v>
      </c>
      <c r="AC26" s="7">
        <f t="shared" ca="1" si="21"/>
        <v>0</v>
      </c>
      <c r="AD26" s="7"/>
      <c r="AE26" s="2"/>
      <c r="AF26" s="2"/>
      <c r="AG26" s="2"/>
      <c r="AH26" s="2"/>
      <c r="AI26" s="2"/>
      <c r="AJ26" s="2"/>
      <c r="AK26" s="2"/>
    </row>
    <row r="27" spans="2:44" x14ac:dyDescent="0.3">
      <c r="B27" s="5"/>
      <c r="C27" s="6">
        <f t="shared" ca="1" si="0"/>
        <v>2</v>
      </c>
      <c r="D27" s="6" t="str">
        <f t="shared" ca="1" si="1"/>
        <v>Comedy</v>
      </c>
      <c r="E27" s="6">
        <f t="shared" ca="1" si="2"/>
        <v>3</v>
      </c>
      <c r="F27" s="6" t="str">
        <f t="shared" ca="1" si="3"/>
        <v>Asia</v>
      </c>
      <c r="G27" s="6">
        <f t="shared" ca="1" si="4"/>
        <v>1</v>
      </c>
      <c r="H27" s="6" t="str">
        <f t="shared" ca="1" si="5"/>
        <v>Yes</v>
      </c>
      <c r="I27" s="6">
        <f t="shared" ca="1" si="6"/>
        <v>2006</v>
      </c>
      <c r="J27" s="6"/>
      <c r="K27" s="6"/>
      <c r="L27" s="5">
        <f t="shared" ca="1" si="7"/>
        <v>0</v>
      </c>
      <c r="M27" s="6">
        <f t="shared" ca="1" si="8"/>
        <v>1</v>
      </c>
      <c r="N27" s="6">
        <f t="shared" ca="1" si="9"/>
        <v>0</v>
      </c>
      <c r="O27" s="6">
        <f t="shared" ca="1" si="10"/>
        <v>0</v>
      </c>
      <c r="P27" s="7">
        <f t="shared" ca="1" si="11"/>
        <v>0</v>
      </c>
      <c r="Q27" s="16"/>
      <c r="R27" s="24">
        <f t="shared" ca="1" si="12"/>
        <v>0</v>
      </c>
      <c r="S27" s="16">
        <f t="shared" ca="1" si="13"/>
        <v>0</v>
      </c>
      <c r="T27" s="16">
        <f t="shared" ca="1" si="14"/>
        <v>1</v>
      </c>
      <c r="U27" s="7">
        <f t="shared" ca="1" si="15"/>
        <v>0</v>
      </c>
      <c r="V27" s="16"/>
      <c r="W27" s="5">
        <f t="shared" ca="1" si="16"/>
        <v>1</v>
      </c>
      <c r="X27" s="7">
        <f t="shared" ca="1" si="17"/>
        <v>0</v>
      </c>
      <c r="Y27" s="16"/>
      <c r="Z27" s="24">
        <f t="shared" ca="1" si="18"/>
        <v>0</v>
      </c>
      <c r="AA27" s="16">
        <f t="shared" ca="1" si="19"/>
        <v>1</v>
      </c>
      <c r="AB27" s="16">
        <f t="shared" ca="1" si="20"/>
        <v>0</v>
      </c>
      <c r="AC27" s="7">
        <f t="shared" ca="1" si="21"/>
        <v>0</v>
      </c>
      <c r="AD27" s="7"/>
      <c r="AE27" s="2"/>
      <c r="AF27" s="2"/>
      <c r="AG27" s="2"/>
      <c r="AH27" s="2"/>
      <c r="AI27" s="2"/>
      <c r="AJ27" s="2"/>
      <c r="AK27" s="2"/>
    </row>
    <row r="28" spans="2:44" x14ac:dyDescent="0.3">
      <c r="B28" s="5"/>
      <c r="C28" s="6">
        <f t="shared" ca="1" si="0"/>
        <v>4</v>
      </c>
      <c r="D28" s="6" t="str">
        <f t="shared" ca="1" si="1"/>
        <v>Drama</v>
      </c>
      <c r="E28" s="6">
        <f t="shared" ca="1" si="2"/>
        <v>4</v>
      </c>
      <c r="F28" s="6" t="str">
        <f t="shared" ca="1" si="3"/>
        <v>Africa</v>
      </c>
      <c r="G28" s="6">
        <f t="shared" ca="1" si="4"/>
        <v>2</v>
      </c>
      <c r="H28" s="6" t="str">
        <f t="shared" ca="1" si="5"/>
        <v>No</v>
      </c>
      <c r="I28" s="6">
        <f t="shared" ca="1" si="6"/>
        <v>2004</v>
      </c>
      <c r="J28" s="6"/>
      <c r="K28" s="6"/>
      <c r="L28" s="5">
        <f t="shared" ca="1" si="7"/>
        <v>0</v>
      </c>
      <c r="M28" s="6">
        <f t="shared" ca="1" si="8"/>
        <v>0</v>
      </c>
      <c r="N28" s="6">
        <f t="shared" ca="1" si="9"/>
        <v>0</v>
      </c>
      <c r="O28" s="6">
        <f t="shared" ca="1" si="10"/>
        <v>1</v>
      </c>
      <c r="P28" s="7">
        <f t="shared" ca="1" si="11"/>
        <v>0</v>
      </c>
      <c r="Q28" s="16"/>
      <c r="R28" s="24">
        <f t="shared" ca="1" si="12"/>
        <v>0</v>
      </c>
      <c r="S28" s="16">
        <f t="shared" ca="1" si="13"/>
        <v>0</v>
      </c>
      <c r="T28" s="16">
        <f t="shared" ca="1" si="14"/>
        <v>0</v>
      </c>
      <c r="U28" s="7">
        <f t="shared" ca="1" si="15"/>
        <v>1</v>
      </c>
      <c r="V28" s="16"/>
      <c r="W28" s="5">
        <f t="shared" ca="1" si="16"/>
        <v>0</v>
      </c>
      <c r="X28" s="7">
        <f t="shared" ca="1" si="17"/>
        <v>1</v>
      </c>
      <c r="Y28" s="16"/>
      <c r="Z28" s="24">
        <f t="shared" ca="1" si="18"/>
        <v>1</v>
      </c>
      <c r="AA28" s="16">
        <f t="shared" ca="1" si="19"/>
        <v>0</v>
      </c>
      <c r="AB28" s="16">
        <f t="shared" ca="1" si="20"/>
        <v>0</v>
      </c>
      <c r="AC28" s="7">
        <f t="shared" ca="1" si="21"/>
        <v>0</v>
      </c>
      <c r="AD28" s="7"/>
      <c r="AE28" s="2"/>
      <c r="AF28" s="2"/>
      <c r="AG28" s="2"/>
      <c r="AH28" s="2"/>
      <c r="AI28" s="2"/>
      <c r="AJ28" s="2"/>
      <c r="AK28" s="2"/>
    </row>
    <row r="29" spans="2:44" x14ac:dyDescent="0.3">
      <c r="B29" s="5"/>
      <c r="C29" s="6">
        <f t="shared" ca="1" si="0"/>
        <v>5</v>
      </c>
      <c r="D29" s="6" t="str">
        <f t="shared" ca="1" si="1"/>
        <v>Thriller</v>
      </c>
      <c r="E29" s="6">
        <f t="shared" ca="1" si="2"/>
        <v>1</v>
      </c>
      <c r="F29" s="6" t="str">
        <f t="shared" ca="1" si="3"/>
        <v>America</v>
      </c>
      <c r="G29" s="6">
        <f t="shared" ca="1" si="4"/>
        <v>2</v>
      </c>
      <c r="H29" s="6" t="str">
        <f t="shared" ca="1" si="5"/>
        <v>No</v>
      </c>
      <c r="I29" s="6">
        <f t="shared" ca="1" si="6"/>
        <v>2013</v>
      </c>
      <c r="J29" s="6"/>
      <c r="K29" s="6"/>
      <c r="L29" s="5">
        <f t="shared" ca="1" si="7"/>
        <v>0</v>
      </c>
      <c r="M29" s="6">
        <f t="shared" ca="1" si="8"/>
        <v>0</v>
      </c>
      <c r="N29" s="6">
        <f t="shared" ca="1" si="9"/>
        <v>0</v>
      </c>
      <c r="O29" s="6">
        <f t="shared" ca="1" si="10"/>
        <v>0</v>
      </c>
      <c r="P29" s="7">
        <f t="shared" ca="1" si="11"/>
        <v>1</v>
      </c>
      <c r="Q29" s="16"/>
      <c r="R29" s="24">
        <f t="shared" ca="1" si="12"/>
        <v>1</v>
      </c>
      <c r="S29" s="16">
        <f t="shared" ca="1" si="13"/>
        <v>0</v>
      </c>
      <c r="T29" s="16">
        <f t="shared" ca="1" si="14"/>
        <v>0</v>
      </c>
      <c r="U29" s="7">
        <f t="shared" ca="1" si="15"/>
        <v>0</v>
      </c>
      <c r="V29" s="16"/>
      <c r="W29" s="5">
        <f t="shared" ca="1" si="16"/>
        <v>0</v>
      </c>
      <c r="X29" s="7">
        <f t="shared" ca="1" si="17"/>
        <v>1</v>
      </c>
      <c r="Y29" s="16"/>
      <c r="Z29" s="24">
        <f t="shared" ca="1" si="18"/>
        <v>0</v>
      </c>
      <c r="AA29" s="16">
        <f t="shared" ca="1" si="19"/>
        <v>0</v>
      </c>
      <c r="AB29" s="16">
        <f t="shared" ca="1" si="20"/>
        <v>1</v>
      </c>
      <c r="AC29" s="7">
        <f t="shared" ca="1" si="21"/>
        <v>0</v>
      </c>
      <c r="AD29" s="7"/>
      <c r="AE29" s="2"/>
      <c r="AF29" s="2"/>
      <c r="AG29" s="2"/>
      <c r="AH29" s="2"/>
      <c r="AI29" s="2"/>
      <c r="AJ29" s="2"/>
      <c r="AK29" s="2"/>
    </row>
    <row r="30" spans="2:44" x14ac:dyDescent="0.3">
      <c r="B30" s="5"/>
      <c r="C30" s="6">
        <f t="shared" ca="1" si="0"/>
        <v>1</v>
      </c>
      <c r="D30" s="6" t="str">
        <f t="shared" ca="1" si="1"/>
        <v>Action</v>
      </c>
      <c r="E30" s="6">
        <f t="shared" ca="1" si="2"/>
        <v>2</v>
      </c>
      <c r="F30" s="6" t="str">
        <f t="shared" ca="1" si="3"/>
        <v>Europe</v>
      </c>
      <c r="G30" s="6">
        <f t="shared" ca="1" si="4"/>
        <v>1</v>
      </c>
      <c r="H30" s="6" t="str">
        <f t="shared" ca="1" si="5"/>
        <v>Yes</v>
      </c>
      <c r="I30" s="6">
        <f t="shared" ca="1" si="6"/>
        <v>2004</v>
      </c>
      <c r="J30" s="6"/>
      <c r="K30" s="6"/>
      <c r="L30" s="5">
        <f t="shared" ca="1" si="7"/>
        <v>1</v>
      </c>
      <c r="M30" s="6">
        <f t="shared" ca="1" si="8"/>
        <v>0</v>
      </c>
      <c r="N30" s="6">
        <f t="shared" ca="1" si="9"/>
        <v>0</v>
      </c>
      <c r="O30" s="6">
        <f t="shared" ca="1" si="10"/>
        <v>0</v>
      </c>
      <c r="P30" s="7">
        <f t="shared" ca="1" si="11"/>
        <v>0</v>
      </c>
      <c r="Q30" s="16"/>
      <c r="R30" s="24">
        <f t="shared" ca="1" si="12"/>
        <v>0</v>
      </c>
      <c r="S30" s="16">
        <f t="shared" ca="1" si="13"/>
        <v>1</v>
      </c>
      <c r="T30" s="16">
        <f t="shared" ca="1" si="14"/>
        <v>0</v>
      </c>
      <c r="U30" s="7">
        <f t="shared" ca="1" si="15"/>
        <v>0</v>
      </c>
      <c r="V30" s="16"/>
      <c r="W30" s="5">
        <f t="shared" ca="1" si="16"/>
        <v>1</v>
      </c>
      <c r="X30" s="7">
        <f t="shared" ca="1" si="17"/>
        <v>0</v>
      </c>
      <c r="Y30" s="16"/>
      <c r="Z30" s="24">
        <f t="shared" ca="1" si="18"/>
        <v>1</v>
      </c>
      <c r="AA30" s="16">
        <f t="shared" ca="1" si="19"/>
        <v>0</v>
      </c>
      <c r="AB30" s="16">
        <f t="shared" ca="1" si="20"/>
        <v>0</v>
      </c>
      <c r="AC30" s="7">
        <f t="shared" ca="1" si="21"/>
        <v>0</v>
      </c>
      <c r="AD30" s="7"/>
      <c r="AE30" s="2"/>
      <c r="AF30" s="2"/>
      <c r="AG30" s="2"/>
      <c r="AH30" s="2"/>
      <c r="AI30" s="2"/>
      <c r="AJ30" s="2"/>
      <c r="AK30" s="2"/>
    </row>
    <row r="31" spans="2:44" x14ac:dyDescent="0.3">
      <c r="B31" s="5"/>
      <c r="C31" s="6">
        <f t="shared" ca="1" si="0"/>
        <v>3</v>
      </c>
      <c r="D31" s="6" t="str">
        <f t="shared" ca="1" si="1"/>
        <v>Horror</v>
      </c>
      <c r="E31" s="6">
        <f t="shared" ca="1" si="2"/>
        <v>4</v>
      </c>
      <c r="F31" s="6" t="str">
        <f t="shared" ca="1" si="3"/>
        <v>Africa</v>
      </c>
      <c r="G31" s="6">
        <f t="shared" ca="1" si="4"/>
        <v>1</v>
      </c>
      <c r="H31" s="6" t="str">
        <f t="shared" ca="1" si="5"/>
        <v>Yes</v>
      </c>
      <c r="I31" s="6">
        <f t="shared" ca="1" si="6"/>
        <v>2015</v>
      </c>
      <c r="J31" s="6"/>
      <c r="K31" s="6"/>
      <c r="L31" s="5">
        <f t="shared" ca="1" si="7"/>
        <v>0</v>
      </c>
      <c r="M31" s="6">
        <f t="shared" ca="1" si="8"/>
        <v>0</v>
      </c>
      <c r="N31" s="6">
        <f t="shared" ca="1" si="9"/>
        <v>1</v>
      </c>
      <c r="O31" s="6">
        <f t="shared" ca="1" si="10"/>
        <v>0</v>
      </c>
      <c r="P31" s="7">
        <f t="shared" ca="1" si="11"/>
        <v>0</v>
      </c>
      <c r="Q31" s="16"/>
      <c r="R31" s="24">
        <f t="shared" ca="1" si="12"/>
        <v>0</v>
      </c>
      <c r="S31" s="16">
        <f t="shared" ca="1" si="13"/>
        <v>0</v>
      </c>
      <c r="T31" s="16">
        <f t="shared" ca="1" si="14"/>
        <v>0</v>
      </c>
      <c r="U31" s="7">
        <f t="shared" ca="1" si="15"/>
        <v>1</v>
      </c>
      <c r="V31" s="16"/>
      <c r="W31" s="5">
        <f t="shared" ca="1" si="16"/>
        <v>1</v>
      </c>
      <c r="X31" s="7">
        <f t="shared" ca="1" si="17"/>
        <v>0</v>
      </c>
      <c r="Y31" s="16"/>
      <c r="Z31" s="24">
        <f t="shared" ca="1" si="18"/>
        <v>0</v>
      </c>
      <c r="AA31" s="16">
        <f t="shared" ca="1" si="19"/>
        <v>0</v>
      </c>
      <c r="AB31" s="16">
        <f t="shared" ca="1" si="20"/>
        <v>0</v>
      </c>
      <c r="AC31" s="7">
        <f t="shared" ca="1" si="21"/>
        <v>0</v>
      </c>
      <c r="AD31" s="7"/>
      <c r="AE31" s="2"/>
      <c r="AF31" s="2"/>
      <c r="AG31" s="2"/>
      <c r="AH31" s="2"/>
      <c r="AI31" s="2"/>
      <c r="AJ31" s="2"/>
      <c r="AK31" s="2"/>
    </row>
    <row r="32" spans="2:44" x14ac:dyDescent="0.3">
      <c r="B32" s="5"/>
      <c r="C32" s="6">
        <f t="shared" ca="1" si="0"/>
        <v>3</v>
      </c>
      <c r="D32" s="6" t="str">
        <f t="shared" ca="1" si="1"/>
        <v>Horror</v>
      </c>
      <c r="E32" s="6">
        <f t="shared" ca="1" si="2"/>
        <v>3</v>
      </c>
      <c r="F32" s="6" t="str">
        <f t="shared" ca="1" si="3"/>
        <v>Asia</v>
      </c>
      <c r="G32" s="6">
        <f t="shared" ca="1" si="4"/>
        <v>1</v>
      </c>
      <c r="H32" s="6" t="str">
        <f t="shared" ca="1" si="5"/>
        <v>Yes</v>
      </c>
      <c r="I32" s="6">
        <f t="shared" ca="1" si="6"/>
        <v>2012</v>
      </c>
      <c r="J32" s="6"/>
      <c r="K32" s="6"/>
      <c r="L32" s="5">
        <f t="shared" ca="1" si="7"/>
        <v>0</v>
      </c>
      <c r="M32" s="6">
        <f t="shared" ca="1" si="8"/>
        <v>0</v>
      </c>
      <c r="N32" s="6">
        <f t="shared" ca="1" si="9"/>
        <v>1</v>
      </c>
      <c r="O32" s="6">
        <f t="shared" ca="1" si="10"/>
        <v>0</v>
      </c>
      <c r="P32" s="7">
        <f t="shared" ca="1" si="11"/>
        <v>0</v>
      </c>
      <c r="Q32" s="16"/>
      <c r="R32" s="24">
        <f t="shared" ca="1" si="12"/>
        <v>0</v>
      </c>
      <c r="S32" s="16">
        <f t="shared" ca="1" si="13"/>
        <v>0</v>
      </c>
      <c r="T32" s="16">
        <f t="shared" ca="1" si="14"/>
        <v>1</v>
      </c>
      <c r="U32" s="7">
        <f t="shared" ca="1" si="15"/>
        <v>0</v>
      </c>
      <c r="V32" s="16"/>
      <c r="W32" s="5">
        <f t="shared" ca="1" si="16"/>
        <v>1</v>
      </c>
      <c r="X32" s="7">
        <f t="shared" ca="1" si="17"/>
        <v>0</v>
      </c>
      <c r="Y32" s="16"/>
      <c r="Z32" s="24">
        <f t="shared" ca="1" si="18"/>
        <v>0</v>
      </c>
      <c r="AA32" s="16">
        <f t="shared" ca="1" si="19"/>
        <v>0</v>
      </c>
      <c r="AB32" s="16">
        <f t="shared" ca="1" si="20"/>
        <v>1</v>
      </c>
      <c r="AC32" s="7">
        <f t="shared" ca="1" si="21"/>
        <v>0</v>
      </c>
      <c r="AD32" s="7"/>
      <c r="AE32" s="2"/>
      <c r="AF32" s="2"/>
      <c r="AG32" s="2"/>
      <c r="AH32" s="2"/>
      <c r="AI32" s="2"/>
      <c r="AJ32" s="2"/>
      <c r="AK32" s="2"/>
    </row>
    <row r="33" spans="2:37" x14ac:dyDescent="0.3">
      <c r="B33" s="5"/>
      <c r="C33" s="6">
        <f t="shared" ca="1" si="0"/>
        <v>4</v>
      </c>
      <c r="D33" s="6" t="str">
        <f t="shared" ca="1" si="1"/>
        <v>Drama</v>
      </c>
      <c r="E33" s="6">
        <f t="shared" ca="1" si="2"/>
        <v>4</v>
      </c>
      <c r="F33" s="6" t="str">
        <f t="shared" ca="1" si="3"/>
        <v>Africa</v>
      </c>
      <c r="G33" s="6">
        <f t="shared" ca="1" si="4"/>
        <v>2</v>
      </c>
      <c r="H33" s="6" t="str">
        <f t="shared" ca="1" si="5"/>
        <v>No</v>
      </c>
      <c r="I33" s="6">
        <f t="shared" ca="1" si="6"/>
        <v>2014</v>
      </c>
      <c r="J33" s="6"/>
      <c r="K33" s="6"/>
      <c r="L33" s="5">
        <f t="shared" ca="1" si="7"/>
        <v>0</v>
      </c>
      <c r="M33" s="6">
        <f t="shared" ca="1" si="8"/>
        <v>0</v>
      </c>
      <c r="N33" s="6">
        <f t="shared" ca="1" si="9"/>
        <v>0</v>
      </c>
      <c r="O33" s="6">
        <f t="shared" ca="1" si="10"/>
        <v>1</v>
      </c>
      <c r="P33" s="7">
        <f t="shared" ca="1" si="11"/>
        <v>0</v>
      </c>
      <c r="Q33" s="16"/>
      <c r="R33" s="24">
        <f t="shared" ca="1" si="12"/>
        <v>0</v>
      </c>
      <c r="S33" s="16">
        <f t="shared" ca="1" si="13"/>
        <v>0</v>
      </c>
      <c r="T33" s="16">
        <f t="shared" ca="1" si="14"/>
        <v>0</v>
      </c>
      <c r="U33" s="7">
        <f t="shared" ca="1" si="15"/>
        <v>1</v>
      </c>
      <c r="V33" s="16"/>
      <c r="W33" s="5">
        <f t="shared" ca="1" si="16"/>
        <v>0</v>
      </c>
      <c r="X33" s="7">
        <f t="shared" ca="1" si="17"/>
        <v>1</v>
      </c>
      <c r="Y33" s="16"/>
      <c r="Z33" s="24">
        <f t="shared" ca="1" si="18"/>
        <v>0</v>
      </c>
      <c r="AA33" s="16">
        <f t="shared" ca="1" si="19"/>
        <v>0</v>
      </c>
      <c r="AB33" s="16">
        <f t="shared" ca="1" si="20"/>
        <v>1</v>
      </c>
      <c r="AC33" s="7">
        <f t="shared" ca="1" si="21"/>
        <v>0</v>
      </c>
      <c r="AD33" s="7"/>
      <c r="AE33" s="2"/>
      <c r="AF33" s="2"/>
      <c r="AG33" s="2"/>
      <c r="AH33" s="2"/>
      <c r="AI33" s="2"/>
      <c r="AJ33" s="2"/>
      <c r="AK33" s="2"/>
    </row>
    <row r="34" spans="2:37" x14ac:dyDescent="0.3">
      <c r="B34" s="5"/>
      <c r="C34" s="6">
        <f t="shared" ca="1" si="0"/>
        <v>1</v>
      </c>
      <c r="D34" s="6" t="str">
        <f t="shared" ca="1" si="1"/>
        <v>Action</v>
      </c>
      <c r="E34" s="6">
        <f t="shared" ca="1" si="2"/>
        <v>4</v>
      </c>
      <c r="F34" s="6" t="str">
        <f t="shared" ca="1" si="3"/>
        <v>Africa</v>
      </c>
      <c r="G34" s="6">
        <f t="shared" ca="1" si="4"/>
        <v>1</v>
      </c>
      <c r="H34" s="6" t="str">
        <f t="shared" ca="1" si="5"/>
        <v>Yes</v>
      </c>
      <c r="I34" s="6">
        <f t="shared" ca="1" si="6"/>
        <v>2019</v>
      </c>
      <c r="J34" s="6"/>
      <c r="K34" s="6"/>
      <c r="L34" s="5">
        <f t="shared" ca="1" si="7"/>
        <v>1</v>
      </c>
      <c r="M34" s="6">
        <f t="shared" ca="1" si="8"/>
        <v>0</v>
      </c>
      <c r="N34" s="6">
        <f t="shared" ca="1" si="9"/>
        <v>0</v>
      </c>
      <c r="O34" s="6">
        <f t="shared" ca="1" si="10"/>
        <v>0</v>
      </c>
      <c r="P34" s="7">
        <f t="shared" ca="1" si="11"/>
        <v>0</v>
      </c>
      <c r="Q34" s="16"/>
      <c r="R34" s="24">
        <f t="shared" ca="1" si="12"/>
        <v>0</v>
      </c>
      <c r="S34" s="16">
        <f t="shared" ca="1" si="13"/>
        <v>0</v>
      </c>
      <c r="T34" s="16">
        <f t="shared" ca="1" si="14"/>
        <v>0</v>
      </c>
      <c r="U34" s="7">
        <f t="shared" ca="1" si="15"/>
        <v>1</v>
      </c>
      <c r="V34" s="16"/>
      <c r="W34" s="5">
        <f t="shared" ca="1" si="16"/>
        <v>1</v>
      </c>
      <c r="X34" s="7">
        <f t="shared" ca="1" si="17"/>
        <v>0</v>
      </c>
      <c r="Y34" s="16"/>
      <c r="Z34" s="24">
        <f t="shared" ca="1" si="18"/>
        <v>0</v>
      </c>
      <c r="AA34" s="16">
        <f t="shared" ca="1" si="19"/>
        <v>0</v>
      </c>
      <c r="AB34" s="16">
        <f t="shared" ca="1" si="20"/>
        <v>0</v>
      </c>
      <c r="AC34" s="7">
        <f t="shared" ca="1" si="21"/>
        <v>1</v>
      </c>
      <c r="AD34" s="7"/>
      <c r="AE34" s="2"/>
      <c r="AF34" s="2"/>
      <c r="AG34" s="2"/>
      <c r="AH34" s="2"/>
      <c r="AI34" s="2"/>
      <c r="AJ34" s="2"/>
      <c r="AK34" s="2"/>
    </row>
    <row r="35" spans="2:37" x14ac:dyDescent="0.3">
      <c r="B35" s="5"/>
      <c r="C35" s="6">
        <f t="shared" ca="1" si="0"/>
        <v>2</v>
      </c>
      <c r="D35" s="6" t="str">
        <f t="shared" ca="1" si="1"/>
        <v>Comedy</v>
      </c>
      <c r="E35" s="6">
        <f t="shared" ca="1" si="2"/>
        <v>3</v>
      </c>
      <c r="F35" s="6" t="str">
        <f t="shared" ca="1" si="3"/>
        <v>Asia</v>
      </c>
      <c r="G35" s="6">
        <f t="shared" ca="1" si="4"/>
        <v>2</v>
      </c>
      <c r="H35" s="6" t="str">
        <f t="shared" ca="1" si="5"/>
        <v>No</v>
      </c>
      <c r="I35" s="6">
        <f t="shared" ca="1" si="6"/>
        <v>2002</v>
      </c>
      <c r="J35" s="6"/>
      <c r="K35" s="6"/>
      <c r="L35" s="5">
        <f t="shared" ca="1" si="7"/>
        <v>0</v>
      </c>
      <c r="M35" s="6">
        <f t="shared" ca="1" si="8"/>
        <v>1</v>
      </c>
      <c r="N35" s="6">
        <f t="shared" ca="1" si="9"/>
        <v>0</v>
      </c>
      <c r="O35" s="6">
        <f t="shared" ca="1" si="10"/>
        <v>0</v>
      </c>
      <c r="P35" s="7">
        <f t="shared" ca="1" si="11"/>
        <v>0</v>
      </c>
      <c r="Q35" s="16"/>
      <c r="R35" s="24">
        <f t="shared" ca="1" si="12"/>
        <v>0</v>
      </c>
      <c r="S35" s="16">
        <f t="shared" ca="1" si="13"/>
        <v>0</v>
      </c>
      <c r="T35" s="16">
        <f t="shared" ca="1" si="14"/>
        <v>1</v>
      </c>
      <c r="U35" s="7">
        <f t="shared" ca="1" si="15"/>
        <v>0</v>
      </c>
      <c r="V35" s="16"/>
      <c r="W35" s="5">
        <f t="shared" ca="1" si="16"/>
        <v>0</v>
      </c>
      <c r="X35" s="7">
        <f t="shared" ca="1" si="17"/>
        <v>1</v>
      </c>
      <c r="Y35" s="16"/>
      <c r="Z35" s="24">
        <f t="shared" ca="1" si="18"/>
        <v>1</v>
      </c>
      <c r="AA35" s="16">
        <f t="shared" ca="1" si="19"/>
        <v>0</v>
      </c>
      <c r="AB35" s="16">
        <f t="shared" ca="1" si="20"/>
        <v>0</v>
      </c>
      <c r="AC35" s="7">
        <f t="shared" ca="1" si="21"/>
        <v>0</v>
      </c>
      <c r="AD35" s="7"/>
      <c r="AE35" s="2"/>
      <c r="AF35" s="2"/>
      <c r="AG35" s="2"/>
      <c r="AH35" s="2"/>
      <c r="AI35" s="2"/>
      <c r="AJ35" s="2"/>
      <c r="AK35" s="2"/>
    </row>
    <row r="36" spans="2:37" x14ac:dyDescent="0.3">
      <c r="B36" s="5"/>
      <c r="C36" s="6">
        <f t="shared" ca="1" si="0"/>
        <v>2</v>
      </c>
      <c r="D36" s="6" t="str">
        <f t="shared" ca="1" si="1"/>
        <v>Comedy</v>
      </c>
      <c r="E36" s="6">
        <f t="shared" ca="1" si="2"/>
        <v>3</v>
      </c>
      <c r="F36" s="6" t="str">
        <f t="shared" ca="1" si="3"/>
        <v>Asia</v>
      </c>
      <c r="G36" s="6">
        <f t="shared" ca="1" si="4"/>
        <v>2</v>
      </c>
      <c r="H36" s="6" t="str">
        <f t="shared" ca="1" si="5"/>
        <v>No</v>
      </c>
      <c r="I36" s="6">
        <f t="shared" ca="1" si="6"/>
        <v>2001</v>
      </c>
      <c r="J36" s="6"/>
      <c r="K36" s="6"/>
      <c r="L36" s="5">
        <f t="shared" ca="1" si="7"/>
        <v>0</v>
      </c>
      <c r="M36" s="6">
        <f t="shared" ca="1" si="8"/>
        <v>1</v>
      </c>
      <c r="N36" s="6">
        <f t="shared" ca="1" si="9"/>
        <v>0</v>
      </c>
      <c r="O36" s="6">
        <f t="shared" ca="1" si="10"/>
        <v>0</v>
      </c>
      <c r="P36" s="7">
        <f t="shared" ca="1" si="11"/>
        <v>0</v>
      </c>
      <c r="Q36" s="16"/>
      <c r="R36" s="24">
        <f t="shared" ca="1" si="12"/>
        <v>0</v>
      </c>
      <c r="S36" s="16">
        <f t="shared" ca="1" si="13"/>
        <v>0</v>
      </c>
      <c r="T36" s="16">
        <f t="shared" ca="1" si="14"/>
        <v>1</v>
      </c>
      <c r="U36" s="7">
        <f t="shared" ca="1" si="15"/>
        <v>0</v>
      </c>
      <c r="V36" s="16"/>
      <c r="W36" s="5">
        <f t="shared" ca="1" si="16"/>
        <v>0</v>
      </c>
      <c r="X36" s="7">
        <f t="shared" ca="1" si="17"/>
        <v>1</v>
      </c>
      <c r="Y36" s="16"/>
      <c r="Z36" s="24">
        <f t="shared" ca="1" si="18"/>
        <v>1</v>
      </c>
      <c r="AA36" s="16">
        <f t="shared" ca="1" si="19"/>
        <v>0</v>
      </c>
      <c r="AB36" s="16">
        <f t="shared" ca="1" si="20"/>
        <v>0</v>
      </c>
      <c r="AC36" s="7">
        <f t="shared" ca="1" si="21"/>
        <v>0</v>
      </c>
      <c r="AD36" s="7"/>
      <c r="AE36" s="2"/>
      <c r="AF36" s="2"/>
      <c r="AG36" s="2"/>
      <c r="AH36" s="2"/>
      <c r="AI36" s="2"/>
      <c r="AJ36" s="2"/>
      <c r="AK36" s="2"/>
    </row>
    <row r="37" spans="2:37" x14ac:dyDescent="0.3">
      <c r="B37" s="5"/>
      <c r="C37" s="6">
        <f t="shared" ca="1" si="0"/>
        <v>4</v>
      </c>
      <c r="D37" s="6" t="str">
        <f t="shared" ca="1" si="1"/>
        <v>Drama</v>
      </c>
      <c r="E37" s="6">
        <f t="shared" ca="1" si="2"/>
        <v>1</v>
      </c>
      <c r="F37" s="6" t="str">
        <f t="shared" ca="1" si="3"/>
        <v>America</v>
      </c>
      <c r="G37" s="6">
        <f t="shared" ca="1" si="4"/>
        <v>1</v>
      </c>
      <c r="H37" s="6" t="str">
        <f t="shared" ca="1" si="5"/>
        <v>Yes</v>
      </c>
      <c r="I37" s="6">
        <f t="shared" ca="1" si="6"/>
        <v>2000</v>
      </c>
      <c r="J37" s="6"/>
      <c r="K37" s="6"/>
      <c r="L37" s="5">
        <f t="shared" ca="1" si="7"/>
        <v>0</v>
      </c>
      <c r="M37" s="6">
        <f t="shared" ca="1" si="8"/>
        <v>0</v>
      </c>
      <c r="N37" s="6">
        <f t="shared" ca="1" si="9"/>
        <v>0</v>
      </c>
      <c r="O37" s="6">
        <f t="shared" ca="1" si="10"/>
        <v>1</v>
      </c>
      <c r="P37" s="7">
        <f t="shared" ca="1" si="11"/>
        <v>0</v>
      </c>
      <c r="Q37" s="16"/>
      <c r="R37" s="24">
        <f t="shared" ca="1" si="12"/>
        <v>1</v>
      </c>
      <c r="S37" s="16">
        <f t="shared" ca="1" si="13"/>
        <v>0</v>
      </c>
      <c r="T37" s="16">
        <f t="shared" ca="1" si="14"/>
        <v>0</v>
      </c>
      <c r="U37" s="7">
        <f t="shared" ca="1" si="15"/>
        <v>0</v>
      </c>
      <c r="V37" s="16"/>
      <c r="W37" s="5">
        <f t="shared" ca="1" si="16"/>
        <v>1</v>
      </c>
      <c r="X37" s="7">
        <f t="shared" ca="1" si="17"/>
        <v>0</v>
      </c>
      <c r="Y37" s="16"/>
      <c r="Z37" s="24">
        <f t="shared" ca="1" si="18"/>
        <v>1</v>
      </c>
      <c r="AA37" s="16">
        <f t="shared" ca="1" si="19"/>
        <v>0</v>
      </c>
      <c r="AB37" s="16">
        <f t="shared" ca="1" si="20"/>
        <v>0</v>
      </c>
      <c r="AC37" s="7">
        <f t="shared" ca="1" si="21"/>
        <v>0</v>
      </c>
      <c r="AD37" s="7"/>
      <c r="AE37" s="2"/>
      <c r="AF37" s="2"/>
      <c r="AG37" s="2"/>
      <c r="AH37" s="2"/>
      <c r="AI37" s="2"/>
      <c r="AJ37" s="2"/>
      <c r="AK37" s="2"/>
    </row>
    <row r="38" spans="2:37" x14ac:dyDescent="0.3">
      <c r="B38" s="5"/>
      <c r="C38" s="6">
        <f t="shared" ca="1" si="0"/>
        <v>2</v>
      </c>
      <c r="D38" s="6" t="str">
        <f t="shared" ca="1" si="1"/>
        <v>Comedy</v>
      </c>
      <c r="E38" s="6">
        <f t="shared" ca="1" si="2"/>
        <v>4</v>
      </c>
      <c r="F38" s="6" t="str">
        <f t="shared" ca="1" si="3"/>
        <v>Africa</v>
      </c>
      <c r="G38" s="6">
        <f t="shared" ca="1" si="4"/>
        <v>2</v>
      </c>
      <c r="H38" s="6" t="str">
        <f t="shared" ca="1" si="5"/>
        <v>No</v>
      </c>
      <c r="I38" s="6">
        <f t="shared" ca="1" si="6"/>
        <v>2012</v>
      </c>
      <c r="J38" s="6"/>
      <c r="K38" s="6"/>
      <c r="L38" s="5">
        <f t="shared" ca="1" si="7"/>
        <v>0</v>
      </c>
      <c r="M38" s="6">
        <f t="shared" ca="1" si="8"/>
        <v>1</v>
      </c>
      <c r="N38" s="6">
        <f t="shared" ca="1" si="9"/>
        <v>0</v>
      </c>
      <c r="O38" s="6">
        <f t="shared" ca="1" si="10"/>
        <v>0</v>
      </c>
      <c r="P38" s="7">
        <f t="shared" ca="1" si="11"/>
        <v>0</v>
      </c>
      <c r="Q38" s="16"/>
      <c r="R38" s="24">
        <f t="shared" ca="1" si="12"/>
        <v>0</v>
      </c>
      <c r="S38" s="16">
        <f t="shared" ca="1" si="13"/>
        <v>0</v>
      </c>
      <c r="T38" s="16">
        <f t="shared" ca="1" si="14"/>
        <v>0</v>
      </c>
      <c r="U38" s="7">
        <f t="shared" ca="1" si="15"/>
        <v>1</v>
      </c>
      <c r="V38" s="16"/>
      <c r="W38" s="5">
        <f t="shared" ca="1" si="16"/>
        <v>0</v>
      </c>
      <c r="X38" s="7">
        <f t="shared" ca="1" si="17"/>
        <v>1</v>
      </c>
      <c r="Y38" s="16"/>
      <c r="Z38" s="24">
        <f t="shared" ca="1" si="18"/>
        <v>0</v>
      </c>
      <c r="AA38" s="16">
        <f t="shared" ca="1" si="19"/>
        <v>0</v>
      </c>
      <c r="AB38" s="16">
        <f t="shared" ca="1" si="20"/>
        <v>1</v>
      </c>
      <c r="AC38" s="7">
        <f t="shared" ca="1" si="21"/>
        <v>0</v>
      </c>
      <c r="AD38" s="7"/>
      <c r="AE38" s="2"/>
      <c r="AF38" s="2"/>
      <c r="AG38" s="2"/>
      <c r="AH38" s="2"/>
      <c r="AI38" s="2"/>
      <c r="AJ38" s="2"/>
      <c r="AK38" s="2"/>
    </row>
    <row r="39" spans="2:37" x14ac:dyDescent="0.3">
      <c r="B39" s="5"/>
      <c r="C39" s="6">
        <f t="shared" ca="1" si="0"/>
        <v>3</v>
      </c>
      <c r="D39" s="6" t="str">
        <f t="shared" ca="1" si="1"/>
        <v>Horror</v>
      </c>
      <c r="E39" s="6">
        <f t="shared" ca="1" si="2"/>
        <v>4</v>
      </c>
      <c r="F39" s="6" t="str">
        <f t="shared" ca="1" si="3"/>
        <v>Africa</v>
      </c>
      <c r="G39" s="6">
        <f t="shared" ca="1" si="4"/>
        <v>1</v>
      </c>
      <c r="H39" s="6" t="str">
        <f t="shared" ca="1" si="5"/>
        <v>Yes</v>
      </c>
      <c r="I39" s="6">
        <f t="shared" ca="1" si="6"/>
        <v>2018</v>
      </c>
      <c r="J39" s="6"/>
      <c r="K39" s="6"/>
      <c r="L39" s="5">
        <f t="shared" ca="1" si="7"/>
        <v>0</v>
      </c>
      <c r="M39" s="6">
        <f t="shared" ca="1" si="8"/>
        <v>0</v>
      </c>
      <c r="N39" s="6">
        <f t="shared" ca="1" si="9"/>
        <v>1</v>
      </c>
      <c r="O39" s="6">
        <f t="shared" ca="1" si="10"/>
        <v>0</v>
      </c>
      <c r="P39" s="7">
        <f t="shared" ca="1" si="11"/>
        <v>0</v>
      </c>
      <c r="Q39" s="16"/>
      <c r="R39" s="24">
        <f t="shared" ca="1" si="12"/>
        <v>0</v>
      </c>
      <c r="S39" s="16">
        <f t="shared" ca="1" si="13"/>
        <v>0</v>
      </c>
      <c r="T39" s="16">
        <f t="shared" ca="1" si="14"/>
        <v>0</v>
      </c>
      <c r="U39" s="7">
        <f t="shared" ca="1" si="15"/>
        <v>1</v>
      </c>
      <c r="V39" s="16"/>
      <c r="W39" s="5">
        <f t="shared" ca="1" si="16"/>
        <v>1</v>
      </c>
      <c r="X39" s="7">
        <f t="shared" ca="1" si="17"/>
        <v>0</v>
      </c>
      <c r="Y39" s="16"/>
      <c r="Z39" s="24">
        <f t="shared" ca="1" si="18"/>
        <v>0</v>
      </c>
      <c r="AA39" s="16">
        <f t="shared" ca="1" si="19"/>
        <v>0</v>
      </c>
      <c r="AB39" s="16">
        <f t="shared" ca="1" si="20"/>
        <v>0</v>
      </c>
      <c r="AC39" s="7">
        <f t="shared" ca="1" si="21"/>
        <v>1</v>
      </c>
      <c r="AD39" s="7"/>
      <c r="AE39" s="2"/>
      <c r="AF39" s="2"/>
      <c r="AG39" s="2"/>
      <c r="AH39" s="2"/>
      <c r="AI39" s="2"/>
      <c r="AJ39" s="2"/>
      <c r="AK39" s="2"/>
    </row>
    <row r="40" spans="2:37" x14ac:dyDescent="0.3">
      <c r="B40" s="5"/>
      <c r="C40" s="6">
        <f t="shared" ca="1" si="0"/>
        <v>5</v>
      </c>
      <c r="D40" s="6" t="str">
        <f t="shared" ca="1" si="1"/>
        <v>Thriller</v>
      </c>
      <c r="E40" s="6">
        <f t="shared" ca="1" si="2"/>
        <v>3</v>
      </c>
      <c r="F40" s="6" t="str">
        <f t="shared" ca="1" si="3"/>
        <v>Asia</v>
      </c>
      <c r="G40" s="6">
        <f t="shared" ca="1" si="4"/>
        <v>2</v>
      </c>
      <c r="H40" s="6" t="str">
        <f t="shared" ca="1" si="5"/>
        <v>No</v>
      </c>
      <c r="I40" s="6">
        <f t="shared" ca="1" si="6"/>
        <v>2001</v>
      </c>
      <c r="J40" s="6"/>
      <c r="K40" s="6"/>
      <c r="L40" s="5">
        <f t="shared" ca="1" si="7"/>
        <v>0</v>
      </c>
      <c r="M40" s="6">
        <f t="shared" ca="1" si="8"/>
        <v>0</v>
      </c>
      <c r="N40" s="6">
        <f t="shared" ca="1" si="9"/>
        <v>0</v>
      </c>
      <c r="O40" s="6">
        <f t="shared" ca="1" si="10"/>
        <v>0</v>
      </c>
      <c r="P40" s="7">
        <f t="shared" ca="1" si="11"/>
        <v>1</v>
      </c>
      <c r="Q40" s="16"/>
      <c r="R40" s="24">
        <f t="shared" ca="1" si="12"/>
        <v>0</v>
      </c>
      <c r="S40" s="16">
        <f t="shared" ca="1" si="13"/>
        <v>0</v>
      </c>
      <c r="T40" s="16">
        <f t="shared" ca="1" si="14"/>
        <v>1</v>
      </c>
      <c r="U40" s="7">
        <f t="shared" ca="1" si="15"/>
        <v>0</v>
      </c>
      <c r="V40" s="16"/>
      <c r="W40" s="5">
        <f t="shared" ca="1" si="16"/>
        <v>0</v>
      </c>
      <c r="X40" s="7">
        <f t="shared" ca="1" si="17"/>
        <v>1</v>
      </c>
      <c r="Y40" s="16"/>
      <c r="Z40" s="24">
        <f t="shared" ca="1" si="18"/>
        <v>1</v>
      </c>
      <c r="AA40" s="16">
        <f t="shared" ca="1" si="19"/>
        <v>0</v>
      </c>
      <c r="AB40" s="16">
        <f t="shared" ca="1" si="20"/>
        <v>0</v>
      </c>
      <c r="AC40" s="7">
        <f t="shared" ca="1" si="21"/>
        <v>0</v>
      </c>
      <c r="AD40" s="7"/>
      <c r="AE40" s="2"/>
      <c r="AF40" s="2"/>
      <c r="AG40" s="2"/>
      <c r="AH40" s="2"/>
      <c r="AI40" s="2"/>
      <c r="AJ40" s="2"/>
      <c r="AK40" s="2"/>
    </row>
    <row r="41" spans="2:37" x14ac:dyDescent="0.3">
      <c r="B41" s="5"/>
      <c r="C41" s="6">
        <f ca="1">RANDBETWEEN(1,5)</f>
        <v>5</v>
      </c>
      <c r="D41" s="6" t="str">
        <f ca="1">VLOOKUP(C41,$AW$10:$AX$14,2)</f>
        <v>Thriller</v>
      </c>
      <c r="E41" s="6">
        <f ca="1">RANDBETWEEN(1,4)</f>
        <v>3</v>
      </c>
      <c r="F41" s="6" t="str">
        <f ca="1">VLOOKUP(E41,$BA$10:$BB$13,2)</f>
        <v>Asia</v>
      </c>
      <c r="G41" s="6">
        <f ca="1">RANDBETWEEN(1,2)</f>
        <v>2</v>
      </c>
      <c r="H41" s="6" t="str">
        <f ca="1">IF(G41=1,"Yes","No")</f>
        <v>No</v>
      </c>
      <c r="I41" s="6">
        <f ca="1">RANDBETWEEN(2000,2020)</f>
        <v>2019</v>
      </c>
      <c r="J41" s="6"/>
      <c r="K41" s="6"/>
      <c r="L41" s="5">
        <f ca="1">IF(D41="Action",1,0)</f>
        <v>0</v>
      </c>
      <c r="M41" s="6">
        <f t="shared" ca="1" si="8"/>
        <v>0</v>
      </c>
      <c r="N41" s="6">
        <f ca="1">IF(D41="Horror",1,0)</f>
        <v>0</v>
      </c>
      <c r="O41" s="6">
        <f ca="1">IF(D41="Drama",1,0)</f>
        <v>0</v>
      </c>
      <c r="P41" s="7">
        <f ca="1">IF(D41="Thriller",1,0)</f>
        <v>1</v>
      </c>
      <c r="Q41" s="16"/>
      <c r="R41" s="24">
        <f t="shared" ca="1" si="12"/>
        <v>0</v>
      </c>
      <c r="S41" s="16">
        <f t="shared" ca="1" si="13"/>
        <v>0</v>
      </c>
      <c r="T41" s="16">
        <f t="shared" ca="1" si="14"/>
        <v>1</v>
      </c>
      <c r="U41" s="7">
        <f t="shared" ca="1" si="15"/>
        <v>0</v>
      </c>
      <c r="V41" s="16"/>
      <c r="W41" s="5">
        <f t="shared" ca="1" si="16"/>
        <v>0</v>
      </c>
      <c r="X41" s="7">
        <f t="shared" ca="1" si="17"/>
        <v>1</v>
      </c>
      <c r="Y41" s="16"/>
      <c r="Z41" s="24">
        <f t="shared" ca="1" si="18"/>
        <v>0</v>
      </c>
      <c r="AA41" s="16">
        <f t="shared" ca="1" si="19"/>
        <v>0</v>
      </c>
      <c r="AB41" s="16">
        <f t="shared" ca="1" si="20"/>
        <v>0</v>
      </c>
      <c r="AC41" s="7">
        <f t="shared" ca="1" si="21"/>
        <v>1</v>
      </c>
      <c r="AD41" s="7"/>
      <c r="AE41" s="2"/>
      <c r="AF41" s="2"/>
      <c r="AG41" s="2"/>
      <c r="AH41" s="2"/>
      <c r="AI41" s="2"/>
      <c r="AJ41" s="2"/>
      <c r="AK41" s="2"/>
    </row>
    <row r="42" spans="2:37" x14ac:dyDescent="0.3">
      <c r="B42" s="5"/>
      <c r="C42" s="6">
        <f t="shared" ca="1" si="0"/>
        <v>1</v>
      </c>
      <c r="D42" s="6" t="str">
        <f t="shared" ca="1" si="1"/>
        <v>Action</v>
      </c>
      <c r="E42" s="6">
        <f t="shared" ca="1" si="2"/>
        <v>1</v>
      </c>
      <c r="F42" s="6" t="str">
        <f t="shared" ca="1" si="3"/>
        <v>America</v>
      </c>
      <c r="G42" s="6">
        <f t="shared" ca="1" si="4"/>
        <v>1</v>
      </c>
      <c r="H42" s="6" t="str">
        <f t="shared" ca="1" si="5"/>
        <v>Yes</v>
      </c>
      <c r="I42" s="6">
        <f t="shared" ca="1" si="6"/>
        <v>2011</v>
      </c>
      <c r="J42" s="6"/>
      <c r="K42" s="6"/>
      <c r="L42" s="5">
        <f t="shared" ref="L42:M50" ca="1" si="22">IF(D42="Action",1,0)</f>
        <v>1</v>
      </c>
      <c r="M42" s="6">
        <f t="shared" ca="1" si="8"/>
        <v>0</v>
      </c>
      <c r="N42" s="6">
        <f t="shared" ref="N42:N50" ca="1" si="23">IF(D42="Horror",1,0)</f>
        <v>0</v>
      </c>
      <c r="O42" s="6">
        <f t="shared" ref="O42:O50" ca="1" si="24">IF(D42="Drama",1,0)</f>
        <v>0</v>
      </c>
      <c r="P42" s="7">
        <f t="shared" ref="P42:P50" ca="1" si="25">IF(D42="Thriller",1,0)</f>
        <v>0</v>
      </c>
      <c r="Q42" s="16"/>
      <c r="R42" s="24">
        <f t="shared" ca="1" si="12"/>
        <v>1</v>
      </c>
      <c r="S42" s="16">
        <f t="shared" ca="1" si="13"/>
        <v>0</v>
      </c>
      <c r="T42" s="16">
        <f t="shared" ca="1" si="14"/>
        <v>0</v>
      </c>
      <c r="U42" s="7">
        <f t="shared" ca="1" si="15"/>
        <v>0</v>
      </c>
      <c r="V42" s="16"/>
      <c r="W42" s="5">
        <f t="shared" ca="1" si="16"/>
        <v>1</v>
      </c>
      <c r="X42" s="7">
        <f t="shared" ca="1" si="17"/>
        <v>0</v>
      </c>
      <c r="Y42" s="16"/>
      <c r="Z42" s="24">
        <f t="shared" ca="1" si="18"/>
        <v>0</v>
      </c>
      <c r="AA42" s="16">
        <f t="shared" ca="1" si="19"/>
        <v>0</v>
      </c>
      <c r="AB42" s="16">
        <f t="shared" ca="1" si="20"/>
        <v>1</v>
      </c>
      <c r="AC42" s="7">
        <f t="shared" ca="1" si="21"/>
        <v>0</v>
      </c>
      <c r="AD42" s="7"/>
      <c r="AE42" s="2"/>
      <c r="AF42" s="2"/>
      <c r="AG42" s="2"/>
      <c r="AH42" s="2"/>
      <c r="AI42" s="2"/>
      <c r="AJ42" s="2"/>
      <c r="AK42" s="2"/>
    </row>
    <row r="43" spans="2:37" x14ac:dyDescent="0.3">
      <c r="B43" s="5"/>
      <c r="C43" s="6">
        <f t="shared" ca="1" si="0"/>
        <v>5</v>
      </c>
      <c r="D43" s="6" t="str">
        <f t="shared" ca="1" si="1"/>
        <v>Thriller</v>
      </c>
      <c r="E43" s="6">
        <f t="shared" ca="1" si="2"/>
        <v>3</v>
      </c>
      <c r="F43" s="6" t="str">
        <f t="shared" ca="1" si="3"/>
        <v>Asia</v>
      </c>
      <c r="G43" s="6">
        <f t="shared" ca="1" si="4"/>
        <v>2</v>
      </c>
      <c r="H43" s="6" t="str">
        <f t="shared" ca="1" si="5"/>
        <v>No</v>
      </c>
      <c r="I43" s="6">
        <f t="shared" ca="1" si="6"/>
        <v>2010</v>
      </c>
      <c r="J43" s="6"/>
      <c r="K43" s="6"/>
      <c r="L43" s="5">
        <f t="shared" ca="1" si="22"/>
        <v>0</v>
      </c>
      <c r="M43" s="6">
        <f t="shared" ca="1" si="8"/>
        <v>0</v>
      </c>
      <c r="N43" s="6">
        <f t="shared" ca="1" si="23"/>
        <v>0</v>
      </c>
      <c r="O43" s="6">
        <f t="shared" ca="1" si="24"/>
        <v>0</v>
      </c>
      <c r="P43" s="7">
        <f t="shared" ca="1" si="25"/>
        <v>1</v>
      </c>
      <c r="Q43" s="16"/>
      <c r="R43" s="24">
        <f t="shared" ca="1" si="12"/>
        <v>0</v>
      </c>
      <c r="S43" s="16">
        <f t="shared" ca="1" si="13"/>
        <v>0</v>
      </c>
      <c r="T43" s="16">
        <f t="shared" ca="1" si="14"/>
        <v>1</v>
      </c>
      <c r="U43" s="7">
        <f t="shared" ca="1" si="15"/>
        <v>0</v>
      </c>
      <c r="V43" s="16"/>
      <c r="W43" s="5">
        <f t="shared" ca="1" si="16"/>
        <v>0</v>
      </c>
      <c r="X43" s="7">
        <f t="shared" ca="1" si="17"/>
        <v>1</v>
      </c>
      <c r="Y43" s="16"/>
      <c r="Z43" s="24">
        <f t="shared" ca="1" si="18"/>
        <v>0</v>
      </c>
      <c r="AA43" s="16">
        <f t="shared" ca="1" si="19"/>
        <v>0</v>
      </c>
      <c r="AB43" s="16">
        <f t="shared" ca="1" si="20"/>
        <v>0</v>
      </c>
      <c r="AC43" s="7">
        <f t="shared" ca="1" si="21"/>
        <v>0</v>
      </c>
      <c r="AD43" s="7"/>
      <c r="AE43" s="2"/>
      <c r="AF43" s="2"/>
      <c r="AG43" s="2"/>
      <c r="AH43" s="2"/>
      <c r="AI43" s="2"/>
      <c r="AJ43" s="2"/>
      <c r="AK43" s="2"/>
    </row>
    <row r="44" spans="2:37" x14ac:dyDescent="0.3">
      <c r="B44" s="5"/>
      <c r="C44" s="6">
        <f t="shared" ca="1" si="0"/>
        <v>2</v>
      </c>
      <c r="D44" s="6" t="str">
        <f t="shared" ca="1" si="1"/>
        <v>Comedy</v>
      </c>
      <c r="E44" s="6">
        <f t="shared" ca="1" si="2"/>
        <v>3</v>
      </c>
      <c r="F44" s="6" t="str">
        <f t="shared" ca="1" si="3"/>
        <v>Asia</v>
      </c>
      <c r="G44" s="6">
        <f t="shared" ca="1" si="4"/>
        <v>2</v>
      </c>
      <c r="H44" s="6" t="str">
        <f t="shared" ca="1" si="5"/>
        <v>No</v>
      </c>
      <c r="I44" s="6">
        <f t="shared" ca="1" si="6"/>
        <v>2003</v>
      </c>
      <c r="J44" s="6"/>
      <c r="K44" s="6"/>
      <c r="L44" s="5">
        <f t="shared" ca="1" si="22"/>
        <v>0</v>
      </c>
      <c r="M44" s="6">
        <f t="shared" ca="1" si="8"/>
        <v>1</v>
      </c>
      <c r="N44" s="6">
        <f t="shared" ca="1" si="23"/>
        <v>0</v>
      </c>
      <c r="O44" s="6">
        <f t="shared" ca="1" si="24"/>
        <v>0</v>
      </c>
      <c r="P44" s="7">
        <f t="shared" ca="1" si="25"/>
        <v>0</v>
      </c>
      <c r="Q44" s="16"/>
      <c r="R44" s="24">
        <f t="shared" ca="1" si="12"/>
        <v>0</v>
      </c>
      <c r="S44" s="16">
        <f t="shared" ca="1" si="13"/>
        <v>0</v>
      </c>
      <c r="T44" s="16">
        <f t="shared" ca="1" si="14"/>
        <v>1</v>
      </c>
      <c r="U44" s="7">
        <f t="shared" ca="1" si="15"/>
        <v>0</v>
      </c>
      <c r="V44" s="16"/>
      <c r="W44" s="5">
        <f t="shared" ca="1" si="16"/>
        <v>0</v>
      </c>
      <c r="X44" s="7">
        <f t="shared" ca="1" si="17"/>
        <v>1</v>
      </c>
      <c r="Y44" s="16"/>
      <c r="Z44" s="24">
        <f t="shared" ca="1" si="18"/>
        <v>1</v>
      </c>
      <c r="AA44" s="16">
        <f t="shared" ca="1" si="19"/>
        <v>0</v>
      </c>
      <c r="AB44" s="16">
        <f t="shared" ca="1" si="20"/>
        <v>0</v>
      </c>
      <c r="AC44" s="7">
        <f t="shared" ca="1" si="21"/>
        <v>0</v>
      </c>
      <c r="AD44" s="7"/>
      <c r="AE44" s="2"/>
      <c r="AF44" s="2"/>
      <c r="AG44" s="2"/>
      <c r="AH44" s="2"/>
      <c r="AI44" s="2"/>
      <c r="AJ44" s="2"/>
      <c r="AK44" s="2"/>
    </row>
    <row r="45" spans="2:37" x14ac:dyDescent="0.3">
      <c r="B45" s="5"/>
      <c r="C45" s="6">
        <f t="shared" ca="1" si="0"/>
        <v>4</v>
      </c>
      <c r="D45" s="6" t="str">
        <f t="shared" ca="1" si="1"/>
        <v>Drama</v>
      </c>
      <c r="E45" s="6">
        <f t="shared" ca="1" si="2"/>
        <v>1</v>
      </c>
      <c r="F45" s="6" t="str">
        <f t="shared" ca="1" si="3"/>
        <v>America</v>
      </c>
      <c r="G45" s="6">
        <f t="shared" ca="1" si="4"/>
        <v>2</v>
      </c>
      <c r="H45" s="6" t="str">
        <f t="shared" ca="1" si="5"/>
        <v>No</v>
      </c>
      <c r="I45" s="6">
        <f t="shared" ca="1" si="6"/>
        <v>2004</v>
      </c>
      <c r="J45" s="6"/>
      <c r="K45" s="6"/>
      <c r="L45" s="5">
        <f t="shared" ca="1" si="22"/>
        <v>0</v>
      </c>
      <c r="M45" s="6">
        <f t="shared" ca="1" si="8"/>
        <v>0</v>
      </c>
      <c r="N45" s="6">
        <f t="shared" ca="1" si="23"/>
        <v>0</v>
      </c>
      <c r="O45" s="6">
        <f t="shared" ca="1" si="24"/>
        <v>1</v>
      </c>
      <c r="P45" s="7">
        <f t="shared" ca="1" si="25"/>
        <v>0</v>
      </c>
      <c r="Q45" s="16"/>
      <c r="R45" s="24">
        <f t="shared" ca="1" si="12"/>
        <v>1</v>
      </c>
      <c r="S45" s="16">
        <f t="shared" ca="1" si="13"/>
        <v>0</v>
      </c>
      <c r="T45" s="16">
        <f t="shared" ca="1" si="14"/>
        <v>0</v>
      </c>
      <c r="U45" s="7">
        <f t="shared" ca="1" si="15"/>
        <v>0</v>
      </c>
      <c r="V45" s="16"/>
      <c r="W45" s="5">
        <f t="shared" ca="1" si="16"/>
        <v>0</v>
      </c>
      <c r="X45" s="7">
        <f t="shared" ca="1" si="17"/>
        <v>1</v>
      </c>
      <c r="Y45" s="16"/>
      <c r="Z45" s="24">
        <f t="shared" ca="1" si="18"/>
        <v>1</v>
      </c>
      <c r="AA45" s="16">
        <f t="shared" ca="1" si="19"/>
        <v>0</v>
      </c>
      <c r="AB45" s="16">
        <f t="shared" ca="1" si="20"/>
        <v>0</v>
      </c>
      <c r="AC45" s="7">
        <f t="shared" ca="1" si="21"/>
        <v>0</v>
      </c>
      <c r="AD45" s="7"/>
      <c r="AE45" s="2"/>
      <c r="AF45" s="2"/>
      <c r="AG45" s="2"/>
      <c r="AH45" s="2"/>
      <c r="AI45" s="2"/>
      <c r="AJ45" s="2"/>
      <c r="AK45" s="2"/>
    </row>
    <row r="46" spans="2:37" x14ac:dyDescent="0.3">
      <c r="B46" s="5"/>
      <c r="C46" s="6">
        <f t="shared" ca="1" si="0"/>
        <v>2</v>
      </c>
      <c r="D46" s="6" t="str">
        <f t="shared" ca="1" si="1"/>
        <v>Comedy</v>
      </c>
      <c r="E46" s="6">
        <f t="shared" ca="1" si="2"/>
        <v>4</v>
      </c>
      <c r="F46" s="6" t="str">
        <f t="shared" ca="1" si="3"/>
        <v>Africa</v>
      </c>
      <c r="G46" s="6">
        <f t="shared" ca="1" si="4"/>
        <v>2</v>
      </c>
      <c r="H46" s="6" t="str">
        <f t="shared" ca="1" si="5"/>
        <v>No</v>
      </c>
      <c r="I46" s="6">
        <f t="shared" ca="1" si="6"/>
        <v>2020</v>
      </c>
      <c r="J46" s="6"/>
      <c r="K46" s="6"/>
      <c r="L46" s="5">
        <f t="shared" ca="1" si="22"/>
        <v>0</v>
      </c>
      <c r="M46" s="6">
        <f t="shared" ca="1" si="8"/>
        <v>1</v>
      </c>
      <c r="N46" s="6">
        <f t="shared" ca="1" si="23"/>
        <v>0</v>
      </c>
      <c r="O46" s="6">
        <f t="shared" ca="1" si="24"/>
        <v>0</v>
      </c>
      <c r="P46" s="7">
        <f t="shared" ca="1" si="25"/>
        <v>0</v>
      </c>
      <c r="Q46" s="16"/>
      <c r="R46" s="24">
        <f t="shared" ca="1" si="12"/>
        <v>0</v>
      </c>
      <c r="S46" s="16">
        <f t="shared" ca="1" si="13"/>
        <v>0</v>
      </c>
      <c r="T46" s="16">
        <f t="shared" ca="1" si="14"/>
        <v>0</v>
      </c>
      <c r="U46" s="7">
        <f t="shared" ca="1" si="15"/>
        <v>1</v>
      </c>
      <c r="V46" s="16"/>
      <c r="W46" s="5">
        <f t="shared" ca="1" si="16"/>
        <v>0</v>
      </c>
      <c r="X46" s="7">
        <f t="shared" ca="1" si="17"/>
        <v>1</v>
      </c>
      <c r="Y46" s="16"/>
      <c r="Z46" s="24">
        <f t="shared" ca="1" si="18"/>
        <v>0</v>
      </c>
      <c r="AA46" s="16">
        <f t="shared" ca="1" si="19"/>
        <v>0</v>
      </c>
      <c r="AB46" s="16">
        <f t="shared" ca="1" si="20"/>
        <v>0</v>
      </c>
      <c r="AC46" s="7">
        <f t="shared" ca="1" si="21"/>
        <v>0</v>
      </c>
      <c r="AD46" s="7"/>
      <c r="AE46" s="2"/>
      <c r="AF46" s="2"/>
      <c r="AG46" s="2"/>
      <c r="AH46" s="2"/>
      <c r="AI46" s="2"/>
      <c r="AJ46" s="2"/>
      <c r="AK46" s="2"/>
    </row>
    <row r="47" spans="2:37" x14ac:dyDescent="0.3">
      <c r="B47" s="5"/>
      <c r="C47" s="6">
        <f t="shared" ca="1" si="0"/>
        <v>2</v>
      </c>
      <c r="D47" s="6" t="str">
        <f t="shared" ca="1" si="1"/>
        <v>Comedy</v>
      </c>
      <c r="E47" s="6">
        <f t="shared" ca="1" si="2"/>
        <v>2</v>
      </c>
      <c r="F47" s="6" t="str">
        <f t="shared" ca="1" si="3"/>
        <v>Europe</v>
      </c>
      <c r="G47" s="6">
        <f t="shared" ca="1" si="4"/>
        <v>1</v>
      </c>
      <c r="H47" s="6" t="str">
        <f t="shared" ca="1" si="5"/>
        <v>Yes</v>
      </c>
      <c r="I47" s="6">
        <f t="shared" ca="1" si="6"/>
        <v>2020</v>
      </c>
      <c r="J47" s="6"/>
      <c r="K47" s="6"/>
      <c r="L47" s="5">
        <f t="shared" ca="1" si="22"/>
        <v>0</v>
      </c>
      <c r="M47" s="6">
        <f t="shared" ca="1" si="8"/>
        <v>1</v>
      </c>
      <c r="N47" s="6">
        <f t="shared" ca="1" si="23"/>
        <v>0</v>
      </c>
      <c r="O47" s="6">
        <f t="shared" ca="1" si="24"/>
        <v>0</v>
      </c>
      <c r="P47" s="7">
        <f t="shared" ca="1" si="25"/>
        <v>0</v>
      </c>
      <c r="Q47" s="16"/>
      <c r="R47" s="24">
        <f t="shared" ca="1" si="12"/>
        <v>0</v>
      </c>
      <c r="S47" s="16">
        <f t="shared" ca="1" si="13"/>
        <v>1</v>
      </c>
      <c r="T47" s="16">
        <f t="shared" ca="1" si="14"/>
        <v>0</v>
      </c>
      <c r="U47" s="7">
        <f t="shared" ca="1" si="15"/>
        <v>0</v>
      </c>
      <c r="V47" s="16"/>
      <c r="W47" s="5">
        <f t="shared" ca="1" si="16"/>
        <v>1</v>
      </c>
      <c r="X47" s="7">
        <f t="shared" ca="1" si="17"/>
        <v>0</v>
      </c>
      <c r="Y47" s="16"/>
      <c r="Z47" s="24">
        <f t="shared" ca="1" si="18"/>
        <v>0</v>
      </c>
      <c r="AA47" s="16">
        <f t="shared" ca="1" si="19"/>
        <v>0</v>
      </c>
      <c r="AB47" s="16">
        <f t="shared" ca="1" si="20"/>
        <v>0</v>
      </c>
      <c r="AC47" s="7">
        <f t="shared" ca="1" si="21"/>
        <v>0</v>
      </c>
      <c r="AD47" s="7"/>
      <c r="AE47" s="2"/>
      <c r="AF47" s="2"/>
      <c r="AG47" s="2"/>
      <c r="AH47" s="2"/>
      <c r="AI47" s="2"/>
      <c r="AJ47" s="2"/>
      <c r="AK47" s="2"/>
    </row>
    <row r="48" spans="2:37" x14ac:dyDescent="0.3">
      <c r="B48" s="5"/>
      <c r="C48" s="6">
        <f t="shared" ca="1" si="0"/>
        <v>4</v>
      </c>
      <c r="D48" s="6" t="str">
        <f t="shared" ca="1" si="1"/>
        <v>Drama</v>
      </c>
      <c r="E48" s="6">
        <f t="shared" ca="1" si="2"/>
        <v>3</v>
      </c>
      <c r="F48" s="6" t="str">
        <f t="shared" ca="1" si="3"/>
        <v>Asia</v>
      </c>
      <c r="G48" s="6">
        <f t="shared" ca="1" si="4"/>
        <v>2</v>
      </c>
      <c r="H48" s="6" t="str">
        <f t="shared" ca="1" si="5"/>
        <v>No</v>
      </c>
      <c r="I48" s="6">
        <f t="shared" ca="1" si="6"/>
        <v>2011</v>
      </c>
      <c r="J48" s="6"/>
      <c r="K48" s="6"/>
      <c r="L48" s="5">
        <f t="shared" ca="1" si="22"/>
        <v>0</v>
      </c>
      <c r="M48" s="6">
        <f t="shared" ca="1" si="8"/>
        <v>0</v>
      </c>
      <c r="N48" s="6">
        <f t="shared" ca="1" si="23"/>
        <v>0</v>
      </c>
      <c r="O48" s="6">
        <f t="shared" ca="1" si="24"/>
        <v>1</v>
      </c>
      <c r="P48" s="7">
        <f t="shared" ca="1" si="25"/>
        <v>0</v>
      </c>
      <c r="Q48" s="16"/>
      <c r="R48" s="24">
        <f t="shared" ca="1" si="12"/>
        <v>0</v>
      </c>
      <c r="S48" s="16">
        <f t="shared" ca="1" si="13"/>
        <v>0</v>
      </c>
      <c r="T48" s="16">
        <f t="shared" ca="1" si="14"/>
        <v>1</v>
      </c>
      <c r="U48" s="7">
        <f t="shared" ca="1" si="15"/>
        <v>0</v>
      </c>
      <c r="V48" s="16"/>
      <c r="W48" s="5">
        <f t="shared" ca="1" si="16"/>
        <v>0</v>
      </c>
      <c r="X48" s="7">
        <f t="shared" ca="1" si="17"/>
        <v>1</v>
      </c>
      <c r="Y48" s="16"/>
      <c r="Z48" s="24">
        <f t="shared" ca="1" si="18"/>
        <v>0</v>
      </c>
      <c r="AA48" s="16">
        <f t="shared" ca="1" si="19"/>
        <v>0</v>
      </c>
      <c r="AB48" s="16">
        <f t="shared" ca="1" si="20"/>
        <v>1</v>
      </c>
      <c r="AC48" s="7">
        <f t="shared" ca="1" si="21"/>
        <v>0</v>
      </c>
      <c r="AD48" s="7"/>
      <c r="AE48" s="2"/>
      <c r="AF48" s="2"/>
      <c r="AG48" s="2"/>
      <c r="AH48" s="2"/>
      <c r="AI48" s="2"/>
      <c r="AJ48" s="2"/>
      <c r="AK48" s="2"/>
    </row>
    <row r="49" spans="2:37" x14ac:dyDescent="0.3">
      <c r="B49" s="5"/>
      <c r="C49" s="6">
        <f t="shared" ca="1" si="0"/>
        <v>3</v>
      </c>
      <c r="D49" s="6" t="str">
        <f t="shared" ca="1" si="1"/>
        <v>Horror</v>
      </c>
      <c r="E49" s="6">
        <f t="shared" ca="1" si="2"/>
        <v>3</v>
      </c>
      <c r="F49" s="6" t="str">
        <f t="shared" ca="1" si="3"/>
        <v>Asia</v>
      </c>
      <c r="G49" s="6">
        <f t="shared" ca="1" si="4"/>
        <v>2</v>
      </c>
      <c r="H49" s="6" t="str">
        <f t="shared" ca="1" si="5"/>
        <v>No</v>
      </c>
      <c r="I49" s="6">
        <f t="shared" ca="1" si="6"/>
        <v>2012</v>
      </c>
      <c r="J49" s="6"/>
      <c r="K49" s="6"/>
      <c r="L49" s="5">
        <f t="shared" ca="1" si="22"/>
        <v>0</v>
      </c>
      <c r="M49" s="6">
        <f t="shared" ca="1" si="8"/>
        <v>0</v>
      </c>
      <c r="N49" s="6">
        <f t="shared" ca="1" si="23"/>
        <v>1</v>
      </c>
      <c r="O49" s="6">
        <f t="shared" ca="1" si="24"/>
        <v>0</v>
      </c>
      <c r="P49" s="7">
        <f t="shared" ca="1" si="25"/>
        <v>0</v>
      </c>
      <c r="Q49" s="16"/>
      <c r="R49" s="24">
        <f t="shared" ca="1" si="12"/>
        <v>0</v>
      </c>
      <c r="S49" s="16">
        <f t="shared" ca="1" si="13"/>
        <v>0</v>
      </c>
      <c r="T49" s="16">
        <f t="shared" ca="1" si="14"/>
        <v>1</v>
      </c>
      <c r="U49" s="7">
        <f t="shared" ca="1" si="15"/>
        <v>0</v>
      </c>
      <c r="V49" s="16"/>
      <c r="W49" s="5">
        <f t="shared" ca="1" si="16"/>
        <v>0</v>
      </c>
      <c r="X49" s="7">
        <f t="shared" ca="1" si="17"/>
        <v>1</v>
      </c>
      <c r="Y49" s="16"/>
      <c r="Z49" s="24">
        <f t="shared" ca="1" si="18"/>
        <v>0</v>
      </c>
      <c r="AA49" s="16">
        <f t="shared" ca="1" si="19"/>
        <v>0</v>
      </c>
      <c r="AB49" s="16">
        <f t="shared" ca="1" si="20"/>
        <v>1</v>
      </c>
      <c r="AC49" s="7">
        <f t="shared" ca="1" si="21"/>
        <v>0</v>
      </c>
      <c r="AD49" s="7"/>
      <c r="AE49" s="2"/>
      <c r="AF49" s="2"/>
      <c r="AG49" s="2"/>
      <c r="AH49" s="2"/>
      <c r="AI49" s="2"/>
      <c r="AJ49" s="2"/>
      <c r="AK49" s="2"/>
    </row>
    <row r="50" spans="2:37" ht="15" thickBot="1" x14ac:dyDescent="0.35">
      <c r="B50" s="5"/>
      <c r="C50" s="6">
        <f t="shared" ca="1" si="0"/>
        <v>5</v>
      </c>
      <c r="D50" s="6" t="str">
        <f t="shared" ca="1" si="1"/>
        <v>Thriller</v>
      </c>
      <c r="E50" s="6">
        <f t="shared" ca="1" si="2"/>
        <v>1</v>
      </c>
      <c r="F50" s="6" t="str">
        <f t="shared" ca="1" si="3"/>
        <v>America</v>
      </c>
      <c r="G50" s="6">
        <f t="shared" ca="1" si="4"/>
        <v>2</v>
      </c>
      <c r="H50" s="6" t="str">
        <f t="shared" ca="1" si="5"/>
        <v>No</v>
      </c>
      <c r="I50" s="6">
        <f t="shared" ca="1" si="6"/>
        <v>2006</v>
      </c>
      <c r="J50" s="6"/>
      <c r="K50" s="6"/>
      <c r="L50" s="5">
        <f t="shared" ca="1" si="22"/>
        <v>0</v>
      </c>
      <c r="M50" s="6">
        <f t="shared" ca="1" si="8"/>
        <v>0</v>
      </c>
      <c r="N50" s="6">
        <f t="shared" ca="1" si="23"/>
        <v>0</v>
      </c>
      <c r="O50" s="6">
        <f t="shared" ca="1" si="24"/>
        <v>0</v>
      </c>
      <c r="P50" s="7">
        <f t="shared" ca="1" si="25"/>
        <v>1</v>
      </c>
      <c r="Q50" s="16"/>
      <c r="R50" s="24">
        <f t="shared" ca="1" si="12"/>
        <v>1</v>
      </c>
      <c r="S50" s="16">
        <f t="shared" ca="1" si="13"/>
        <v>0</v>
      </c>
      <c r="T50" s="16">
        <f t="shared" ca="1" si="14"/>
        <v>0</v>
      </c>
      <c r="U50" s="7">
        <f t="shared" ca="1" si="15"/>
        <v>0</v>
      </c>
      <c r="V50" s="16"/>
      <c r="W50" s="8">
        <f t="shared" ca="1" si="16"/>
        <v>0</v>
      </c>
      <c r="X50" s="27">
        <f t="shared" ca="1" si="17"/>
        <v>1</v>
      </c>
      <c r="Y50" s="16"/>
      <c r="Z50" s="28">
        <f t="shared" ca="1" si="18"/>
        <v>0</v>
      </c>
      <c r="AA50" s="15">
        <f t="shared" ca="1" si="19"/>
        <v>1</v>
      </c>
      <c r="AB50" s="15">
        <f t="shared" ca="1" si="20"/>
        <v>0</v>
      </c>
      <c r="AC50" s="27">
        <f t="shared" ca="1" si="21"/>
        <v>0</v>
      </c>
      <c r="AD50" s="7"/>
      <c r="AE50" s="2"/>
      <c r="AF50" s="2"/>
      <c r="AG50" s="2"/>
      <c r="AH50" s="2"/>
      <c r="AI50" s="2"/>
      <c r="AJ50" s="2"/>
      <c r="AK50" s="2"/>
    </row>
    <row r="51" spans="2:37" ht="15" thickBot="1" x14ac:dyDescent="0.35">
      <c r="B51" s="5"/>
      <c r="C51" s="6"/>
      <c r="D51" s="6"/>
      <c r="E51" s="6"/>
      <c r="F51" s="6"/>
      <c r="G51" s="6"/>
      <c r="H51" s="6"/>
      <c r="I51" s="6"/>
      <c r="J51" s="6"/>
      <c r="K51" s="33" t="s">
        <v>15</v>
      </c>
      <c r="L51" s="11">
        <f ca="1">SUM(L7:L50)</f>
        <v>8</v>
      </c>
      <c r="M51" s="12">
        <f ca="1">SUM(M7:M50)</f>
        <v>12</v>
      </c>
      <c r="N51" s="12">
        <f t="shared" ref="M51:P51" ca="1" si="26">SUM(N7:N50)</f>
        <v>8</v>
      </c>
      <c r="O51" s="12">
        <f t="shared" ca="1" si="26"/>
        <v>8</v>
      </c>
      <c r="P51" s="13">
        <f t="shared" ca="1" si="26"/>
        <v>8</v>
      </c>
      <c r="Q51" s="6"/>
      <c r="R51" s="18">
        <f ca="1">SUM(R7:R50)</f>
        <v>9</v>
      </c>
      <c r="S51" s="19">
        <f t="shared" ref="S51:T51" ca="1" si="27">SUM(S7:S50)</f>
        <v>7</v>
      </c>
      <c r="T51" s="19">
        <f t="shared" ca="1" si="27"/>
        <v>15</v>
      </c>
      <c r="U51" s="20">
        <f ca="1">SUM(U7:U50)</f>
        <v>13</v>
      </c>
      <c r="V51" s="6"/>
      <c r="W51" s="8">
        <f ca="1">SUM(W7:W50)</f>
        <v>20</v>
      </c>
      <c r="X51" s="10">
        <f ca="1">SUM(X7:X50)</f>
        <v>24</v>
      </c>
      <c r="Y51" s="6"/>
      <c r="Z51" s="29">
        <f ca="1">SUM(Z7:Z50)</f>
        <v>15</v>
      </c>
      <c r="AA51" s="29">
        <f t="shared" ref="AA51:AC51" ca="1" si="28">SUM(AA7:AA50)</f>
        <v>7</v>
      </c>
      <c r="AB51" s="29">
        <f t="shared" ca="1" si="28"/>
        <v>10</v>
      </c>
      <c r="AC51" s="30">
        <f t="shared" ca="1" si="28"/>
        <v>7</v>
      </c>
      <c r="AD51" s="32"/>
    </row>
    <row r="52" spans="2:37" x14ac:dyDescent="0.3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32"/>
    </row>
    <row r="53" spans="2:37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>
        <f ca="1">R51</f>
        <v>9</v>
      </c>
      <c r="S53" s="6" t="str">
        <f>R6</f>
        <v>America</v>
      </c>
      <c r="T53" s="6">
        <f ca="1">MAX(R53:R56)</f>
        <v>15</v>
      </c>
      <c r="U53" s="6"/>
      <c r="V53" s="6"/>
      <c r="W53" s="6">
        <f ca="1">W51</f>
        <v>20</v>
      </c>
      <c r="X53" s="6" t="str">
        <f>W6</f>
        <v>Yes</v>
      </c>
      <c r="Y53" s="6"/>
      <c r="Z53" s="6">
        <f ca="1">Z51</f>
        <v>15</v>
      </c>
      <c r="AA53" s="6" t="str">
        <f>Z6</f>
        <v>From 2000 to 2005</v>
      </c>
      <c r="AB53" s="6">
        <f ca="1">MAX(Z53:Z56)</f>
        <v>15</v>
      </c>
      <c r="AC53" s="6"/>
      <c r="AD53" s="32"/>
    </row>
    <row r="54" spans="2:37" x14ac:dyDescent="0.3">
      <c r="B54" s="5"/>
      <c r="C54" s="6"/>
      <c r="D54" s="6"/>
      <c r="E54" s="6"/>
      <c r="F54" s="6"/>
      <c r="G54" s="6"/>
      <c r="H54" s="6"/>
      <c r="I54" s="6"/>
      <c r="J54" s="6"/>
      <c r="K54" s="6"/>
      <c r="L54" s="6">
        <f ca="1">L51</f>
        <v>8</v>
      </c>
      <c r="M54" s="6" t="str">
        <f>L6</f>
        <v>Action</v>
      </c>
      <c r="N54" s="6">
        <f ca="1">MAX(L54:L58)</f>
        <v>12</v>
      </c>
      <c r="O54" s="6"/>
      <c r="P54" s="6"/>
      <c r="Q54" s="6"/>
      <c r="R54" s="6">
        <f ca="1">S51</f>
        <v>7</v>
      </c>
      <c r="S54" s="6" t="str">
        <f>S6</f>
        <v>Europe</v>
      </c>
      <c r="T54" s="6"/>
      <c r="U54" s="6"/>
      <c r="V54" s="6"/>
      <c r="W54" s="6">
        <f ca="1">X51</f>
        <v>24</v>
      </c>
      <c r="X54" s="6" t="str">
        <f>X6</f>
        <v>No</v>
      </c>
      <c r="Y54" s="6"/>
      <c r="Z54" s="6">
        <f ca="1">AA51</f>
        <v>7</v>
      </c>
      <c r="AA54" s="6" t="str">
        <f>AA6</f>
        <v>From 2006 to 2010</v>
      </c>
      <c r="AB54" s="6"/>
      <c r="AC54" s="6"/>
      <c r="AD54" s="32"/>
    </row>
    <row r="55" spans="2:37" x14ac:dyDescent="0.3">
      <c r="B55" s="5"/>
      <c r="C55" s="6"/>
      <c r="D55" s="6"/>
      <c r="E55" s="6"/>
      <c r="F55" s="6"/>
      <c r="G55" s="6"/>
      <c r="H55" s="6"/>
      <c r="I55" s="6"/>
      <c r="J55" s="6"/>
      <c r="K55" s="6"/>
      <c r="L55" s="6">
        <f ca="1">M51</f>
        <v>12</v>
      </c>
      <c r="M55" s="6" t="str">
        <f>M6</f>
        <v>Comedy</v>
      </c>
      <c r="N55" s="6"/>
      <c r="O55" s="37" t="str">
        <f ca="1">VLOOKUP(N54,$L$54:$M$58,2)</f>
        <v>Thriller</v>
      </c>
      <c r="P55" s="37"/>
      <c r="Q55" s="6"/>
      <c r="R55" s="6">
        <f ca="1">T51</f>
        <v>15</v>
      </c>
      <c r="S55" s="6" t="str">
        <f>T6</f>
        <v>Asia</v>
      </c>
      <c r="T55" s="37" t="str">
        <f ca="1">VLOOKUP(T53,$R$53:$S$56,2)</f>
        <v>Asia</v>
      </c>
      <c r="U55" s="37"/>
      <c r="V55" s="6"/>
      <c r="W55" s="6">
        <f ca="1">MAX(W53:W54)</f>
        <v>24</v>
      </c>
      <c r="X55" s="6"/>
      <c r="Y55" s="6"/>
      <c r="Z55" s="6">
        <f ca="1">AB51</f>
        <v>10</v>
      </c>
      <c r="AA55" s="6" t="str">
        <f>AB6</f>
        <v>From 2011 to 2015</v>
      </c>
      <c r="AB55" s="37" t="str">
        <f ca="1">VLOOKUP(AB53,$Z$53:$AA$56,2)</f>
        <v>From 2016 to 2020</v>
      </c>
      <c r="AC55" s="37"/>
      <c r="AD55" s="32"/>
    </row>
    <row r="56" spans="2:37" x14ac:dyDescent="0.3">
      <c r="B56" s="5"/>
      <c r="C56" s="6"/>
      <c r="D56" s="6"/>
      <c r="E56" s="6"/>
      <c r="F56" s="6"/>
      <c r="G56" s="6"/>
      <c r="H56" s="6"/>
      <c r="I56" s="6"/>
      <c r="J56" s="6"/>
      <c r="K56" s="6"/>
      <c r="L56" s="6">
        <f ca="1">N51</f>
        <v>8</v>
      </c>
      <c r="M56" s="6" t="str">
        <f>N6</f>
        <v>Horror</v>
      </c>
      <c r="N56" s="6"/>
      <c r="O56" s="6"/>
      <c r="P56" s="6"/>
      <c r="Q56" s="6"/>
      <c r="R56" s="6">
        <f ca="1">U51</f>
        <v>13</v>
      </c>
      <c r="S56" s="6" t="str">
        <f>U6</f>
        <v>Africa</v>
      </c>
      <c r="T56" s="6"/>
      <c r="U56" s="6"/>
      <c r="V56" s="6"/>
      <c r="W56" s="37" t="str">
        <f ca="1">VLOOKUP(W55,$W$53:$X$54,2)</f>
        <v>No</v>
      </c>
      <c r="X56" s="37"/>
      <c r="Y56" s="6"/>
      <c r="Z56" s="6">
        <f ca="1">AC51</f>
        <v>7</v>
      </c>
      <c r="AA56" s="6" t="str">
        <f>AC6</f>
        <v>From 2016 to 2020</v>
      </c>
      <c r="AB56" s="6"/>
      <c r="AC56" s="6"/>
      <c r="AD56" s="32"/>
    </row>
    <row r="57" spans="2:37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>
        <f ca="1">O51</f>
        <v>8</v>
      </c>
      <c r="M57" s="6" t="str">
        <f>O6</f>
        <v>Drama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32"/>
    </row>
    <row r="58" spans="2:37" x14ac:dyDescent="0.3">
      <c r="B58" s="5"/>
      <c r="C58" s="6"/>
      <c r="D58" s="6"/>
      <c r="E58" s="6"/>
      <c r="F58" s="6"/>
      <c r="G58" s="6"/>
      <c r="H58" s="6"/>
      <c r="I58" s="6"/>
      <c r="J58" s="6"/>
      <c r="K58" s="6"/>
      <c r="L58" s="6">
        <f ca="1">P51</f>
        <v>8</v>
      </c>
      <c r="M58" s="6" t="str">
        <f>P6</f>
        <v>Thriller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32"/>
    </row>
    <row r="59" spans="2:37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32"/>
    </row>
    <row r="60" spans="2:37" ht="15" thickBot="1" x14ac:dyDescent="0.35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</row>
    <row r="65" spans="1:31" ht="15" thickBot="1" x14ac:dyDescent="0.35"/>
    <row r="66" spans="1:31" ht="15" thickBot="1" x14ac:dyDescent="0.35">
      <c r="B66" s="34" t="s">
        <v>30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6"/>
    </row>
    <row r="67" spans="1:31" x14ac:dyDescent="0.3">
      <c r="A67" s="2" t="s">
        <v>0</v>
      </c>
      <c r="B67" s="21"/>
      <c r="C67" s="22"/>
      <c r="D67" s="22"/>
      <c r="E67" s="3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4"/>
    </row>
    <row r="68" spans="1:31" ht="15" thickBot="1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14" t="s">
        <v>16</v>
      </c>
      <c r="M68" s="14"/>
      <c r="N68" s="14"/>
      <c r="O68" s="14"/>
      <c r="P68" s="14"/>
      <c r="Q68" s="6"/>
      <c r="R68" s="14" t="s">
        <v>17</v>
      </c>
      <c r="S68" s="14"/>
      <c r="T68" s="14"/>
      <c r="U68" s="14"/>
      <c r="V68" s="16"/>
      <c r="W68" s="17" t="s">
        <v>20</v>
      </c>
      <c r="X68" s="17"/>
      <c r="Y68" s="6"/>
      <c r="Z68" s="14" t="s">
        <v>25</v>
      </c>
      <c r="AA68" s="14"/>
      <c r="AB68" s="14"/>
      <c r="AC68" s="14"/>
      <c r="AD68" s="32"/>
    </row>
    <row r="69" spans="1:31" ht="15" thickBot="1" x14ac:dyDescent="0.35">
      <c r="B69" s="5"/>
      <c r="C69" s="6"/>
      <c r="D69" s="6" t="s">
        <v>1</v>
      </c>
      <c r="E69" s="6"/>
      <c r="F69" s="6" t="s">
        <v>2</v>
      </c>
      <c r="G69" s="6"/>
      <c r="H69" s="6" t="s">
        <v>3</v>
      </c>
      <c r="I69" s="6" t="s">
        <v>4</v>
      </c>
      <c r="J69" s="6"/>
      <c r="K69" s="6"/>
      <c r="L69" s="11" t="s">
        <v>7</v>
      </c>
      <c r="M69" s="12" t="s">
        <v>8</v>
      </c>
      <c r="N69" s="12" t="s">
        <v>9</v>
      </c>
      <c r="O69" s="12" t="s">
        <v>5</v>
      </c>
      <c r="P69" s="13" t="s">
        <v>6</v>
      </c>
      <c r="Q69" s="6"/>
      <c r="R69" s="11" t="s">
        <v>10</v>
      </c>
      <c r="S69" s="12" t="s">
        <v>11</v>
      </c>
      <c r="T69" s="12" t="s">
        <v>12</v>
      </c>
      <c r="U69" s="13" t="s">
        <v>13</v>
      </c>
      <c r="V69" s="6"/>
      <c r="W69" s="25" t="s">
        <v>18</v>
      </c>
      <c r="X69" s="26" t="s">
        <v>19</v>
      </c>
      <c r="Y69" s="6"/>
      <c r="Z69" s="11" t="s">
        <v>21</v>
      </c>
      <c r="AA69" s="12" t="s">
        <v>22</v>
      </c>
      <c r="AB69" s="12" t="s">
        <v>23</v>
      </c>
      <c r="AC69" s="13" t="s">
        <v>24</v>
      </c>
      <c r="AD69" s="32"/>
    </row>
    <row r="70" spans="1:31" x14ac:dyDescent="0.3">
      <c r="B70" s="5"/>
      <c r="C70" s="6">
        <f ca="1">RANDBETWEEN(1,5)</f>
        <v>2</v>
      </c>
      <c r="D70" s="6" t="str">
        <f ca="1">VLOOKUP(C70,$AW$10:$AX$14,2)</f>
        <v>Comedy</v>
      </c>
      <c r="E70" s="6">
        <f ca="1">RANDBETWEEN(1,4)</f>
        <v>2</v>
      </c>
      <c r="F70" s="6" t="str">
        <f ca="1">VLOOKUP(E70,$BA$10:$BB$13,2)</f>
        <v>Europe</v>
      </c>
      <c r="G70" s="6">
        <f ca="1">RANDBETWEEN(1,2)</f>
        <v>1</v>
      </c>
      <c r="H70" s="6" t="str">
        <f ca="1">IF(G70=1,"Yes","No")</f>
        <v>Yes</v>
      </c>
      <c r="I70" s="6">
        <f ca="1">RANDBETWEEN(2000,2020)</f>
        <v>2011</v>
      </c>
      <c r="J70" s="6"/>
      <c r="K70" s="6"/>
      <c r="L70" s="5">
        <f ca="1">IF(D70="Action",1,0)</f>
        <v>0</v>
      </c>
      <c r="M70" s="6">
        <f ca="1">IF(D70="Comedy",1,0)</f>
        <v>1</v>
      </c>
      <c r="N70" s="6">
        <f ca="1">IF(D70="Horror",1,0)</f>
        <v>0</v>
      </c>
      <c r="O70" s="6">
        <f ca="1">IF(D70="Drama",1,0)</f>
        <v>0</v>
      </c>
      <c r="P70" s="7">
        <f ca="1">IF(D70="Thriller",1,0)</f>
        <v>0</v>
      </c>
      <c r="Q70" s="16"/>
      <c r="R70" s="21">
        <f ca="1">IF(F70="America",1,0)</f>
        <v>0</v>
      </c>
      <c r="S70" s="22">
        <f ca="1">IF(F70="Europe",1,0)</f>
        <v>1</v>
      </c>
      <c r="T70" s="22">
        <f ca="1">IF(F70="Asia",1,0)</f>
        <v>0</v>
      </c>
      <c r="U70" s="23">
        <f ca="1">IF(F70="Africa",1,0)</f>
        <v>0</v>
      </c>
      <c r="V70" s="16"/>
      <c r="W70" s="5">
        <f ca="1">IF(H70="Yes",1,0)</f>
        <v>1</v>
      </c>
      <c r="X70" s="7">
        <f ca="1">IF(H70="No",1,0)</f>
        <v>0</v>
      </c>
      <c r="Y70" s="16"/>
      <c r="Z70" s="21">
        <f ca="1">IF(AND(I70&gt;=2000,I70&lt;2005),1,0)</f>
        <v>0</v>
      </c>
      <c r="AA70" s="22">
        <f ca="1">IF(AND(I70&gt;=2006,I70&lt;2010),1,0)</f>
        <v>0</v>
      </c>
      <c r="AB70" s="22">
        <f ca="1">IF(AND(I70&gt;=2011,I70&lt;2015),1,0)</f>
        <v>1</v>
      </c>
      <c r="AC70" s="23">
        <f ca="1">IF(AND(I70&gt;=2016,I70&lt;2020),1,0)</f>
        <v>0</v>
      </c>
      <c r="AD70" s="7"/>
      <c r="AE70" s="2"/>
    </row>
    <row r="71" spans="1:31" x14ac:dyDescent="0.3">
      <c r="B71" s="5"/>
      <c r="C71" s="6">
        <f t="shared" ref="C71:C113" ca="1" si="29">RANDBETWEEN(1,5)</f>
        <v>2</v>
      </c>
      <c r="D71" s="6" t="str">
        <f t="shared" ref="D71:D113" ca="1" si="30">VLOOKUP(C71,$AW$10:$AX$14,2)</f>
        <v>Comedy</v>
      </c>
      <c r="E71" s="6">
        <f t="shared" ref="E71:E113" ca="1" si="31">RANDBETWEEN(1,4)</f>
        <v>3</v>
      </c>
      <c r="F71" s="6" t="str">
        <f t="shared" ref="F71:F113" ca="1" si="32">VLOOKUP(E71,$BA$10:$BB$13,2)</f>
        <v>Asia</v>
      </c>
      <c r="G71" s="6">
        <f t="shared" ref="G71:G113" ca="1" si="33">RANDBETWEEN(1,2)</f>
        <v>2</v>
      </c>
      <c r="H71" s="6" t="str">
        <f t="shared" ref="H71:H113" ca="1" si="34">IF(G71=1,"Yes","No")</f>
        <v>No</v>
      </c>
      <c r="I71" s="6">
        <f t="shared" ref="I71:I113" ca="1" si="35">RANDBETWEEN(2000,2020)</f>
        <v>2015</v>
      </c>
      <c r="J71" s="6"/>
      <c r="K71" s="6"/>
      <c r="L71" s="5">
        <f t="shared" ref="L71:L103" ca="1" si="36">IF(D71="Action",1,0)</f>
        <v>0</v>
      </c>
      <c r="M71" s="6">
        <f t="shared" ref="M71:M113" ca="1" si="37">IF(D71="Comedy",1,0)</f>
        <v>1</v>
      </c>
      <c r="N71" s="6">
        <f t="shared" ref="N71:N103" ca="1" si="38">IF(D71="Horror",1,0)</f>
        <v>0</v>
      </c>
      <c r="O71" s="6">
        <f t="shared" ref="O71:O103" ca="1" si="39">IF(D71="Drama",1,0)</f>
        <v>0</v>
      </c>
      <c r="P71" s="7">
        <f t="shared" ref="P71:P103" ca="1" si="40">IF(D71="Thriller",1,0)</f>
        <v>0</v>
      </c>
      <c r="Q71" s="16"/>
      <c r="R71" s="24">
        <f t="shared" ref="R71:R113" ca="1" si="41">IF(F71="America",1,0)</f>
        <v>0</v>
      </c>
      <c r="S71" s="16">
        <f t="shared" ref="S71:S113" ca="1" si="42">IF(F71="Europe",1,0)</f>
        <v>0</v>
      </c>
      <c r="T71" s="16">
        <f t="shared" ref="T71:T113" ca="1" si="43">IF(F71="Asia",1,0)</f>
        <v>1</v>
      </c>
      <c r="U71" s="7">
        <f t="shared" ref="U71:U113" ca="1" si="44">IF(F71="Africa",1,0)</f>
        <v>0</v>
      </c>
      <c r="V71" s="16"/>
      <c r="W71" s="5">
        <f t="shared" ref="W71:W113" ca="1" si="45">IF(H71="Yes",1,0)</f>
        <v>0</v>
      </c>
      <c r="X71" s="7">
        <f t="shared" ref="X71:X113" ca="1" si="46">IF(H71="No",1,0)</f>
        <v>1</v>
      </c>
      <c r="Y71" s="16"/>
      <c r="Z71" s="24">
        <f t="shared" ref="Z71:Z113" ca="1" si="47">IF(AND(I71&gt;=2000,I71&lt;2005),1,0)</f>
        <v>0</v>
      </c>
      <c r="AA71" s="16">
        <f t="shared" ref="AA71:AA113" ca="1" si="48">IF(AND(I71&gt;=2006,I71&lt;2010),1,0)</f>
        <v>0</v>
      </c>
      <c r="AB71" s="16">
        <f t="shared" ref="AB71:AB113" ca="1" si="49">IF(AND(I71&gt;=2011,I71&lt;2015),1,0)</f>
        <v>0</v>
      </c>
      <c r="AC71" s="7">
        <f t="shared" ref="AC71:AC113" ca="1" si="50">IF(AND(I71&gt;=2016,I71&lt;2020),1,0)</f>
        <v>0</v>
      </c>
      <c r="AD71" s="7"/>
      <c r="AE71" s="2"/>
    </row>
    <row r="72" spans="1:31" x14ac:dyDescent="0.3">
      <c r="B72" s="5"/>
      <c r="C72" s="6">
        <f t="shared" ca="1" si="29"/>
        <v>1</v>
      </c>
      <c r="D72" s="6" t="str">
        <f t="shared" ca="1" si="30"/>
        <v>Action</v>
      </c>
      <c r="E72" s="6">
        <f t="shared" ca="1" si="31"/>
        <v>1</v>
      </c>
      <c r="F72" s="6" t="str">
        <f t="shared" ca="1" si="32"/>
        <v>America</v>
      </c>
      <c r="G72" s="6">
        <f t="shared" ca="1" si="33"/>
        <v>2</v>
      </c>
      <c r="H72" s="6" t="str">
        <f t="shared" ca="1" si="34"/>
        <v>No</v>
      </c>
      <c r="I72" s="6">
        <f t="shared" ca="1" si="35"/>
        <v>2003</v>
      </c>
      <c r="J72" s="6"/>
      <c r="K72" s="6"/>
      <c r="L72" s="5">
        <f t="shared" ca="1" si="36"/>
        <v>1</v>
      </c>
      <c r="M72" s="6">
        <f t="shared" ca="1" si="37"/>
        <v>0</v>
      </c>
      <c r="N72" s="6">
        <f t="shared" ca="1" si="38"/>
        <v>0</v>
      </c>
      <c r="O72" s="6">
        <f t="shared" ca="1" si="39"/>
        <v>0</v>
      </c>
      <c r="P72" s="7">
        <f t="shared" ca="1" si="40"/>
        <v>0</v>
      </c>
      <c r="Q72" s="16"/>
      <c r="R72" s="24">
        <f t="shared" ca="1" si="41"/>
        <v>1</v>
      </c>
      <c r="S72" s="16">
        <f t="shared" ca="1" si="42"/>
        <v>0</v>
      </c>
      <c r="T72" s="16">
        <f t="shared" ca="1" si="43"/>
        <v>0</v>
      </c>
      <c r="U72" s="7">
        <f t="shared" ca="1" si="44"/>
        <v>0</v>
      </c>
      <c r="V72" s="16"/>
      <c r="W72" s="5">
        <f t="shared" ca="1" si="45"/>
        <v>0</v>
      </c>
      <c r="X72" s="7">
        <f t="shared" ca="1" si="46"/>
        <v>1</v>
      </c>
      <c r="Y72" s="16"/>
      <c r="Z72" s="24">
        <f t="shared" ca="1" si="47"/>
        <v>1</v>
      </c>
      <c r="AA72" s="16">
        <f t="shared" ca="1" si="48"/>
        <v>0</v>
      </c>
      <c r="AB72" s="16">
        <f t="shared" ca="1" si="49"/>
        <v>0</v>
      </c>
      <c r="AC72" s="7">
        <f t="shared" ca="1" si="50"/>
        <v>0</v>
      </c>
      <c r="AD72" s="7"/>
      <c r="AE72" s="2"/>
    </row>
    <row r="73" spans="1:31" x14ac:dyDescent="0.3">
      <c r="B73" s="5"/>
      <c r="C73" s="6">
        <f t="shared" ca="1" si="29"/>
        <v>3</v>
      </c>
      <c r="D73" s="6" t="str">
        <f t="shared" ca="1" si="30"/>
        <v>Horror</v>
      </c>
      <c r="E73" s="6">
        <f t="shared" ca="1" si="31"/>
        <v>1</v>
      </c>
      <c r="F73" s="6" t="str">
        <f t="shared" ca="1" si="32"/>
        <v>America</v>
      </c>
      <c r="G73" s="6">
        <f t="shared" ca="1" si="33"/>
        <v>1</v>
      </c>
      <c r="H73" s="6" t="str">
        <f t="shared" ca="1" si="34"/>
        <v>Yes</v>
      </c>
      <c r="I73" s="6">
        <f t="shared" ca="1" si="35"/>
        <v>2003</v>
      </c>
      <c r="J73" s="6"/>
      <c r="K73" s="6"/>
      <c r="L73" s="5">
        <f t="shared" ca="1" si="36"/>
        <v>0</v>
      </c>
      <c r="M73" s="6">
        <f t="shared" ca="1" si="37"/>
        <v>0</v>
      </c>
      <c r="N73" s="6">
        <f t="shared" ca="1" si="38"/>
        <v>1</v>
      </c>
      <c r="O73" s="6">
        <f t="shared" ca="1" si="39"/>
        <v>0</v>
      </c>
      <c r="P73" s="7">
        <f t="shared" ca="1" si="40"/>
        <v>0</v>
      </c>
      <c r="Q73" s="16"/>
      <c r="R73" s="24">
        <f t="shared" ca="1" si="41"/>
        <v>1</v>
      </c>
      <c r="S73" s="16">
        <f t="shared" ca="1" si="42"/>
        <v>0</v>
      </c>
      <c r="T73" s="16">
        <f t="shared" ca="1" si="43"/>
        <v>0</v>
      </c>
      <c r="U73" s="7">
        <f t="shared" ca="1" si="44"/>
        <v>0</v>
      </c>
      <c r="V73" s="16"/>
      <c r="W73" s="5">
        <f t="shared" ca="1" si="45"/>
        <v>1</v>
      </c>
      <c r="X73" s="7">
        <f t="shared" ca="1" si="46"/>
        <v>0</v>
      </c>
      <c r="Y73" s="16"/>
      <c r="Z73" s="24">
        <f t="shared" ca="1" si="47"/>
        <v>1</v>
      </c>
      <c r="AA73" s="16">
        <f t="shared" ca="1" si="48"/>
        <v>0</v>
      </c>
      <c r="AB73" s="16">
        <f t="shared" ca="1" si="49"/>
        <v>0</v>
      </c>
      <c r="AC73" s="7">
        <f t="shared" ca="1" si="50"/>
        <v>0</v>
      </c>
      <c r="AD73" s="7"/>
      <c r="AE73" s="2"/>
    </row>
    <row r="74" spans="1:31" x14ac:dyDescent="0.3">
      <c r="B74" s="5"/>
      <c r="C74" s="6">
        <f t="shared" ca="1" si="29"/>
        <v>4</v>
      </c>
      <c r="D74" s="6" t="str">
        <f t="shared" ca="1" si="30"/>
        <v>Drama</v>
      </c>
      <c r="E74" s="6">
        <f t="shared" ca="1" si="31"/>
        <v>4</v>
      </c>
      <c r="F74" s="6" t="str">
        <f t="shared" ca="1" si="32"/>
        <v>Africa</v>
      </c>
      <c r="G74" s="6">
        <f t="shared" ca="1" si="33"/>
        <v>2</v>
      </c>
      <c r="H74" s="6" t="str">
        <f t="shared" ca="1" si="34"/>
        <v>No</v>
      </c>
      <c r="I74" s="6">
        <f t="shared" ca="1" si="35"/>
        <v>2016</v>
      </c>
      <c r="J74" s="6"/>
      <c r="K74" s="6"/>
      <c r="L74" s="5">
        <f t="shared" ca="1" si="36"/>
        <v>0</v>
      </c>
      <c r="M74" s="6">
        <f t="shared" ca="1" si="37"/>
        <v>0</v>
      </c>
      <c r="N74" s="6">
        <f t="shared" ca="1" si="38"/>
        <v>0</v>
      </c>
      <c r="O74" s="6">
        <f t="shared" ca="1" si="39"/>
        <v>1</v>
      </c>
      <c r="P74" s="7">
        <f t="shared" ca="1" si="40"/>
        <v>0</v>
      </c>
      <c r="Q74" s="16"/>
      <c r="R74" s="24">
        <f t="shared" ca="1" si="41"/>
        <v>0</v>
      </c>
      <c r="S74" s="16">
        <f t="shared" ca="1" si="42"/>
        <v>0</v>
      </c>
      <c r="T74" s="16">
        <f t="shared" ca="1" si="43"/>
        <v>0</v>
      </c>
      <c r="U74" s="7">
        <f t="shared" ca="1" si="44"/>
        <v>1</v>
      </c>
      <c r="V74" s="16"/>
      <c r="W74" s="5">
        <f t="shared" ca="1" si="45"/>
        <v>0</v>
      </c>
      <c r="X74" s="7">
        <f t="shared" ca="1" si="46"/>
        <v>1</v>
      </c>
      <c r="Y74" s="16"/>
      <c r="Z74" s="24">
        <f t="shared" ca="1" si="47"/>
        <v>0</v>
      </c>
      <c r="AA74" s="16">
        <f t="shared" ca="1" si="48"/>
        <v>0</v>
      </c>
      <c r="AB74" s="16">
        <f t="shared" ca="1" si="49"/>
        <v>0</v>
      </c>
      <c r="AC74" s="7">
        <f t="shared" ca="1" si="50"/>
        <v>1</v>
      </c>
      <c r="AD74" s="7"/>
      <c r="AE74" s="2"/>
    </row>
    <row r="75" spans="1:31" x14ac:dyDescent="0.3">
      <c r="B75" s="5"/>
      <c r="C75" s="6">
        <f t="shared" ca="1" si="29"/>
        <v>3</v>
      </c>
      <c r="D75" s="6" t="str">
        <f t="shared" ca="1" si="30"/>
        <v>Horror</v>
      </c>
      <c r="E75" s="6">
        <f t="shared" ca="1" si="31"/>
        <v>3</v>
      </c>
      <c r="F75" s="6" t="str">
        <f t="shared" ca="1" si="32"/>
        <v>Asia</v>
      </c>
      <c r="G75" s="6">
        <f t="shared" ca="1" si="33"/>
        <v>1</v>
      </c>
      <c r="H75" s="6" t="str">
        <f t="shared" ca="1" si="34"/>
        <v>Yes</v>
      </c>
      <c r="I75" s="6">
        <f t="shared" ca="1" si="35"/>
        <v>2007</v>
      </c>
      <c r="J75" s="6"/>
      <c r="K75" s="6"/>
      <c r="L75" s="5">
        <f t="shared" ca="1" si="36"/>
        <v>0</v>
      </c>
      <c r="M75" s="6">
        <f t="shared" ca="1" si="37"/>
        <v>0</v>
      </c>
      <c r="N75" s="6">
        <f t="shared" ca="1" si="38"/>
        <v>1</v>
      </c>
      <c r="O75" s="6">
        <f t="shared" ca="1" si="39"/>
        <v>0</v>
      </c>
      <c r="P75" s="7">
        <f t="shared" ca="1" si="40"/>
        <v>0</v>
      </c>
      <c r="Q75" s="16"/>
      <c r="R75" s="24">
        <f t="shared" ca="1" si="41"/>
        <v>0</v>
      </c>
      <c r="S75" s="16">
        <f t="shared" ca="1" si="42"/>
        <v>0</v>
      </c>
      <c r="T75" s="16">
        <f t="shared" ca="1" si="43"/>
        <v>1</v>
      </c>
      <c r="U75" s="7">
        <f t="shared" ca="1" si="44"/>
        <v>0</v>
      </c>
      <c r="V75" s="16"/>
      <c r="W75" s="5">
        <f t="shared" ca="1" si="45"/>
        <v>1</v>
      </c>
      <c r="X75" s="7">
        <f t="shared" ca="1" si="46"/>
        <v>0</v>
      </c>
      <c r="Y75" s="16"/>
      <c r="Z75" s="24">
        <f t="shared" ca="1" si="47"/>
        <v>0</v>
      </c>
      <c r="AA75" s="16">
        <f t="shared" ca="1" si="48"/>
        <v>1</v>
      </c>
      <c r="AB75" s="16">
        <f t="shared" ca="1" si="49"/>
        <v>0</v>
      </c>
      <c r="AC75" s="7">
        <f t="shared" ca="1" si="50"/>
        <v>0</v>
      </c>
      <c r="AD75" s="7"/>
      <c r="AE75" s="2"/>
    </row>
    <row r="76" spans="1:31" x14ac:dyDescent="0.3">
      <c r="B76" s="5"/>
      <c r="C76" s="6">
        <f t="shared" ca="1" si="29"/>
        <v>4</v>
      </c>
      <c r="D76" s="6" t="str">
        <f t="shared" ca="1" si="30"/>
        <v>Drama</v>
      </c>
      <c r="E76" s="6">
        <f t="shared" ca="1" si="31"/>
        <v>3</v>
      </c>
      <c r="F76" s="6" t="str">
        <f t="shared" ca="1" si="32"/>
        <v>Asia</v>
      </c>
      <c r="G76" s="6">
        <f t="shared" ca="1" si="33"/>
        <v>1</v>
      </c>
      <c r="H76" s="6" t="str">
        <f t="shared" ca="1" si="34"/>
        <v>Yes</v>
      </c>
      <c r="I76" s="6">
        <f t="shared" ca="1" si="35"/>
        <v>2002</v>
      </c>
      <c r="J76" s="6"/>
      <c r="K76" s="6"/>
      <c r="L76" s="5">
        <f t="shared" ca="1" si="36"/>
        <v>0</v>
      </c>
      <c r="M76" s="6">
        <f t="shared" ca="1" si="37"/>
        <v>0</v>
      </c>
      <c r="N76" s="6">
        <f t="shared" ca="1" si="38"/>
        <v>0</v>
      </c>
      <c r="O76" s="6">
        <f t="shared" ca="1" si="39"/>
        <v>1</v>
      </c>
      <c r="P76" s="7">
        <f t="shared" ca="1" si="40"/>
        <v>0</v>
      </c>
      <c r="Q76" s="16"/>
      <c r="R76" s="24">
        <f t="shared" ca="1" si="41"/>
        <v>0</v>
      </c>
      <c r="S76" s="16">
        <f t="shared" ca="1" si="42"/>
        <v>0</v>
      </c>
      <c r="T76" s="16">
        <f t="shared" ca="1" si="43"/>
        <v>1</v>
      </c>
      <c r="U76" s="7">
        <f t="shared" ca="1" si="44"/>
        <v>0</v>
      </c>
      <c r="V76" s="16"/>
      <c r="W76" s="5">
        <f t="shared" ca="1" si="45"/>
        <v>1</v>
      </c>
      <c r="X76" s="7">
        <f t="shared" ca="1" si="46"/>
        <v>0</v>
      </c>
      <c r="Y76" s="16"/>
      <c r="Z76" s="24">
        <f t="shared" ca="1" si="47"/>
        <v>1</v>
      </c>
      <c r="AA76" s="16">
        <f t="shared" ca="1" si="48"/>
        <v>0</v>
      </c>
      <c r="AB76" s="16">
        <f t="shared" ca="1" si="49"/>
        <v>0</v>
      </c>
      <c r="AC76" s="7">
        <f t="shared" ca="1" si="50"/>
        <v>0</v>
      </c>
      <c r="AD76" s="7"/>
      <c r="AE76" s="2"/>
    </row>
    <row r="77" spans="1:31" x14ac:dyDescent="0.3">
      <c r="B77" s="5"/>
      <c r="C77" s="6">
        <f t="shared" ca="1" si="29"/>
        <v>2</v>
      </c>
      <c r="D77" s="6" t="str">
        <f t="shared" ca="1" si="30"/>
        <v>Comedy</v>
      </c>
      <c r="E77" s="6">
        <f t="shared" ca="1" si="31"/>
        <v>2</v>
      </c>
      <c r="F77" s="6" t="str">
        <f t="shared" ca="1" si="32"/>
        <v>Europe</v>
      </c>
      <c r="G77" s="6">
        <f t="shared" ca="1" si="33"/>
        <v>2</v>
      </c>
      <c r="H77" s="6" t="str">
        <f t="shared" ca="1" si="34"/>
        <v>No</v>
      </c>
      <c r="I77" s="6">
        <f t="shared" ca="1" si="35"/>
        <v>2015</v>
      </c>
      <c r="J77" s="6"/>
      <c r="K77" s="6"/>
      <c r="L77" s="5">
        <f t="shared" ca="1" si="36"/>
        <v>0</v>
      </c>
      <c r="M77" s="6">
        <f t="shared" ca="1" si="37"/>
        <v>1</v>
      </c>
      <c r="N77" s="6">
        <f t="shared" ca="1" si="38"/>
        <v>0</v>
      </c>
      <c r="O77" s="6">
        <f t="shared" ca="1" si="39"/>
        <v>0</v>
      </c>
      <c r="P77" s="7">
        <f t="shared" ca="1" si="40"/>
        <v>0</v>
      </c>
      <c r="Q77" s="16"/>
      <c r="R77" s="24">
        <f t="shared" ca="1" si="41"/>
        <v>0</v>
      </c>
      <c r="S77" s="16">
        <f t="shared" ca="1" si="42"/>
        <v>1</v>
      </c>
      <c r="T77" s="16">
        <f t="shared" ca="1" si="43"/>
        <v>0</v>
      </c>
      <c r="U77" s="7">
        <f t="shared" ca="1" si="44"/>
        <v>0</v>
      </c>
      <c r="V77" s="16"/>
      <c r="W77" s="5">
        <f t="shared" ca="1" si="45"/>
        <v>0</v>
      </c>
      <c r="X77" s="7">
        <f t="shared" ca="1" si="46"/>
        <v>1</v>
      </c>
      <c r="Y77" s="16"/>
      <c r="Z77" s="24">
        <f t="shared" ca="1" si="47"/>
        <v>0</v>
      </c>
      <c r="AA77" s="16">
        <f t="shared" ca="1" si="48"/>
        <v>0</v>
      </c>
      <c r="AB77" s="16">
        <f t="shared" ca="1" si="49"/>
        <v>0</v>
      </c>
      <c r="AC77" s="7">
        <f t="shared" ca="1" si="50"/>
        <v>0</v>
      </c>
      <c r="AD77" s="7"/>
      <c r="AE77" s="2"/>
    </row>
    <row r="78" spans="1:31" x14ac:dyDescent="0.3">
      <c r="B78" s="5"/>
      <c r="C78" s="6">
        <f t="shared" ca="1" si="29"/>
        <v>1</v>
      </c>
      <c r="D78" s="6" t="str">
        <f t="shared" ca="1" si="30"/>
        <v>Action</v>
      </c>
      <c r="E78" s="6">
        <f t="shared" ca="1" si="31"/>
        <v>3</v>
      </c>
      <c r="F78" s="6" t="str">
        <f t="shared" ca="1" si="32"/>
        <v>Asia</v>
      </c>
      <c r="G78" s="6">
        <f t="shared" ca="1" si="33"/>
        <v>1</v>
      </c>
      <c r="H78" s="6" t="str">
        <f t="shared" ca="1" si="34"/>
        <v>Yes</v>
      </c>
      <c r="I78" s="6">
        <f t="shared" ca="1" si="35"/>
        <v>2017</v>
      </c>
      <c r="J78" s="6"/>
      <c r="K78" s="6"/>
      <c r="L78" s="5">
        <f t="shared" ca="1" si="36"/>
        <v>1</v>
      </c>
      <c r="M78" s="6">
        <f t="shared" ca="1" si="37"/>
        <v>0</v>
      </c>
      <c r="N78" s="6">
        <f t="shared" ca="1" si="38"/>
        <v>0</v>
      </c>
      <c r="O78" s="6">
        <f t="shared" ca="1" si="39"/>
        <v>0</v>
      </c>
      <c r="P78" s="7">
        <f t="shared" ca="1" si="40"/>
        <v>0</v>
      </c>
      <c r="Q78" s="16"/>
      <c r="R78" s="24">
        <f t="shared" ca="1" si="41"/>
        <v>0</v>
      </c>
      <c r="S78" s="16">
        <f t="shared" ca="1" si="42"/>
        <v>0</v>
      </c>
      <c r="T78" s="16">
        <f t="shared" ca="1" si="43"/>
        <v>1</v>
      </c>
      <c r="U78" s="7">
        <f t="shared" ca="1" si="44"/>
        <v>0</v>
      </c>
      <c r="V78" s="16"/>
      <c r="W78" s="5">
        <f t="shared" ca="1" si="45"/>
        <v>1</v>
      </c>
      <c r="X78" s="7">
        <f t="shared" ca="1" si="46"/>
        <v>0</v>
      </c>
      <c r="Y78" s="16"/>
      <c r="Z78" s="24">
        <f t="shared" ca="1" si="47"/>
        <v>0</v>
      </c>
      <c r="AA78" s="16">
        <f t="shared" ca="1" si="48"/>
        <v>0</v>
      </c>
      <c r="AB78" s="16">
        <f t="shared" ca="1" si="49"/>
        <v>0</v>
      </c>
      <c r="AC78" s="7">
        <f t="shared" ca="1" si="50"/>
        <v>1</v>
      </c>
      <c r="AD78" s="7"/>
      <c r="AE78" s="2"/>
    </row>
    <row r="79" spans="1:31" x14ac:dyDescent="0.3">
      <c r="B79" s="5"/>
      <c r="C79" s="6">
        <f t="shared" ca="1" si="29"/>
        <v>3</v>
      </c>
      <c r="D79" s="6" t="str">
        <f t="shared" ca="1" si="30"/>
        <v>Horror</v>
      </c>
      <c r="E79" s="6">
        <f t="shared" ca="1" si="31"/>
        <v>1</v>
      </c>
      <c r="F79" s="6" t="str">
        <f t="shared" ca="1" si="32"/>
        <v>America</v>
      </c>
      <c r="G79" s="6">
        <f t="shared" ca="1" si="33"/>
        <v>2</v>
      </c>
      <c r="H79" s="6" t="str">
        <f t="shared" ca="1" si="34"/>
        <v>No</v>
      </c>
      <c r="I79" s="6">
        <f t="shared" ca="1" si="35"/>
        <v>2001</v>
      </c>
      <c r="J79" s="6"/>
      <c r="K79" s="6"/>
      <c r="L79" s="5">
        <f t="shared" ca="1" si="36"/>
        <v>0</v>
      </c>
      <c r="M79" s="6">
        <f t="shared" ca="1" si="37"/>
        <v>0</v>
      </c>
      <c r="N79" s="6">
        <f t="shared" ca="1" si="38"/>
        <v>1</v>
      </c>
      <c r="O79" s="6">
        <f t="shared" ca="1" si="39"/>
        <v>0</v>
      </c>
      <c r="P79" s="7">
        <f t="shared" ca="1" si="40"/>
        <v>0</v>
      </c>
      <c r="Q79" s="16"/>
      <c r="R79" s="24">
        <f t="shared" ca="1" si="41"/>
        <v>1</v>
      </c>
      <c r="S79" s="16">
        <f t="shared" ca="1" si="42"/>
        <v>0</v>
      </c>
      <c r="T79" s="16">
        <f t="shared" ca="1" si="43"/>
        <v>0</v>
      </c>
      <c r="U79" s="7">
        <f t="shared" ca="1" si="44"/>
        <v>0</v>
      </c>
      <c r="V79" s="16"/>
      <c r="W79" s="5">
        <f t="shared" ca="1" si="45"/>
        <v>0</v>
      </c>
      <c r="X79" s="7">
        <f t="shared" ca="1" si="46"/>
        <v>1</v>
      </c>
      <c r="Y79" s="16"/>
      <c r="Z79" s="24">
        <f t="shared" ca="1" si="47"/>
        <v>1</v>
      </c>
      <c r="AA79" s="16">
        <f t="shared" ca="1" si="48"/>
        <v>0</v>
      </c>
      <c r="AB79" s="16">
        <f t="shared" ca="1" si="49"/>
        <v>0</v>
      </c>
      <c r="AC79" s="7">
        <f t="shared" ca="1" si="50"/>
        <v>0</v>
      </c>
      <c r="AD79" s="7"/>
      <c r="AE79" s="2"/>
    </row>
    <row r="80" spans="1:31" x14ac:dyDescent="0.3">
      <c r="B80" s="5"/>
      <c r="C80" s="6">
        <f t="shared" ca="1" si="29"/>
        <v>1</v>
      </c>
      <c r="D80" s="6" t="str">
        <f t="shared" ca="1" si="30"/>
        <v>Action</v>
      </c>
      <c r="E80" s="6">
        <f t="shared" ca="1" si="31"/>
        <v>4</v>
      </c>
      <c r="F80" s="6" t="str">
        <f t="shared" ca="1" si="32"/>
        <v>Africa</v>
      </c>
      <c r="G80" s="6">
        <f t="shared" ca="1" si="33"/>
        <v>2</v>
      </c>
      <c r="H80" s="6" t="str">
        <f t="shared" ca="1" si="34"/>
        <v>No</v>
      </c>
      <c r="I80" s="6">
        <f t="shared" ca="1" si="35"/>
        <v>2002</v>
      </c>
      <c r="J80" s="6"/>
      <c r="K80" s="6"/>
      <c r="L80" s="5">
        <f t="shared" ca="1" si="36"/>
        <v>1</v>
      </c>
      <c r="M80" s="6">
        <f t="shared" ca="1" si="37"/>
        <v>0</v>
      </c>
      <c r="N80" s="6">
        <f t="shared" ca="1" si="38"/>
        <v>0</v>
      </c>
      <c r="O80" s="6">
        <f t="shared" ca="1" si="39"/>
        <v>0</v>
      </c>
      <c r="P80" s="7">
        <f t="shared" ca="1" si="40"/>
        <v>0</v>
      </c>
      <c r="Q80" s="16"/>
      <c r="R80" s="24">
        <f t="shared" ca="1" si="41"/>
        <v>0</v>
      </c>
      <c r="S80" s="16">
        <f t="shared" ca="1" si="42"/>
        <v>0</v>
      </c>
      <c r="T80" s="16">
        <f t="shared" ca="1" si="43"/>
        <v>0</v>
      </c>
      <c r="U80" s="7">
        <f t="shared" ca="1" si="44"/>
        <v>1</v>
      </c>
      <c r="V80" s="16"/>
      <c r="W80" s="5">
        <f t="shared" ca="1" si="45"/>
        <v>0</v>
      </c>
      <c r="X80" s="7">
        <f t="shared" ca="1" si="46"/>
        <v>1</v>
      </c>
      <c r="Y80" s="16"/>
      <c r="Z80" s="24">
        <f t="shared" ca="1" si="47"/>
        <v>1</v>
      </c>
      <c r="AA80" s="16">
        <f t="shared" ca="1" si="48"/>
        <v>0</v>
      </c>
      <c r="AB80" s="16">
        <f t="shared" ca="1" si="49"/>
        <v>0</v>
      </c>
      <c r="AC80" s="7">
        <f t="shared" ca="1" si="50"/>
        <v>0</v>
      </c>
      <c r="AD80" s="7"/>
      <c r="AE80" s="2"/>
    </row>
    <row r="81" spans="2:31" x14ac:dyDescent="0.3">
      <c r="B81" s="5"/>
      <c r="C81" s="6">
        <f t="shared" ca="1" si="29"/>
        <v>2</v>
      </c>
      <c r="D81" s="6" t="str">
        <f t="shared" ca="1" si="30"/>
        <v>Comedy</v>
      </c>
      <c r="E81" s="6">
        <f t="shared" ca="1" si="31"/>
        <v>4</v>
      </c>
      <c r="F81" s="6" t="str">
        <f t="shared" ca="1" si="32"/>
        <v>Africa</v>
      </c>
      <c r="G81" s="6">
        <f t="shared" ca="1" si="33"/>
        <v>1</v>
      </c>
      <c r="H81" s="6" t="str">
        <f t="shared" ca="1" si="34"/>
        <v>Yes</v>
      </c>
      <c r="I81" s="6">
        <f t="shared" ca="1" si="35"/>
        <v>2008</v>
      </c>
      <c r="J81" s="6"/>
      <c r="K81" s="6"/>
      <c r="L81" s="5">
        <f t="shared" ca="1" si="36"/>
        <v>0</v>
      </c>
      <c r="M81" s="6">
        <f t="shared" ca="1" si="37"/>
        <v>1</v>
      </c>
      <c r="N81" s="6">
        <f t="shared" ca="1" si="38"/>
        <v>0</v>
      </c>
      <c r="O81" s="6">
        <f t="shared" ca="1" si="39"/>
        <v>0</v>
      </c>
      <c r="P81" s="7">
        <f t="shared" ca="1" si="40"/>
        <v>0</v>
      </c>
      <c r="Q81" s="16"/>
      <c r="R81" s="24">
        <f t="shared" ca="1" si="41"/>
        <v>0</v>
      </c>
      <c r="S81" s="16">
        <f t="shared" ca="1" si="42"/>
        <v>0</v>
      </c>
      <c r="T81" s="16">
        <f t="shared" ca="1" si="43"/>
        <v>0</v>
      </c>
      <c r="U81" s="7">
        <f t="shared" ca="1" si="44"/>
        <v>1</v>
      </c>
      <c r="V81" s="16"/>
      <c r="W81" s="5">
        <f t="shared" ca="1" si="45"/>
        <v>1</v>
      </c>
      <c r="X81" s="7">
        <f t="shared" ca="1" si="46"/>
        <v>0</v>
      </c>
      <c r="Y81" s="16"/>
      <c r="Z81" s="24">
        <f t="shared" ca="1" si="47"/>
        <v>0</v>
      </c>
      <c r="AA81" s="16">
        <f t="shared" ca="1" si="48"/>
        <v>1</v>
      </c>
      <c r="AB81" s="16">
        <f t="shared" ca="1" si="49"/>
        <v>0</v>
      </c>
      <c r="AC81" s="7">
        <f t="shared" ca="1" si="50"/>
        <v>0</v>
      </c>
      <c r="AD81" s="7"/>
      <c r="AE81" s="2"/>
    </row>
    <row r="82" spans="2:31" x14ac:dyDescent="0.3">
      <c r="B82" s="5"/>
      <c r="C82" s="6">
        <f t="shared" ca="1" si="29"/>
        <v>2</v>
      </c>
      <c r="D82" s="6" t="str">
        <f t="shared" ca="1" si="30"/>
        <v>Comedy</v>
      </c>
      <c r="E82" s="6">
        <f t="shared" ca="1" si="31"/>
        <v>2</v>
      </c>
      <c r="F82" s="6" t="str">
        <f t="shared" ca="1" si="32"/>
        <v>Europe</v>
      </c>
      <c r="G82" s="6">
        <f t="shared" ca="1" si="33"/>
        <v>1</v>
      </c>
      <c r="H82" s="6" t="str">
        <f t="shared" ca="1" si="34"/>
        <v>Yes</v>
      </c>
      <c r="I82" s="6">
        <f t="shared" ca="1" si="35"/>
        <v>2002</v>
      </c>
      <c r="J82" s="6"/>
      <c r="K82" s="6"/>
      <c r="L82" s="5">
        <f t="shared" ca="1" si="36"/>
        <v>0</v>
      </c>
      <c r="M82" s="6">
        <f t="shared" ca="1" si="37"/>
        <v>1</v>
      </c>
      <c r="N82" s="6">
        <f t="shared" ca="1" si="38"/>
        <v>0</v>
      </c>
      <c r="O82" s="6">
        <f t="shared" ca="1" si="39"/>
        <v>0</v>
      </c>
      <c r="P82" s="7">
        <f t="shared" ca="1" si="40"/>
        <v>0</v>
      </c>
      <c r="Q82" s="16"/>
      <c r="R82" s="24">
        <f t="shared" ca="1" si="41"/>
        <v>0</v>
      </c>
      <c r="S82" s="16">
        <f t="shared" ca="1" si="42"/>
        <v>1</v>
      </c>
      <c r="T82" s="16">
        <f t="shared" ca="1" si="43"/>
        <v>0</v>
      </c>
      <c r="U82" s="7">
        <f t="shared" ca="1" si="44"/>
        <v>0</v>
      </c>
      <c r="V82" s="16"/>
      <c r="W82" s="5">
        <f t="shared" ca="1" si="45"/>
        <v>1</v>
      </c>
      <c r="X82" s="7">
        <f t="shared" ca="1" si="46"/>
        <v>0</v>
      </c>
      <c r="Y82" s="16"/>
      <c r="Z82" s="24">
        <f t="shared" ca="1" si="47"/>
        <v>1</v>
      </c>
      <c r="AA82" s="16">
        <f t="shared" ca="1" si="48"/>
        <v>0</v>
      </c>
      <c r="AB82" s="16">
        <f t="shared" ca="1" si="49"/>
        <v>0</v>
      </c>
      <c r="AC82" s="7">
        <f t="shared" ca="1" si="50"/>
        <v>0</v>
      </c>
      <c r="AD82" s="7"/>
      <c r="AE82" s="2"/>
    </row>
    <row r="83" spans="2:31" x14ac:dyDescent="0.3">
      <c r="B83" s="5"/>
      <c r="C83" s="6">
        <f t="shared" ca="1" si="29"/>
        <v>1</v>
      </c>
      <c r="D83" s="6" t="str">
        <f t="shared" ca="1" si="30"/>
        <v>Action</v>
      </c>
      <c r="E83" s="6">
        <f t="shared" ca="1" si="31"/>
        <v>4</v>
      </c>
      <c r="F83" s="6" t="str">
        <f t="shared" ca="1" si="32"/>
        <v>Africa</v>
      </c>
      <c r="G83" s="6">
        <f t="shared" ca="1" si="33"/>
        <v>2</v>
      </c>
      <c r="H83" s="6" t="str">
        <f t="shared" ca="1" si="34"/>
        <v>No</v>
      </c>
      <c r="I83" s="6">
        <f t="shared" ca="1" si="35"/>
        <v>2012</v>
      </c>
      <c r="J83" s="6"/>
      <c r="K83" s="6"/>
      <c r="L83" s="5">
        <f t="shared" ca="1" si="36"/>
        <v>1</v>
      </c>
      <c r="M83" s="6">
        <f t="shared" ca="1" si="37"/>
        <v>0</v>
      </c>
      <c r="N83" s="6">
        <f t="shared" ca="1" si="38"/>
        <v>0</v>
      </c>
      <c r="O83" s="6">
        <f t="shared" ca="1" si="39"/>
        <v>0</v>
      </c>
      <c r="P83" s="7">
        <f t="shared" ca="1" si="40"/>
        <v>0</v>
      </c>
      <c r="Q83" s="16"/>
      <c r="R83" s="24">
        <f t="shared" ca="1" si="41"/>
        <v>0</v>
      </c>
      <c r="S83" s="16">
        <f t="shared" ca="1" si="42"/>
        <v>0</v>
      </c>
      <c r="T83" s="16">
        <f t="shared" ca="1" si="43"/>
        <v>0</v>
      </c>
      <c r="U83" s="7">
        <f t="shared" ca="1" si="44"/>
        <v>1</v>
      </c>
      <c r="V83" s="16"/>
      <c r="W83" s="5">
        <f t="shared" ca="1" si="45"/>
        <v>0</v>
      </c>
      <c r="X83" s="7">
        <f t="shared" ca="1" si="46"/>
        <v>1</v>
      </c>
      <c r="Y83" s="16"/>
      <c r="Z83" s="24">
        <f t="shared" ca="1" si="47"/>
        <v>0</v>
      </c>
      <c r="AA83" s="16">
        <f t="shared" ca="1" si="48"/>
        <v>0</v>
      </c>
      <c r="AB83" s="16">
        <f t="shared" ca="1" si="49"/>
        <v>1</v>
      </c>
      <c r="AC83" s="7">
        <f t="shared" ca="1" si="50"/>
        <v>0</v>
      </c>
      <c r="AD83" s="7"/>
      <c r="AE83" s="2"/>
    </row>
    <row r="84" spans="2:31" x14ac:dyDescent="0.3">
      <c r="B84" s="5"/>
      <c r="C84" s="6">
        <f t="shared" ca="1" si="29"/>
        <v>4</v>
      </c>
      <c r="D84" s="6" t="str">
        <f t="shared" ca="1" si="30"/>
        <v>Drama</v>
      </c>
      <c r="E84" s="6">
        <f t="shared" ca="1" si="31"/>
        <v>4</v>
      </c>
      <c r="F84" s="6" t="str">
        <f t="shared" ca="1" si="32"/>
        <v>Africa</v>
      </c>
      <c r="G84" s="6">
        <f t="shared" ca="1" si="33"/>
        <v>2</v>
      </c>
      <c r="H84" s="6" t="str">
        <f t="shared" ca="1" si="34"/>
        <v>No</v>
      </c>
      <c r="I84" s="6">
        <f t="shared" ca="1" si="35"/>
        <v>2020</v>
      </c>
      <c r="J84" s="6"/>
      <c r="K84" s="6"/>
      <c r="L84" s="5">
        <f t="shared" ca="1" si="36"/>
        <v>0</v>
      </c>
      <c r="M84" s="6">
        <f t="shared" ca="1" si="37"/>
        <v>0</v>
      </c>
      <c r="N84" s="6">
        <f t="shared" ca="1" si="38"/>
        <v>0</v>
      </c>
      <c r="O84" s="6">
        <f t="shared" ca="1" si="39"/>
        <v>1</v>
      </c>
      <c r="P84" s="7">
        <f t="shared" ca="1" si="40"/>
        <v>0</v>
      </c>
      <c r="Q84" s="16"/>
      <c r="R84" s="24">
        <f t="shared" ca="1" si="41"/>
        <v>0</v>
      </c>
      <c r="S84" s="16">
        <f t="shared" ca="1" si="42"/>
        <v>0</v>
      </c>
      <c r="T84" s="16">
        <f t="shared" ca="1" si="43"/>
        <v>0</v>
      </c>
      <c r="U84" s="7">
        <f t="shared" ca="1" si="44"/>
        <v>1</v>
      </c>
      <c r="V84" s="16"/>
      <c r="W84" s="5">
        <f t="shared" ca="1" si="45"/>
        <v>0</v>
      </c>
      <c r="X84" s="7">
        <f t="shared" ca="1" si="46"/>
        <v>1</v>
      </c>
      <c r="Y84" s="16"/>
      <c r="Z84" s="24">
        <f t="shared" ca="1" si="47"/>
        <v>0</v>
      </c>
      <c r="AA84" s="16">
        <f t="shared" ca="1" si="48"/>
        <v>0</v>
      </c>
      <c r="AB84" s="16">
        <f t="shared" ca="1" si="49"/>
        <v>0</v>
      </c>
      <c r="AC84" s="7">
        <f t="shared" ca="1" si="50"/>
        <v>0</v>
      </c>
      <c r="AD84" s="7"/>
      <c r="AE84" s="2"/>
    </row>
    <row r="85" spans="2:31" x14ac:dyDescent="0.3">
      <c r="B85" s="5"/>
      <c r="C85" s="6">
        <f t="shared" ca="1" si="29"/>
        <v>4</v>
      </c>
      <c r="D85" s="6" t="str">
        <f t="shared" ca="1" si="30"/>
        <v>Drama</v>
      </c>
      <c r="E85" s="6">
        <f t="shared" ca="1" si="31"/>
        <v>2</v>
      </c>
      <c r="F85" s="6" t="str">
        <f t="shared" ca="1" si="32"/>
        <v>Europe</v>
      </c>
      <c r="G85" s="6">
        <f t="shared" ca="1" si="33"/>
        <v>2</v>
      </c>
      <c r="H85" s="6" t="str">
        <f t="shared" ca="1" si="34"/>
        <v>No</v>
      </c>
      <c r="I85" s="6">
        <f t="shared" ca="1" si="35"/>
        <v>2005</v>
      </c>
      <c r="J85" s="6"/>
      <c r="K85" s="6"/>
      <c r="L85" s="5">
        <f t="shared" ca="1" si="36"/>
        <v>0</v>
      </c>
      <c r="M85" s="6">
        <f t="shared" ca="1" si="37"/>
        <v>0</v>
      </c>
      <c r="N85" s="6">
        <f t="shared" ca="1" si="38"/>
        <v>0</v>
      </c>
      <c r="O85" s="6">
        <f t="shared" ca="1" si="39"/>
        <v>1</v>
      </c>
      <c r="P85" s="7">
        <f t="shared" ca="1" si="40"/>
        <v>0</v>
      </c>
      <c r="Q85" s="16"/>
      <c r="R85" s="24">
        <f t="shared" ca="1" si="41"/>
        <v>0</v>
      </c>
      <c r="S85" s="16">
        <f t="shared" ca="1" si="42"/>
        <v>1</v>
      </c>
      <c r="T85" s="16">
        <f t="shared" ca="1" si="43"/>
        <v>0</v>
      </c>
      <c r="U85" s="7">
        <f t="shared" ca="1" si="44"/>
        <v>0</v>
      </c>
      <c r="V85" s="16"/>
      <c r="W85" s="5">
        <f t="shared" ca="1" si="45"/>
        <v>0</v>
      </c>
      <c r="X85" s="7">
        <f t="shared" ca="1" si="46"/>
        <v>1</v>
      </c>
      <c r="Y85" s="16"/>
      <c r="Z85" s="24">
        <f t="shared" ca="1" si="47"/>
        <v>0</v>
      </c>
      <c r="AA85" s="16">
        <f t="shared" ca="1" si="48"/>
        <v>0</v>
      </c>
      <c r="AB85" s="16">
        <f t="shared" ca="1" si="49"/>
        <v>0</v>
      </c>
      <c r="AC85" s="7">
        <f t="shared" ca="1" si="50"/>
        <v>0</v>
      </c>
      <c r="AD85" s="7"/>
      <c r="AE85" s="2"/>
    </row>
    <row r="86" spans="2:31" x14ac:dyDescent="0.3">
      <c r="B86" s="5"/>
      <c r="C86" s="6">
        <f t="shared" ca="1" si="29"/>
        <v>4</v>
      </c>
      <c r="D86" s="6" t="str">
        <f t="shared" ca="1" si="30"/>
        <v>Drama</v>
      </c>
      <c r="E86" s="6">
        <f t="shared" ca="1" si="31"/>
        <v>1</v>
      </c>
      <c r="F86" s="6" t="str">
        <f t="shared" ca="1" si="32"/>
        <v>America</v>
      </c>
      <c r="G86" s="6">
        <f t="shared" ca="1" si="33"/>
        <v>1</v>
      </c>
      <c r="H86" s="6" t="str">
        <f t="shared" ca="1" si="34"/>
        <v>Yes</v>
      </c>
      <c r="I86" s="6">
        <f t="shared" ca="1" si="35"/>
        <v>2016</v>
      </c>
      <c r="J86" s="6"/>
      <c r="K86" s="6"/>
      <c r="L86" s="5">
        <f t="shared" ca="1" si="36"/>
        <v>0</v>
      </c>
      <c r="M86" s="6">
        <f t="shared" ca="1" si="37"/>
        <v>0</v>
      </c>
      <c r="N86" s="6">
        <f t="shared" ca="1" si="38"/>
        <v>0</v>
      </c>
      <c r="O86" s="6">
        <f t="shared" ca="1" si="39"/>
        <v>1</v>
      </c>
      <c r="P86" s="7">
        <f t="shared" ca="1" si="40"/>
        <v>0</v>
      </c>
      <c r="Q86" s="16"/>
      <c r="R86" s="24">
        <f t="shared" ca="1" si="41"/>
        <v>1</v>
      </c>
      <c r="S86" s="16">
        <f t="shared" ca="1" si="42"/>
        <v>0</v>
      </c>
      <c r="T86" s="16">
        <f t="shared" ca="1" si="43"/>
        <v>0</v>
      </c>
      <c r="U86" s="7">
        <f t="shared" ca="1" si="44"/>
        <v>0</v>
      </c>
      <c r="V86" s="16"/>
      <c r="W86" s="5">
        <f t="shared" ca="1" si="45"/>
        <v>1</v>
      </c>
      <c r="X86" s="7">
        <f t="shared" ca="1" si="46"/>
        <v>0</v>
      </c>
      <c r="Y86" s="16"/>
      <c r="Z86" s="24">
        <f t="shared" ca="1" si="47"/>
        <v>0</v>
      </c>
      <c r="AA86" s="16">
        <f t="shared" ca="1" si="48"/>
        <v>0</v>
      </c>
      <c r="AB86" s="16">
        <f t="shared" ca="1" si="49"/>
        <v>0</v>
      </c>
      <c r="AC86" s="7">
        <f t="shared" ca="1" si="50"/>
        <v>1</v>
      </c>
      <c r="AD86" s="7"/>
      <c r="AE86" s="2"/>
    </row>
    <row r="87" spans="2:31" x14ac:dyDescent="0.3">
      <c r="B87" s="5"/>
      <c r="C87" s="6">
        <f t="shared" ca="1" si="29"/>
        <v>4</v>
      </c>
      <c r="D87" s="6" t="str">
        <f t="shared" ca="1" si="30"/>
        <v>Drama</v>
      </c>
      <c r="E87" s="6">
        <f t="shared" ca="1" si="31"/>
        <v>3</v>
      </c>
      <c r="F87" s="6" t="str">
        <f t="shared" ca="1" si="32"/>
        <v>Asia</v>
      </c>
      <c r="G87" s="6">
        <f t="shared" ca="1" si="33"/>
        <v>2</v>
      </c>
      <c r="H87" s="6" t="str">
        <f t="shared" ca="1" si="34"/>
        <v>No</v>
      </c>
      <c r="I87" s="6">
        <f t="shared" ca="1" si="35"/>
        <v>2005</v>
      </c>
      <c r="J87" s="6"/>
      <c r="K87" s="6"/>
      <c r="L87" s="5">
        <f t="shared" ca="1" si="36"/>
        <v>0</v>
      </c>
      <c r="M87" s="6">
        <f t="shared" ca="1" si="37"/>
        <v>0</v>
      </c>
      <c r="N87" s="6">
        <f t="shared" ca="1" si="38"/>
        <v>0</v>
      </c>
      <c r="O87" s="6">
        <f t="shared" ca="1" si="39"/>
        <v>1</v>
      </c>
      <c r="P87" s="7">
        <f t="shared" ca="1" si="40"/>
        <v>0</v>
      </c>
      <c r="Q87" s="16"/>
      <c r="R87" s="24">
        <f t="shared" ca="1" si="41"/>
        <v>0</v>
      </c>
      <c r="S87" s="16">
        <f t="shared" ca="1" si="42"/>
        <v>0</v>
      </c>
      <c r="T87" s="16">
        <f t="shared" ca="1" si="43"/>
        <v>1</v>
      </c>
      <c r="U87" s="7">
        <f t="shared" ca="1" si="44"/>
        <v>0</v>
      </c>
      <c r="V87" s="16"/>
      <c r="W87" s="5">
        <f t="shared" ca="1" si="45"/>
        <v>0</v>
      </c>
      <c r="X87" s="7">
        <f t="shared" ca="1" si="46"/>
        <v>1</v>
      </c>
      <c r="Y87" s="16"/>
      <c r="Z87" s="24">
        <f t="shared" ca="1" si="47"/>
        <v>0</v>
      </c>
      <c r="AA87" s="16">
        <f t="shared" ca="1" si="48"/>
        <v>0</v>
      </c>
      <c r="AB87" s="16">
        <f t="shared" ca="1" si="49"/>
        <v>0</v>
      </c>
      <c r="AC87" s="7">
        <f t="shared" ca="1" si="50"/>
        <v>0</v>
      </c>
      <c r="AD87" s="7"/>
      <c r="AE87" s="2"/>
    </row>
    <row r="88" spans="2:31" x14ac:dyDescent="0.3">
      <c r="B88" s="5"/>
      <c r="C88" s="6">
        <f t="shared" ca="1" si="29"/>
        <v>5</v>
      </c>
      <c r="D88" s="6" t="str">
        <f t="shared" ca="1" si="30"/>
        <v>Thriller</v>
      </c>
      <c r="E88" s="6">
        <f t="shared" ca="1" si="31"/>
        <v>1</v>
      </c>
      <c r="F88" s="6" t="str">
        <f t="shared" ca="1" si="32"/>
        <v>America</v>
      </c>
      <c r="G88" s="6">
        <f t="shared" ca="1" si="33"/>
        <v>1</v>
      </c>
      <c r="H88" s="6" t="str">
        <f t="shared" ca="1" si="34"/>
        <v>Yes</v>
      </c>
      <c r="I88" s="6">
        <f t="shared" ca="1" si="35"/>
        <v>2009</v>
      </c>
      <c r="J88" s="6"/>
      <c r="K88" s="6"/>
      <c r="L88" s="5">
        <f t="shared" ca="1" si="36"/>
        <v>0</v>
      </c>
      <c r="M88" s="6">
        <f t="shared" ca="1" si="37"/>
        <v>0</v>
      </c>
      <c r="N88" s="6">
        <f t="shared" ca="1" si="38"/>
        <v>0</v>
      </c>
      <c r="O88" s="6">
        <f t="shared" ca="1" si="39"/>
        <v>0</v>
      </c>
      <c r="P88" s="7">
        <f t="shared" ca="1" si="40"/>
        <v>1</v>
      </c>
      <c r="Q88" s="16"/>
      <c r="R88" s="24">
        <f t="shared" ca="1" si="41"/>
        <v>1</v>
      </c>
      <c r="S88" s="16">
        <f t="shared" ca="1" si="42"/>
        <v>0</v>
      </c>
      <c r="T88" s="16">
        <f t="shared" ca="1" si="43"/>
        <v>0</v>
      </c>
      <c r="U88" s="7">
        <f t="shared" ca="1" si="44"/>
        <v>0</v>
      </c>
      <c r="V88" s="16"/>
      <c r="W88" s="5">
        <f t="shared" ca="1" si="45"/>
        <v>1</v>
      </c>
      <c r="X88" s="7">
        <f t="shared" ca="1" si="46"/>
        <v>0</v>
      </c>
      <c r="Y88" s="16"/>
      <c r="Z88" s="24">
        <f t="shared" ca="1" si="47"/>
        <v>0</v>
      </c>
      <c r="AA88" s="16">
        <f t="shared" ca="1" si="48"/>
        <v>1</v>
      </c>
      <c r="AB88" s="16">
        <f t="shared" ca="1" si="49"/>
        <v>0</v>
      </c>
      <c r="AC88" s="7">
        <f t="shared" ca="1" si="50"/>
        <v>0</v>
      </c>
      <c r="AD88" s="7"/>
      <c r="AE88" s="2"/>
    </row>
    <row r="89" spans="2:31" x14ac:dyDescent="0.3">
      <c r="B89" s="5"/>
      <c r="C89" s="6">
        <f t="shared" ca="1" si="29"/>
        <v>2</v>
      </c>
      <c r="D89" s="6" t="str">
        <f t="shared" ca="1" si="30"/>
        <v>Comedy</v>
      </c>
      <c r="E89" s="6">
        <f t="shared" ca="1" si="31"/>
        <v>2</v>
      </c>
      <c r="F89" s="6" t="str">
        <f t="shared" ca="1" si="32"/>
        <v>Europe</v>
      </c>
      <c r="G89" s="6">
        <f t="shared" ca="1" si="33"/>
        <v>1</v>
      </c>
      <c r="H89" s="6" t="str">
        <f t="shared" ca="1" si="34"/>
        <v>Yes</v>
      </c>
      <c r="I89" s="6">
        <f t="shared" ca="1" si="35"/>
        <v>2007</v>
      </c>
      <c r="J89" s="6"/>
      <c r="K89" s="6"/>
      <c r="L89" s="5">
        <f t="shared" ca="1" si="36"/>
        <v>0</v>
      </c>
      <c r="M89" s="6">
        <f t="shared" ca="1" si="37"/>
        <v>1</v>
      </c>
      <c r="N89" s="6">
        <f t="shared" ca="1" si="38"/>
        <v>0</v>
      </c>
      <c r="O89" s="6">
        <f t="shared" ca="1" si="39"/>
        <v>0</v>
      </c>
      <c r="P89" s="7">
        <f t="shared" ca="1" si="40"/>
        <v>0</v>
      </c>
      <c r="Q89" s="16"/>
      <c r="R89" s="24">
        <f t="shared" ca="1" si="41"/>
        <v>0</v>
      </c>
      <c r="S89" s="16">
        <f t="shared" ca="1" si="42"/>
        <v>1</v>
      </c>
      <c r="T89" s="16">
        <f t="shared" ca="1" si="43"/>
        <v>0</v>
      </c>
      <c r="U89" s="7">
        <f t="shared" ca="1" si="44"/>
        <v>0</v>
      </c>
      <c r="V89" s="16"/>
      <c r="W89" s="5">
        <f t="shared" ca="1" si="45"/>
        <v>1</v>
      </c>
      <c r="X89" s="7">
        <f t="shared" ca="1" si="46"/>
        <v>0</v>
      </c>
      <c r="Y89" s="16"/>
      <c r="Z89" s="24">
        <f t="shared" ca="1" si="47"/>
        <v>0</v>
      </c>
      <c r="AA89" s="16">
        <f t="shared" ca="1" si="48"/>
        <v>1</v>
      </c>
      <c r="AB89" s="16">
        <f t="shared" ca="1" si="49"/>
        <v>0</v>
      </c>
      <c r="AC89" s="7">
        <f t="shared" ca="1" si="50"/>
        <v>0</v>
      </c>
      <c r="AD89" s="7"/>
      <c r="AE89" s="2"/>
    </row>
    <row r="90" spans="2:31" x14ac:dyDescent="0.3">
      <c r="B90" s="5"/>
      <c r="C90" s="6">
        <f t="shared" ca="1" si="29"/>
        <v>2</v>
      </c>
      <c r="D90" s="6" t="str">
        <f t="shared" ca="1" si="30"/>
        <v>Comedy</v>
      </c>
      <c r="E90" s="6">
        <f t="shared" ca="1" si="31"/>
        <v>1</v>
      </c>
      <c r="F90" s="6" t="str">
        <f t="shared" ca="1" si="32"/>
        <v>America</v>
      </c>
      <c r="G90" s="6">
        <f t="shared" ca="1" si="33"/>
        <v>2</v>
      </c>
      <c r="H90" s="6" t="str">
        <f t="shared" ca="1" si="34"/>
        <v>No</v>
      </c>
      <c r="I90" s="6">
        <f t="shared" ca="1" si="35"/>
        <v>2012</v>
      </c>
      <c r="J90" s="6"/>
      <c r="K90" s="6"/>
      <c r="L90" s="5">
        <f t="shared" ca="1" si="36"/>
        <v>0</v>
      </c>
      <c r="M90" s="6">
        <f t="shared" ca="1" si="37"/>
        <v>1</v>
      </c>
      <c r="N90" s="6">
        <f t="shared" ca="1" si="38"/>
        <v>0</v>
      </c>
      <c r="O90" s="6">
        <f t="shared" ca="1" si="39"/>
        <v>0</v>
      </c>
      <c r="P90" s="7">
        <f t="shared" ca="1" si="40"/>
        <v>0</v>
      </c>
      <c r="Q90" s="16"/>
      <c r="R90" s="24">
        <f t="shared" ca="1" si="41"/>
        <v>1</v>
      </c>
      <c r="S90" s="16">
        <f t="shared" ca="1" si="42"/>
        <v>0</v>
      </c>
      <c r="T90" s="16">
        <f t="shared" ca="1" si="43"/>
        <v>0</v>
      </c>
      <c r="U90" s="7">
        <f t="shared" ca="1" si="44"/>
        <v>0</v>
      </c>
      <c r="V90" s="16"/>
      <c r="W90" s="5">
        <f t="shared" ca="1" si="45"/>
        <v>0</v>
      </c>
      <c r="X90" s="7">
        <f t="shared" ca="1" si="46"/>
        <v>1</v>
      </c>
      <c r="Y90" s="16"/>
      <c r="Z90" s="24">
        <f t="shared" ca="1" si="47"/>
        <v>0</v>
      </c>
      <c r="AA90" s="16">
        <f t="shared" ca="1" si="48"/>
        <v>0</v>
      </c>
      <c r="AB90" s="16">
        <f t="shared" ca="1" si="49"/>
        <v>1</v>
      </c>
      <c r="AC90" s="7">
        <f t="shared" ca="1" si="50"/>
        <v>0</v>
      </c>
      <c r="AD90" s="7"/>
      <c r="AE90" s="2"/>
    </row>
    <row r="91" spans="2:31" x14ac:dyDescent="0.3">
      <c r="B91" s="5"/>
      <c r="C91" s="6">
        <f t="shared" ca="1" si="29"/>
        <v>4</v>
      </c>
      <c r="D91" s="6" t="str">
        <f t="shared" ca="1" si="30"/>
        <v>Drama</v>
      </c>
      <c r="E91" s="6">
        <f t="shared" ca="1" si="31"/>
        <v>1</v>
      </c>
      <c r="F91" s="6" t="str">
        <f t="shared" ca="1" si="32"/>
        <v>America</v>
      </c>
      <c r="G91" s="6">
        <f t="shared" ca="1" si="33"/>
        <v>2</v>
      </c>
      <c r="H91" s="6" t="str">
        <f t="shared" ca="1" si="34"/>
        <v>No</v>
      </c>
      <c r="I91" s="6">
        <f t="shared" ca="1" si="35"/>
        <v>2006</v>
      </c>
      <c r="J91" s="6"/>
      <c r="K91" s="6"/>
      <c r="L91" s="5">
        <f t="shared" ca="1" si="36"/>
        <v>0</v>
      </c>
      <c r="M91" s="6">
        <f t="shared" ca="1" si="37"/>
        <v>0</v>
      </c>
      <c r="N91" s="6">
        <f t="shared" ca="1" si="38"/>
        <v>0</v>
      </c>
      <c r="O91" s="6">
        <f t="shared" ca="1" si="39"/>
        <v>1</v>
      </c>
      <c r="P91" s="7">
        <f t="shared" ca="1" si="40"/>
        <v>0</v>
      </c>
      <c r="Q91" s="16"/>
      <c r="R91" s="24">
        <f t="shared" ca="1" si="41"/>
        <v>1</v>
      </c>
      <c r="S91" s="16">
        <f t="shared" ca="1" si="42"/>
        <v>0</v>
      </c>
      <c r="T91" s="16">
        <f t="shared" ca="1" si="43"/>
        <v>0</v>
      </c>
      <c r="U91" s="7">
        <f t="shared" ca="1" si="44"/>
        <v>0</v>
      </c>
      <c r="V91" s="16"/>
      <c r="W91" s="5">
        <f t="shared" ca="1" si="45"/>
        <v>0</v>
      </c>
      <c r="X91" s="7">
        <f t="shared" ca="1" si="46"/>
        <v>1</v>
      </c>
      <c r="Y91" s="16"/>
      <c r="Z91" s="24">
        <f t="shared" ca="1" si="47"/>
        <v>0</v>
      </c>
      <c r="AA91" s="16">
        <f t="shared" ca="1" si="48"/>
        <v>1</v>
      </c>
      <c r="AB91" s="16">
        <f t="shared" ca="1" si="49"/>
        <v>0</v>
      </c>
      <c r="AC91" s="7">
        <f t="shared" ca="1" si="50"/>
        <v>0</v>
      </c>
      <c r="AD91" s="7"/>
      <c r="AE91" s="2"/>
    </row>
    <row r="92" spans="2:31" x14ac:dyDescent="0.3">
      <c r="B92" s="5"/>
      <c r="C92" s="6">
        <f t="shared" ca="1" si="29"/>
        <v>3</v>
      </c>
      <c r="D92" s="6" t="str">
        <f t="shared" ca="1" si="30"/>
        <v>Horror</v>
      </c>
      <c r="E92" s="6">
        <f t="shared" ca="1" si="31"/>
        <v>3</v>
      </c>
      <c r="F92" s="6" t="str">
        <f t="shared" ca="1" si="32"/>
        <v>Asia</v>
      </c>
      <c r="G92" s="6">
        <f t="shared" ca="1" si="33"/>
        <v>1</v>
      </c>
      <c r="H92" s="6" t="str">
        <f t="shared" ca="1" si="34"/>
        <v>Yes</v>
      </c>
      <c r="I92" s="6">
        <f t="shared" ca="1" si="35"/>
        <v>2006</v>
      </c>
      <c r="J92" s="6"/>
      <c r="K92" s="6"/>
      <c r="L92" s="5">
        <f t="shared" ca="1" si="36"/>
        <v>0</v>
      </c>
      <c r="M92" s="6">
        <f t="shared" ca="1" si="37"/>
        <v>0</v>
      </c>
      <c r="N92" s="6">
        <f t="shared" ca="1" si="38"/>
        <v>1</v>
      </c>
      <c r="O92" s="6">
        <f t="shared" ca="1" si="39"/>
        <v>0</v>
      </c>
      <c r="P92" s="7">
        <f t="shared" ca="1" si="40"/>
        <v>0</v>
      </c>
      <c r="Q92" s="16"/>
      <c r="R92" s="24">
        <f t="shared" ca="1" si="41"/>
        <v>0</v>
      </c>
      <c r="S92" s="16">
        <f t="shared" ca="1" si="42"/>
        <v>0</v>
      </c>
      <c r="T92" s="16">
        <f t="shared" ca="1" si="43"/>
        <v>1</v>
      </c>
      <c r="U92" s="7">
        <f t="shared" ca="1" si="44"/>
        <v>0</v>
      </c>
      <c r="V92" s="16"/>
      <c r="W92" s="5">
        <f t="shared" ca="1" si="45"/>
        <v>1</v>
      </c>
      <c r="X92" s="7">
        <f t="shared" ca="1" si="46"/>
        <v>0</v>
      </c>
      <c r="Y92" s="16"/>
      <c r="Z92" s="24">
        <f t="shared" ca="1" si="47"/>
        <v>0</v>
      </c>
      <c r="AA92" s="16">
        <f t="shared" ca="1" si="48"/>
        <v>1</v>
      </c>
      <c r="AB92" s="16">
        <f t="shared" ca="1" si="49"/>
        <v>0</v>
      </c>
      <c r="AC92" s="7">
        <f t="shared" ca="1" si="50"/>
        <v>0</v>
      </c>
      <c r="AD92" s="7"/>
      <c r="AE92" s="2"/>
    </row>
    <row r="93" spans="2:31" x14ac:dyDescent="0.3">
      <c r="B93" s="5"/>
      <c r="C93" s="6">
        <f t="shared" ca="1" si="29"/>
        <v>5</v>
      </c>
      <c r="D93" s="6" t="str">
        <f t="shared" ca="1" si="30"/>
        <v>Thriller</v>
      </c>
      <c r="E93" s="6">
        <f t="shared" ca="1" si="31"/>
        <v>2</v>
      </c>
      <c r="F93" s="6" t="str">
        <f t="shared" ca="1" si="32"/>
        <v>Europe</v>
      </c>
      <c r="G93" s="6">
        <f t="shared" ca="1" si="33"/>
        <v>1</v>
      </c>
      <c r="H93" s="6" t="str">
        <f t="shared" ca="1" si="34"/>
        <v>Yes</v>
      </c>
      <c r="I93" s="6">
        <f t="shared" ca="1" si="35"/>
        <v>2011</v>
      </c>
      <c r="J93" s="6"/>
      <c r="K93" s="6"/>
      <c r="L93" s="5">
        <f t="shared" ca="1" si="36"/>
        <v>0</v>
      </c>
      <c r="M93" s="6">
        <f t="shared" ca="1" si="37"/>
        <v>0</v>
      </c>
      <c r="N93" s="6">
        <f t="shared" ca="1" si="38"/>
        <v>0</v>
      </c>
      <c r="O93" s="6">
        <f t="shared" ca="1" si="39"/>
        <v>0</v>
      </c>
      <c r="P93" s="7">
        <f t="shared" ca="1" si="40"/>
        <v>1</v>
      </c>
      <c r="Q93" s="16"/>
      <c r="R93" s="24">
        <f t="shared" ca="1" si="41"/>
        <v>0</v>
      </c>
      <c r="S93" s="16">
        <f t="shared" ca="1" si="42"/>
        <v>1</v>
      </c>
      <c r="T93" s="16">
        <f t="shared" ca="1" si="43"/>
        <v>0</v>
      </c>
      <c r="U93" s="7">
        <f t="shared" ca="1" si="44"/>
        <v>0</v>
      </c>
      <c r="V93" s="16"/>
      <c r="W93" s="5">
        <f t="shared" ca="1" si="45"/>
        <v>1</v>
      </c>
      <c r="X93" s="7">
        <f t="shared" ca="1" si="46"/>
        <v>0</v>
      </c>
      <c r="Y93" s="16"/>
      <c r="Z93" s="24">
        <f t="shared" ca="1" si="47"/>
        <v>0</v>
      </c>
      <c r="AA93" s="16">
        <f t="shared" ca="1" si="48"/>
        <v>0</v>
      </c>
      <c r="AB93" s="16">
        <f t="shared" ca="1" si="49"/>
        <v>1</v>
      </c>
      <c r="AC93" s="7">
        <f t="shared" ca="1" si="50"/>
        <v>0</v>
      </c>
      <c r="AD93" s="7"/>
      <c r="AE93" s="2"/>
    </row>
    <row r="94" spans="2:31" x14ac:dyDescent="0.3">
      <c r="B94" s="5"/>
      <c r="C94" s="6">
        <f t="shared" ca="1" si="29"/>
        <v>4</v>
      </c>
      <c r="D94" s="6" t="str">
        <f t="shared" ca="1" si="30"/>
        <v>Drama</v>
      </c>
      <c r="E94" s="6">
        <f t="shared" ca="1" si="31"/>
        <v>2</v>
      </c>
      <c r="F94" s="6" t="str">
        <f t="shared" ca="1" si="32"/>
        <v>Europe</v>
      </c>
      <c r="G94" s="6">
        <f t="shared" ca="1" si="33"/>
        <v>2</v>
      </c>
      <c r="H94" s="6" t="str">
        <f t="shared" ca="1" si="34"/>
        <v>No</v>
      </c>
      <c r="I94" s="6">
        <f t="shared" ca="1" si="35"/>
        <v>2011</v>
      </c>
      <c r="J94" s="6"/>
      <c r="K94" s="6"/>
      <c r="L94" s="5">
        <f t="shared" ca="1" si="36"/>
        <v>0</v>
      </c>
      <c r="M94" s="6">
        <f t="shared" ca="1" si="37"/>
        <v>0</v>
      </c>
      <c r="N94" s="6">
        <f t="shared" ca="1" si="38"/>
        <v>0</v>
      </c>
      <c r="O94" s="6">
        <f t="shared" ca="1" si="39"/>
        <v>1</v>
      </c>
      <c r="P94" s="7">
        <f t="shared" ca="1" si="40"/>
        <v>0</v>
      </c>
      <c r="Q94" s="16"/>
      <c r="R94" s="24">
        <f t="shared" ca="1" si="41"/>
        <v>0</v>
      </c>
      <c r="S94" s="16">
        <f t="shared" ca="1" si="42"/>
        <v>1</v>
      </c>
      <c r="T94" s="16">
        <f t="shared" ca="1" si="43"/>
        <v>0</v>
      </c>
      <c r="U94" s="7">
        <f t="shared" ca="1" si="44"/>
        <v>0</v>
      </c>
      <c r="V94" s="16"/>
      <c r="W94" s="5">
        <f t="shared" ca="1" si="45"/>
        <v>0</v>
      </c>
      <c r="X94" s="7">
        <f t="shared" ca="1" si="46"/>
        <v>1</v>
      </c>
      <c r="Y94" s="16"/>
      <c r="Z94" s="24">
        <f t="shared" ca="1" si="47"/>
        <v>0</v>
      </c>
      <c r="AA94" s="16">
        <f t="shared" ca="1" si="48"/>
        <v>0</v>
      </c>
      <c r="AB94" s="16">
        <f t="shared" ca="1" si="49"/>
        <v>1</v>
      </c>
      <c r="AC94" s="7">
        <f t="shared" ca="1" si="50"/>
        <v>0</v>
      </c>
      <c r="AD94" s="7"/>
      <c r="AE94" s="2"/>
    </row>
    <row r="95" spans="2:31" x14ac:dyDescent="0.3">
      <c r="B95" s="5"/>
      <c r="C95" s="6">
        <f t="shared" ca="1" si="29"/>
        <v>3</v>
      </c>
      <c r="D95" s="6" t="str">
        <f t="shared" ca="1" si="30"/>
        <v>Horror</v>
      </c>
      <c r="E95" s="6">
        <f t="shared" ca="1" si="31"/>
        <v>2</v>
      </c>
      <c r="F95" s="6" t="str">
        <f t="shared" ca="1" si="32"/>
        <v>Europe</v>
      </c>
      <c r="G95" s="6">
        <f t="shared" ca="1" si="33"/>
        <v>1</v>
      </c>
      <c r="H95" s="6" t="str">
        <f t="shared" ca="1" si="34"/>
        <v>Yes</v>
      </c>
      <c r="I95" s="6">
        <f t="shared" ca="1" si="35"/>
        <v>2005</v>
      </c>
      <c r="J95" s="6"/>
      <c r="K95" s="6"/>
      <c r="L95" s="5">
        <f t="shared" ca="1" si="36"/>
        <v>0</v>
      </c>
      <c r="M95" s="6">
        <f t="shared" ca="1" si="37"/>
        <v>0</v>
      </c>
      <c r="N95" s="6">
        <f t="shared" ca="1" si="38"/>
        <v>1</v>
      </c>
      <c r="O95" s="6">
        <f t="shared" ca="1" si="39"/>
        <v>0</v>
      </c>
      <c r="P95" s="7">
        <f t="shared" ca="1" si="40"/>
        <v>0</v>
      </c>
      <c r="Q95" s="16"/>
      <c r="R95" s="24">
        <f t="shared" ca="1" si="41"/>
        <v>0</v>
      </c>
      <c r="S95" s="16">
        <f t="shared" ca="1" si="42"/>
        <v>1</v>
      </c>
      <c r="T95" s="16">
        <f t="shared" ca="1" si="43"/>
        <v>0</v>
      </c>
      <c r="U95" s="7">
        <f t="shared" ca="1" si="44"/>
        <v>0</v>
      </c>
      <c r="V95" s="16"/>
      <c r="W95" s="5">
        <f t="shared" ca="1" si="45"/>
        <v>1</v>
      </c>
      <c r="X95" s="7">
        <f t="shared" ca="1" si="46"/>
        <v>0</v>
      </c>
      <c r="Y95" s="16"/>
      <c r="Z95" s="24">
        <f t="shared" ca="1" si="47"/>
        <v>0</v>
      </c>
      <c r="AA95" s="16">
        <f t="shared" ca="1" si="48"/>
        <v>0</v>
      </c>
      <c r="AB95" s="16">
        <f t="shared" ca="1" si="49"/>
        <v>0</v>
      </c>
      <c r="AC95" s="7">
        <f t="shared" ca="1" si="50"/>
        <v>0</v>
      </c>
      <c r="AD95" s="7"/>
      <c r="AE95" s="2"/>
    </row>
    <row r="96" spans="2:31" x14ac:dyDescent="0.3">
      <c r="B96" s="5"/>
      <c r="C96" s="6">
        <f t="shared" ca="1" si="29"/>
        <v>3</v>
      </c>
      <c r="D96" s="6" t="str">
        <f t="shared" ca="1" si="30"/>
        <v>Horror</v>
      </c>
      <c r="E96" s="6">
        <f t="shared" ca="1" si="31"/>
        <v>1</v>
      </c>
      <c r="F96" s="6" t="str">
        <f t="shared" ca="1" si="32"/>
        <v>America</v>
      </c>
      <c r="G96" s="6">
        <f t="shared" ca="1" si="33"/>
        <v>1</v>
      </c>
      <c r="H96" s="6" t="str">
        <f t="shared" ca="1" si="34"/>
        <v>Yes</v>
      </c>
      <c r="I96" s="6">
        <f t="shared" ca="1" si="35"/>
        <v>2018</v>
      </c>
      <c r="J96" s="6"/>
      <c r="K96" s="6"/>
      <c r="L96" s="5">
        <f t="shared" ca="1" si="36"/>
        <v>0</v>
      </c>
      <c r="M96" s="6">
        <f t="shared" ca="1" si="37"/>
        <v>0</v>
      </c>
      <c r="N96" s="6">
        <f t="shared" ca="1" si="38"/>
        <v>1</v>
      </c>
      <c r="O96" s="6">
        <f t="shared" ca="1" si="39"/>
        <v>0</v>
      </c>
      <c r="P96" s="7">
        <f t="shared" ca="1" si="40"/>
        <v>0</v>
      </c>
      <c r="Q96" s="16"/>
      <c r="R96" s="24">
        <f t="shared" ca="1" si="41"/>
        <v>1</v>
      </c>
      <c r="S96" s="16">
        <f t="shared" ca="1" si="42"/>
        <v>0</v>
      </c>
      <c r="T96" s="16">
        <f t="shared" ca="1" si="43"/>
        <v>0</v>
      </c>
      <c r="U96" s="7">
        <f t="shared" ca="1" si="44"/>
        <v>0</v>
      </c>
      <c r="V96" s="16"/>
      <c r="W96" s="5">
        <f t="shared" ca="1" si="45"/>
        <v>1</v>
      </c>
      <c r="X96" s="7">
        <f t="shared" ca="1" si="46"/>
        <v>0</v>
      </c>
      <c r="Y96" s="16"/>
      <c r="Z96" s="24">
        <f t="shared" ca="1" si="47"/>
        <v>0</v>
      </c>
      <c r="AA96" s="16">
        <f t="shared" ca="1" si="48"/>
        <v>0</v>
      </c>
      <c r="AB96" s="16">
        <f t="shared" ca="1" si="49"/>
        <v>0</v>
      </c>
      <c r="AC96" s="7">
        <f t="shared" ca="1" si="50"/>
        <v>1</v>
      </c>
      <c r="AD96" s="7"/>
      <c r="AE96" s="2"/>
    </row>
    <row r="97" spans="2:31" x14ac:dyDescent="0.3">
      <c r="B97" s="5"/>
      <c r="C97" s="6">
        <f t="shared" ca="1" si="29"/>
        <v>2</v>
      </c>
      <c r="D97" s="6" t="str">
        <f t="shared" ca="1" si="30"/>
        <v>Comedy</v>
      </c>
      <c r="E97" s="6">
        <f t="shared" ca="1" si="31"/>
        <v>4</v>
      </c>
      <c r="F97" s="6" t="str">
        <f t="shared" ca="1" si="32"/>
        <v>Africa</v>
      </c>
      <c r="G97" s="6">
        <f t="shared" ca="1" si="33"/>
        <v>1</v>
      </c>
      <c r="H97" s="6" t="str">
        <f t="shared" ca="1" si="34"/>
        <v>Yes</v>
      </c>
      <c r="I97" s="6">
        <f t="shared" ca="1" si="35"/>
        <v>2020</v>
      </c>
      <c r="J97" s="6"/>
      <c r="K97" s="6"/>
      <c r="L97" s="5">
        <f t="shared" ca="1" si="36"/>
        <v>0</v>
      </c>
      <c r="M97" s="6">
        <f t="shared" ca="1" si="37"/>
        <v>1</v>
      </c>
      <c r="N97" s="6">
        <f t="shared" ca="1" si="38"/>
        <v>0</v>
      </c>
      <c r="O97" s="6">
        <f t="shared" ca="1" si="39"/>
        <v>0</v>
      </c>
      <c r="P97" s="7">
        <f t="shared" ca="1" si="40"/>
        <v>0</v>
      </c>
      <c r="Q97" s="16"/>
      <c r="R97" s="24">
        <f t="shared" ca="1" si="41"/>
        <v>0</v>
      </c>
      <c r="S97" s="16">
        <f t="shared" ca="1" si="42"/>
        <v>0</v>
      </c>
      <c r="T97" s="16">
        <f t="shared" ca="1" si="43"/>
        <v>0</v>
      </c>
      <c r="U97" s="7">
        <f t="shared" ca="1" si="44"/>
        <v>1</v>
      </c>
      <c r="V97" s="16"/>
      <c r="W97" s="5">
        <f t="shared" ca="1" si="45"/>
        <v>1</v>
      </c>
      <c r="X97" s="7">
        <f t="shared" ca="1" si="46"/>
        <v>0</v>
      </c>
      <c r="Y97" s="16"/>
      <c r="Z97" s="24">
        <f t="shared" ca="1" si="47"/>
        <v>0</v>
      </c>
      <c r="AA97" s="16">
        <f t="shared" ca="1" si="48"/>
        <v>0</v>
      </c>
      <c r="AB97" s="16">
        <f t="shared" ca="1" si="49"/>
        <v>0</v>
      </c>
      <c r="AC97" s="7">
        <f t="shared" ca="1" si="50"/>
        <v>0</v>
      </c>
      <c r="AD97" s="7"/>
      <c r="AE97" s="2"/>
    </row>
    <row r="98" spans="2:31" x14ac:dyDescent="0.3">
      <c r="B98" s="5"/>
      <c r="C98" s="6">
        <f t="shared" ca="1" si="29"/>
        <v>3</v>
      </c>
      <c r="D98" s="6" t="str">
        <f t="shared" ca="1" si="30"/>
        <v>Horror</v>
      </c>
      <c r="E98" s="6">
        <f t="shared" ca="1" si="31"/>
        <v>3</v>
      </c>
      <c r="F98" s="6" t="str">
        <f t="shared" ca="1" si="32"/>
        <v>Asia</v>
      </c>
      <c r="G98" s="6">
        <f t="shared" ca="1" si="33"/>
        <v>1</v>
      </c>
      <c r="H98" s="6" t="str">
        <f t="shared" ca="1" si="34"/>
        <v>Yes</v>
      </c>
      <c r="I98" s="6">
        <f t="shared" ca="1" si="35"/>
        <v>2011</v>
      </c>
      <c r="J98" s="6"/>
      <c r="K98" s="6"/>
      <c r="L98" s="5">
        <f t="shared" ca="1" si="36"/>
        <v>0</v>
      </c>
      <c r="M98" s="6">
        <f t="shared" ca="1" si="37"/>
        <v>0</v>
      </c>
      <c r="N98" s="6">
        <f t="shared" ca="1" si="38"/>
        <v>1</v>
      </c>
      <c r="O98" s="6">
        <f t="shared" ca="1" si="39"/>
        <v>0</v>
      </c>
      <c r="P98" s="7">
        <f t="shared" ca="1" si="40"/>
        <v>0</v>
      </c>
      <c r="Q98" s="16"/>
      <c r="R98" s="24">
        <f t="shared" ca="1" si="41"/>
        <v>0</v>
      </c>
      <c r="S98" s="16">
        <f t="shared" ca="1" si="42"/>
        <v>0</v>
      </c>
      <c r="T98" s="16">
        <f t="shared" ca="1" si="43"/>
        <v>1</v>
      </c>
      <c r="U98" s="7">
        <f t="shared" ca="1" si="44"/>
        <v>0</v>
      </c>
      <c r="V98" s="16"/>
      <c r="W98" s="5">
        <f t="shared" ca="1" si="45"/>
        <v>1</v>
      </c>
      <c r="X98" s="7">
        <f t="shared" ca="1" si="46"/>
        <v>0</v>
      </c>
      <c r="Y98" s="16"/>
      <c r="Z98" s="24">
        <f t="shared" ca="1" si="47"/>
        <v>0</v>
      </c>
      <c r="AA98" s="16">
        <f t="shared" ca="1" si="48"/>
        <v>0</v>
      </c>
      <c r="AB98" s="16">
        <f t="shared" ca="1" si="49"/>
        <v>1</v>
      </c>
      <c r="AC98" s="7">
        <f t="shared" ca="1" si="50"/>
        <v>0</v>
      </c>
      <c r="AD98" s="7"/>
      <c r="AE98" s="2"/>
    </row>
    <row r="99" spans="2:31" x14ac:dyDescent="0.3">
      <c r="B99" s="5"/>
      <c r="C99" s="6">
        <f t="shared" ca="1" si="29"/>
        <v>2</v>
      </c>
      <c r="D99" s="6" t="str">
        <f t="shared" ca="1" si="30"/>
        <v>Comedy</v>
      </c>
      <c r="E99" s="6">
        <f t="shared" ca="1" si="31"/>
        <v>4</v>
      </c>
      <c r="F99" s="6" t="str">
        <f t="shared" ca="1" si="32"/>
        <v>Africa</v>
      </c>
      <c r="G99" s="6">
        <f t="shared" ca="1" si="33"/>
        <v>1</v>
      </c>
      <c r="H99" s="6" t="str">
        <f t="shared" ca="1" si="34"/>
        <v>Yes</v>
      </c>
      <c r="I99" s="6">
        <f t="shared" ca="1" si="35"/>
        <v>2009</v>
      </c>
      <c r="J99" s="6"/>
      <c r="K99" s="6"/>
      <c r="L99" s="5">
        <f t="shared" ca="1" si="36"/>
        <v>0</v>
      </c>
      <c r="M99" s="6">
        <f t="shared" ca="1" si="37"/>
        <v>1</v>
      </c>
      <c r="N99" s="6">
        <f t="shared" ca="1" si="38"/>
        <v>0</v>
      </c>
      <c r="O99" s="6">
        <f t="shared" ca="1" si="39"/>
        <v>0</v>
      </c>
      <c r="P99" s="7">
        <f t="shared" ca="1" si="40"/>
        <v>0</v>
      </c>
      <c r="Q99" s="16"/>
      <c r="R99" s="24">
        <f t="shared" ca="1" si="41"/>
        <v>0</v>
      </c>
      <c r="S99" s="16">
        <f t="shared" ca="1" si="42"/>
        <v>0</v>
      </c>
      <c r="T99" s="16">
        <f t="shared" ca="1" si="43"/>
        <v>0</v>
      </c>
      <c r="U99" s="7">
        <f t="shared" ca="1" si="44"/>
        <v>1</v>
      </c>
      <c r="V99" s="16"/>
      <c r="W99" s="5">
        <f t="shared" ca="1" si="45"/>
        <v>1</v>
      </c>
      <c r="X99" s="7">
        <f t="shared" ca="1" si="46"/>
        <v>0</v>
      </c>
      <c r="Y99" s="16"/>
      <c r="Z99" s="24">
        <f t="shared" ca="1" si="47"/>
        <v>0</v>
      </c>
      <c r="AA99" s="16">
        <f t="shared" ca="1" si="48"/>
        <v>1</v>
      </c>
      <c r="AB99" s="16">
        <f t="shared" ca="1" si="49"/>
        <v>0</v>
      </c>
      <c r="AC99" s="7">
        <f t="shared" ca="1" si="50"/>
        <v>0</v>
      </c>
      <c r="AD99" s="7"/>
      <c r="AE99" s="2"/>
    </row>
    <row r="100" spans="2:31" x14ac:dyDescent="0.3">
      <c r="B100" s="5"/>
      <c r="C100" s="6">
        <f t="shared" ca="1" si="29"/>
        <v>5</v>
      </c>
      <c r="D100" s="6" t="str">
        <f t="shared" ca="1" si="30"/>
        <v>Thriller</v>
      </c>
      <c r="E100" s="6">
        <f t="shared" ca="1" si="31"/>
        <v>4</v>
      </c>
      <c r="F100" s="6" t="str">
        <f t="shared" ca="1" si="32"/>
        <v>Africa</v>
      </c>
      <c r="G100" s="6">
        <f t="shared" ca="1" si="33"/>
        <v>1</v>
      </c>
      <c r="H100" s="6" t="str">
        <f t="shared" ca="1" si="34"/>
        <v>Yes</v>
      </c>
      <c r="I100" s="6">
        <f t="shared" ca="1" si="35"/>
        <v>2001</v>
      </c>
      <c r="J100" s="6"/>
      <c r="K100" s="6"/>
      <c r="L100" s="5">
        <f t="shared" ca="1" si="36"/>
        <v>0</v>
      </c>
      <c r="M100" s="6">
        <f t="shared" ca="1" si="37"/>
        <v>0</v>
      </c>
      <c r="N100" s="6">
        <f t="shared" ca="1" si="38"/>
        <v>0</v>
      </c>
      <c r="O100" s="6">
        <f t="shared" ca="1" si="39"/>
        <v>0</v>
      </c>
      <c r="P100" s="7">
        <f t="shared" ca="1" si="40"/>
        <v>1</v>
      </c>
      <c r="Q100" s="16"/>
      <c r="R100" s="24">
        <f t="shared" ca="1" si="41"/>
        <v>0</v>
      </c>
      <c r="S100" s="16">
        <f t="shared" ca="1" si="42"/>
        <v>0</v>
      </c>
      <c r="T100" s="16">
        <f t="shared" ca="1" si="43"/>
        <v>0</v>
      </c>
      <c r="U100" s="7">
        <f t="shared" ca="1" si="44"/>
        <v>1</v>
      </c>
      <c r="V100" s="16"/>
      <c r="W100" s="5">
        <f t="shared" ca="1" si="45"/>
        <v>1</v>
      </c>
      <c r="X100" s="7">
        <f t="shared" ca="1" si="46"/>
        <v>0</v>
      </c>
      <c r="Y100" s="16"/>
      <c r="Z100" s="24">
        <f t="shared" ca="1" si="47"/>
        <v>1</v>
      </c>
      <c r="AA100" s="16">
        <f t="shared" ca="1" si="48"/>
        <v>0</v>
      </c>
      <c r="AB100" s="16">
        <f t="shared" ca="1" si="49"/>
        <v>0</v>
      </c>
      <c r="AC100" s="7">
        <f t="shared" ca="1" si="50"/>
        <v>0</v>
      </c>
      <c r="AD100" s="7"/>
      <c r="AE100" s="2"/>
    </row>
    <row r="101" spans="2:31" x14ac:dyDescent="0.3">
      <c r="B101" s="5"/>
      <c r="C101" s="6">
        <f t="shared" ca="1" si="29"/>
        <v>4</v>
      </c>
      <c r="D101" s="6" t="str">
        <f t="shared" ca="1" si="30"/>
        <v>Drama</v>
      </c>
      <c r="E101" s="6">
        <f t="shared" ca="1" si="31"/>
        <v>3</v>
      </c>
      <c r="F101" s="6" t="str">
        <f t="shared" ca="1" si="32"/>
        <v>Asia</v>
      </c>
      <c r="G101" s="6">
        <f t="shared" ca="1" si="33"/>
        <v>1</v>
      </c>
      <c r="H101" s="6" t="str">
        <f t="shared" ca="1" si="34"/>
        <v>Yes</v>
      </c>
      <c r="I101" s="6">
        <f t="shared" ca="1" si="35"/>
        <v>2000</v>
      </c>
      <c r="J101" s="6"/>
      <c r="K101" s="6"/>
      <c r="L101" s="5">
        <f t="shared" ca="1" si="36"/>
        <v>0</v>
      </c>
      <c r="M101" s="6">
        <f t="shared" ca="1" si="37"/>
        <v>0</v>
      </c>
      <c r="N101" s="6">
        <f t="shared" ca="1" si="38"/>
        <v>0</v>
      </c>
      <c r="O101" s="6">
        <f t="shared" ca="1" si="39"/>
        <v>1</v>
      </c>
      <c r="P101" s="7">
        <f t="shared" ca="1" si="40"/>
        <v>0</v>
      </c>
      <c r="Q101" s="16"/>
      <c r="R101" s="24">
        <f t="shared" ca="1" si="41"/>
        <v>0</v>
      </c>
      <c r="S101" s="16">
        <f t="shared" ca="1" si="42"/>
        <v>0</v>
      </c>
      <c r="T101" s="16">
        <f t="shared" ca="1" si="43"/>
        <v>1</v>
      </c>
      <c r="U101" s="7">
        <f t="shared" ca="1" si="44"/>
        <v>0</v>
      </c>
      <c r="V101" s="16"/>
      <c r="W101" s="5">
        <f t="shared" ca="1" si="45"/>
        <v>1</v>
      </c>
      <c r="X101" s="7">
        <f t="shared" ca="1" si="46"/>
        <v>0</v>
      </c>
      <c r="Y101" s="16"/>
      <c r="Z101" s="24">
        <f t="shared" ca="1" si="47"/>
        <v>1</v>
      </c>
      <c r="AA101" s="16">
        <f t="shared" ca="1" si="48"/>
        <v>0</v>
      </c>
      <c r="AB101" s="16">
        <f t="shared" ca="1" si="49"/>
        <v>0</v>
      </c>
      <c r="AC101" s="7">
        <f t="shared" ca="1" si="50"/>
        <v>0</v>
      </c>
      <c r="AD101" s="7"/>
      <c r="AE101" s="2"/>
    </row>
    <row r="102" spans="2:31" x14ac:dyDescent="0.3">
      <c r="B102" s="5"/>
      <c r="C102" s="6">
        <f t="shared" ca="1" si="29"/>
        <v>5</v>
      </c>
      <c r="D102" s="6" t="str">
        <f t="shared" ca="1" si="30"/>
        <v>Thriller</v>
      </c>
      <c r="E102" s="6">
        <f t="shared" ca="1" si="31"/>
        <v>1</v>
      </c>
      <c r="F102" s="6" t="str">
        <f t="shared" ca="1" si="32"/>
        <v>America</v>
      </c>
      <c r="G102" s="6">
        <f t="shared" ca="1" si="33"/>
        <v>1</v>
      </c>
      <c r="H102" s="6" t="str">
        <f t="shared" ca="1" si="34"/>
        <v>Yes</v>
      </c>
      <c r="I102" s="6">
        <f t="shared" ca="1" si="35"/>
        <v>2014</v>
      </c>
      <c r="J102" s="6"/>
      <c r="K102" s="6"/>
      <c r="L102" s="5">
        <f t="shared" ca="1" si="36"/>
        <v>0</v>
      </c>
      <c r="M102" s="6">
        <f t="shared" ca="1" si="37"/>
        <v>0</v>
      </c>
      <c r="N102" s="6">
        <f t="shared" ca="1" si="38"/>
        <v>0</v>
      </c>
      <c r="O102" s="6">
        <f t="shared" ca="1" si="39"/>
        <v>0</v>
      </c>
      <c r="P102" s="7">
        <f t="shared" ca="1" si="40"/>
        <v>1</v>
      </c>
      <c r="Q102" s="16"/>
      <c r="R102" s="24">
        <f t="shared" ca="1" si="41"/>
        <v>1</v>
      </c>
      <c r="S102" s="16">
        <f t="shared" ca="1" si="42"/>
        <v>0</v>
      </c>
      <c r="T102" s="16">
        <f t="shared" ca="1" si="43"/>
        <v>0</v>
      </c>
      <c r="U102" s="7">
        <f t="shared" ca="1" si="44"/>
        <v>0</v>
      </c>
      <c r="V102" s="16"/>
      <c r="W102" s="5">
        <f t="shared" ca="1" si="45"/>
        <v>1</v>
      </c>
      <c r="X102" s="7">
        <f t="shared" ca="1" si="46"/>
        <v>0</v>
      </c>
      <c r="Y102" s="16"/>
      <c r="Z102" s="24">
        <f t="shared" ca="1" si="47"/>
        <v>0</v>
      </c>
      <c r="AA102" s="16">
        <f t="shared" ca="1" si="48"/>
        <v>0</v>
      </c>
      <c r="AB102" s="16">
        <f t="shared" ca="1" si="49"/>
        <v>1</v>
      </c>
      <c r="AC102" s="7">
        <f t="shared" ca="1" si="50"/>
        <v>0</v>
      </c>
      <c r="AD102" s="7"/>
      <c r="AE102" s="2"/>
    </row>
    <row r="103" spans="2:31" x14ac:dyDescent="0.3">
      <c r="B103" s="5"/>
      <c r="C103" s="6">
        <f t="shared" ca="1" si="29"/>
        <v>3</v>
      </c>
      <c r="D103" s="6" t="str">
        <f t="shared" ca="1" si="30"/>
        <v>Horror</v>
      </c>
      <c r="E103" s="6">
        <f t="shared" ca="1" si="31"/>
        <v>2</v>
      </c>
      <c r="F103" s="6" t="str">
        <f t="shared" ca="1" si="32"/>
        <v>Europe</v>
      </c>
      <c r="G103" s="6">
        <f t="shared" ca="1" si="33"/>
        <v>2</v>
      </c>
      <c r="H103" s="6" t="str">
        <f t="shared" ca="1" si="34"/>
        <v>No</v>
      </c>
      <c r="I103" s="6">
        <f t="shared" ca="1" si="35"/>
        <v>2003</v>
      </c>
      <c r="J103" s="6"/>
      <c r="K103" s="6"/>
      <c r="L103" s="5">
        <f t="shared" ca="1" si="36"/>
        <v>0</v>
      </c>
      <c r="M103" s="6">
        <f t="shared" ca="1" si="37"/>
        <v>0</v>
      </c>
      <c r="N103" s="6">
        <f t="shared" ca="1" si="38"/>
        <v>1</v>
      </c>
      <c r="O103" s="6">
        <f t="shared" ca="1" si="39"/>
        <v>0</v>
      </c>
      <c r="P103" s="7">
        <f t="shared" ca="1" si="40"/>
        <v>0</v>
      </c>
      <c r="Q103" s="16"/>
      <c r="R103" s="24">
        <f t="shared" ca="1" si="41"/>
        <v>0</v>
      </c>
      <c r="S103" s="16">
        <f t="shared" ca="1" si="42"/>
        <v>1</v>
      </c>
      <c r="T103" s="16">
        <f t="shared" ca="1" si="43"/>
        <v>0</v>
      </c>
      <c r="U103" s="7">
        <f t="shared" ca="1" si="44"/>
        <v>0</v>
      </c>
      <c r="V103" s="16"/>
      <c r="W103" s="5">
        <f t="shared" ca="1" si="45"/>
        <v>0</v>
      </c>
      <c r="X103" s="7">
        <f t="shared" ca="1" si="46"/>
        <v>1</v>
      </c>
      <c r="Y103" s="16"/>
      <c r="Z103" s="24">
        <f t="shared" ca="1" si="47"/>
        <v>1</v>
      </c>
      <c r="AA103" s="16">
        <f t="shared" ca="1" si="48"/>
        <v>0</v>
      </c>
      <c r="AB103" s="16">
        <f t="shared" ca="1" si="49"/>
        <v>0</v>
      </c>
      <c r="AC103" s="7">
        <f t="shared" ca="1" si="50"/>
        <v>0</v>
      </c>
      <c r="AD103" s="7"/>
      <c r="AE103" s="2"/>
    </row>
    <row r="104" spans="2:31" x14ac:dyDescent="0.3">
      <c r="B104" s="5"/>
      <c r="C104" s="6">
        <f ca="1">RANDBETWEEN(1,5)</f>
        <v>5</v>
      </c>
      <c r="D104" s="6" t="str">
        <f ca="1">VLOOKUP(C104,$AW$10:$AX$14,2)</f>
        <v>Thriller</v>
      </c>
      <c r="E104" s="6">
        <f ca="1">RANDBETWEEN(1,4)</f>
        <v>4</v>
      </c>
      <c r="F104" s="6" t="str">
        <f ca="1">VLOOKUP(E104,$BA$10:$BB$13,2)</f>
        <v>Africa</v>
      </c>
      <c r="G104" s="6">
        <f ca="1">RANDBETWEEN(1,2)</f>
        <v>2</v>
      </c>
      <c r="H104" s="6" t="str">
        <f ca="1">IF(G104=1,"Yes","No")</f>
        <v>No</v>
      </c>
      <c r="I104" s="6">
        <f ca="1">RANDBETWEEN(2000,2020)</f>
        <v>2003</v>
      </c>
      <c r="J104" s="6"/>
      <c r="K104" s="6"/>
      <c r="L104" s="5">
        <f ca="1">IF(D104="Action",1,0)</f>
        <v>0</v>
      </c>
      <c r="M104" s="6">
        <f t="shared" ca="1" si="37"/>
        <v>0</v>
      </c>
      <c r="N104" s="6">
        <f ca="1">IF(D104="Horror",1,0)</f>
        <v>0</v>
      </c>
      <c r="O104" s="6">
        <f ca="1">IF(D104="Drama",1,0)</f>
        <v>0</v>
      </c>
      <c r="P104" s="7">
        <f ca="1">IF(D104="Thriller",1,0)</f>
        <v>1</v>
      </c>
      <c r="Q104" s="16"/>
      <c r="R104" s="24">
        <f t="shared" ca="1" si="41"/>
        <v>0</v>
      </c>
      <c r="S104" s="16">
        <f t="shared" ca="1" si="42"/>
        <v>0</v>
      </c>
      <c r="T104" s="16">
        <f t="shared" ca="1" si="43"/>
        <v>0</v>
      </c>
      <c r="U104" s="7">
        <f t="shared" ca="1" si="44"/>
        <v>1</v>
      </c>
      <c r="V104" s="16"/>
      <c r="W104" s="5">
        <f t="shared" ca="1" si="45"/>
        <v>0</v>
      </c>
      <c r="X104" s="7">
        <f t="shared" ca="1" si="46"/>
        <v>1</v>
      </c>
      <c r="Y104" s="16"/>
      <c r="Z104" s="24">
        <f t="shared" ca="1" si="47"/>
        <v>1</v>
      </c>
      <c r="AA104" s="16">
        <f t="shared" ca="1" si="48"/>
        <v>0</v>
      </c>
      <c r="AB104" s="16">
        <f t="shared" ca="1" si="49"/>
        <v>0</v>
      </c>
      <c r="AC104" s="7">
        <f t="shared" ca="1" si="50"/>
        <v>0</v>
      </c>
      <c r="AD104" s="7"/>
      <c r="AE104" s="2"/>
    </row>
    <row r="105" spans="2:31" x14ac:dyDescent="0.3">
      <c r="B105" s="5"/>
      <c r="C105" s="6">
        <f t="shared" ca="1" si="29"/>
        <v>1</v>
      </c>
      <c r="D105" s="6" t="str">
        <f t="shared" ca="1" si="30"/>
        <v>Action</v>
      </c>
      <c r="E105" s="6">
        <f t="shared" ca="1" si="31"/>
        <v>1</v>
      </c>
      <c r="F105" s="6" t="str">
        <f t="shared" ca="1" si="32"/>
        <v>America</v>
      </c>
      <c r="G105" s="6">
        <f t="shared" ca="1" si="33"/>
        <v>1</v>
      </c>
      <c r="H105" s="6" t="str">
        <f t="shared" ca="1" si="34"/>
        <v>Yes</v>
      </c>
      <c r="I105" s="6">
        <f t="shared" ca="1" si="35"/>
        <v>2006</v>
      </c>
      <c r="J105" s="6"/>
      <c r="K105" s="6"/>
      <c r="L105" s="5">
        <f t="shared" ref="L105:L113" ca="1" si="51">IF(D105="Action",1,0)</f>
        <v>1</v>
      </c>
      <c r="M105" s="6">
        <f t="shared" ca="1" si="37"/>
        <v>0</v>
      </c>
      <c r="N105" s="6">
        <f t="shared" ref="N105:N113" ca="1" si="52">IF(D105="Horror",1,0)</f>
        <v>0</v>
      </c>
      <c r="O105" s="6">
        <f t="shared" ref="O105:O113" ca="1" si="53">IF(D105="Drama",1,0)</f>
        <v>0</v>
      </c>
      <c r="P105" s="7">
        <f t="shared" ref="P105:P113" ca="1" si="54">IF(D105="Thriller",1,0)</f>
        <v>0</v>
      </c>
      <c r="Q105" s="16"/>
      <c r="R105" s="24">
        <f t="shared" ca="1" si="41"/>
        <v>1</v>
      </c>
      <c r="S105" s="16">
        <f t="shared" ca="1" si="42"/>
        <v>0</v>
      </c>
      <c r="T105" s="16">
        <f t="shared" ca="1" si="43"/>
        <v>0</v>
      </c>
      <c r="U105" s="7">
        <f t="shared" ca="1" si="44"/>
        <v>0</v>
      </c>
      <c r="V105" s="16"/>
      <c r="W105" s="5">
        <f t="shared" ca="1" si="45"/>
        <v>1</v>
      </c>
      <c r="X105" s="7">
        <f t="shared" ca="1" si="46"/>
        <v>0</v>
      </c>
      <c r="Y105" s="16"/>
      <c r="Z105" s="24">
        <f t="shared" ca="1" si="47"/>
        <v>0</v>
      </c>
      <c r="AA105" s="16">
        <f t="shared" ca="1" si="48"/>
        <v>1</v>
      </c>
      <c r="AB105" s="16">
        <f t="shared" ca="1" si="49"/>
        <v>0</v>
      </c>
      <c r="AC105" s="7">
        <f t="shared" ca="1" si="50"/>
        <v>0</v>
      </c>
      <c r="AD105" s="7"/>
      <c r="AE105" s="2"/>
    </row>
    <row r="106" spans="2:31" x14ac:dyDescent="0.3">
      <c r="B106" s="5"/>
      <c r="C106" s="6">
        <f t="shared" ca="1" si="29"/>
        <v>3</v>
      </c>
      <c r="D106" s="6" t="str">
        <f t="shared" ca="1" si="30"/>
        <v>Horror</v>
      </c>
      <c r="E106" s="6">
        <f t="shared" ca="1" si="31"/>
        <v>3</v>
      </c>
      <c r="F106" s="6" t="str">
        <f t="shared" ca="1" si="32"/>
        <v>Asia</v>
      </c>
      <c r="G106" s="6">
        <f t="shared" ca="1" si="33"/>
        <v>2</v>
      </c>
      <c r="H106" s="6" t="str">
        <f t="shared" ca="1" si="34"/>
        <v>No</v>
      </c>
      <c r="I106" s="6">
        <f t="shared" ca="1" si="35"/>
        <v>2005</v>
      </c>
      <c r="J106" s="6"/>
      <c r="K106" s="6"/>
      <c r="L106" s="5">
        <f t="shared" ca="1" si="51"/>
        <v>0</v>
      </c>
      <c r="M106" s="6">
        <f t="shared" ca="1" si="37"/>
        <v>0</v>
      </c>
      <c r="N106" s="6">
        <f t="shared" ca="1" si="52"/>
        <v>1</v>
      </c>
      <c r="O106" s="6">
        <f t="shared" ca="1" si="53"/>
        <v>0</v>
      </c>
      <c r="P106" s="7">
        <f t="shared" ca="1" si="54"/>
        <v>0</v>
      </c>
      <c r="Q106" s="16"/>
      <c r="R106" s="24">
        <f t="shared" ca="1" si="41"/>
        <v>0</v>
      </c>
      <c r="S106" s="16">
        <f t="shared" ca="1" si="42"/>
        <v>0</v>
      </c>
      <c r="T106" s="16">
        <f t="shared" ca="1" si="43"/>
        <v>1</v>
      </c>
      <c r="U106" s="7">
        <f t="shared" ca="1" si="44"/>
        <v>0</v>
      </c>
      <c r="V106" s="16"/>
      <c r="W106" s="5">
        <f t="shared" ca="1" si="45"/>
        <v>0</v>
      </c>
      <c r="X106" s="7">
        <f t="shared" ca="1" si="46"/>
        <v>1</v>
      </c>
      <c r="Y106" s="16"/>
      <c r="Z106" s="24">
        <f t="shared" ca="1" si="47"/>
        <v>0</v>
      </c>
      <c r="AA106" s="16">
        <f t="shared" ca="1" si="48"/>
        <v>0</v>
      </c>
      <c r="AB106" s="16">
        <f t="shared" ca="1" si="49"/>
        <v>0</v>
      </c>
      <c r="AC106" s="7">
        <f t="shared" ca="1" si="50"/>
        <v>0</v>
      </c>
      <c r="AD106" s="7"/>
      <c r="AE106" s="2"/>
    </row>
    <row r="107" spans="2:31" x14ac:dyDescent="0.3">
      <c r="B107" s="5"/>
      <c r="C107" s="6">
        <f t="shared" ca="1" si="29"/>
        <v>4</v>
      </c>
      <c r="D107" s="6" t="str">
        <f t="shared" ca="1" si="30"/>
        <v>Drama</v>
      </c>
      <c r="E107" s="6">
        <f t="shared" ca="1" si="31"/>
        <v>4</v>
      </c>
      <c r="F107" s="6" t="str">
        <f t="shared" ca="1" si="32"/>
        <v>Africa</v>
      </c>
      <c r="G107" s="6">
        <f t="shared" ca="1" si="33"/>
        <v>1</v>
      </c>
      <c r="H107" s="6" t="str">
        <f t="shared" ca="1" si="34"/>
        <v>Yes</v>
      </c>
      <c r="I107" s="6">
        <f t="shared" ca="1" si="35"/>
        <v>2003</v>
      </c>
      <c r="J107" s="6"/>
      <c r="K107" s="6"/>
      <c r="L107" s="5">
        <f t="shared" ca="1" si="51"/>
        <v>0</v>
      </c>
      <c r="M107" s="6">
        <f t="shared" ca="1" si="37"/>
        <v>0</v>
      </c>
      <c r="N107" s="6">
        <f t="shared" ca="1" si="52"/>
        <v>0</v>
      </c>
      <c r="O107" s="6">
        <f t="shared" ca="1" si="53"/>
        <v>1</v>
      </c>
      <c r="P107" s="7">
        <f t="shared" ca="1" si="54"/>
        <v>0</v>
      </c>
      <c r="Q107" s="16"/>
      <c r="R107" s="24">
        <f t="shared" ca="1" si="41"/>
        <v>0</v>
      </c>
      <c r="S107" s="16">
        <f t="shared" ca="1" si="42"/>
        <v>0</v>
      </c>
      <c r="T107" s="16">
        <f t="shared" ca="1" si="43"/>
        <v>0</v>
      </c>
      <c r="U107" s="7">
        <f t="shared" ca="1" si="44"/>
        <v>1</v>
      </c>
      <c r="V107" s="16"/>
      <c r="W107" s="5">
        <f t="shared" ca="1" si="45"/>
        <v>1</v>
      </c>
      <c r="X107" s="7">
        <f t="shared" ca="1" si="46"/>
        <v>0</v>
      </c>
      <c r="Y107" s="16"/>
      <c r="Z107" s="24">
        <f t="shared" ca="1" si="47"/>
        <v>1</v>
      </c>
      <c r="AA107" s="16">
        <f t="shared" ca="1" si="48"/>
        <v>0</v>
      </c>
      <c r="AB107" s="16">
        <f t="shared" ca="1" si="49"/>
        <v>0</v>
      </c>
      <c r="AC107" s="7">
        <f t="shared" ca="1" si="50"/>
        <v>0</v>
      </c>
      <c r="AD107" s="7"/>
      <c r="AE107" s="2"/>
    </row>
    <row r="108" spans="2:31" x14ac:dyDescent="0.3">
      <c r="B108" s="5"/>
      <c r="C108" s="6">
        <f t="shared" ca="1" si="29"/>
        <v>5</v>
      </c>
      <c r="D108" s="6" t="str">
        <f t="shared" ca="1" si="30"/>
        <v>Thriller</v>
      </c>
      <c r="E108" s="6">
        <f t="shared" ca="1" si="31"/>
        <v>4</v>
      </c>
      <c r="F108" s="6" t="str">
        <f t="shared" ca="1" si="32"/>
        <v>Africa</v>
      </c>
      <c r="G108" s="6">
        <f t="shared" ca="1" si="33"/>
        <v>1</v>
      </c>
      <c r="H108" s="6" t="str">
        <f t="shared" ca="1" si="34"/>
        <v>Yes</v>
      </c>
      <c r="I108" s="6">
        <f t="shared" ca="1" si="35"/>
        <v>2014</v>
      </c>
      <c r="J108" s="6"/>
      <c r="K108" s="6"/>
      <c r="L108" s="5">
        <f t="shared" ca="1" si="51"/>
        <v>0</v>
      </c>
      <c r="M108" s="6">
        <f t="shared" ca="1" si="37"/>
        <v>0</v>
      </c>
      <c r="N108" s="6">
        <f t="shared" ca="1" si="52"/>
        <v>0</v>
      </c>
      <c r="O108" s="6">
        <f t="shared" ca="1" si="53"/>
        <v>0</v>
      </c>
      <c r="P108" s="7">
        <f t="shared" ca="1" si="54"/>
        <v>1</v>
      </c>
      <c r="Q108" s="16"/>
      <c r="R108" s="24">
        <f t="shared" ca="1" si="41"/>
        <v>0</v>
      </c>
      <c r="S108" s="16">
        <f t="shared" ca="1" si="42"/>
        <v>0</v>
      </c>
      <c r="T108" s="16">
        <f t="shared" ca="1" si="43"/>
        <v>0</v>
      </c>
      <c r="U108" s="7">
        <f t="shared" ca="1" si="44"/>
        <v>1</v>
      </c>
      <c r="V108" s="16"/>
      <c r="W108" s="5">
        <f t="shared" ca="1" si="45"/>
        <v>1</v>
      </c>
      <c r="X108" s="7">
        <f t="shared" ca="1" si="46"/>
        <v>0</v>
      </c>
      <c r="Y108" s="16"/>
      <c r="Z108" s="24">
        <f t="shared" ca="1" si="47"/>
        <v>0</v>
      </c>
      <c r="AA108" s="16">
        <f t="shared" ca="1" si="48"/>
        <v>0</v>
      </c>
      <c r="AB108" s="16">
        <f t="shared" ca="1" si="49"/>
        <v>1</v>
      </c>
      <c r="AC108" s="7">
        <f t="shared" ca="1" si="50"/>
        <v>0</v>
      </c>
      <c r="AD108" s="7"/>
      <c r="AE108" s="2"/>
    </row>
    <row r="109" spans="2:31" x14ac:dyDescent="0.3">
      <c r="B109" s="5"/>
      <c r="C109" s="6">
        <f t="shared" ca="1" si="29"/>
        <v>1</v>
      </c>
      <c r="D109" s="6" t="str">
        <f t="shared" ca="1" si="30"/>
        <v>Action</v>
      </c>
      <c r="E109" s="6">
        <f t="shared" ca="1" si="31"/>
        <v>1</v>
      </c>
      <c r="F109" s="6" t="str">
        <f t="shared" ca="1" si="32"/>
        <v>America</v>
      </c>
      <c r="G109" s="6">
        <f t="shared" ca="1" si="33"/>
        <v>1</v>
      </c>
      <c r="H109" s="6" t="str">
        <f t="shared" ca="1" si="34"/>
        <v>Yes</v>
      </c>
      <c r="I109" s="6">
        <f t="shared" ca="1" si="35"/>
        <v>2009</v>
      </c>
      <c r="J109" s="6"/>
      <c r="K109" s="6"/>
      <c r="L109" s="5">
        <f t="shared" ca="1" si="51"/>
        <v>1</v>
      </c>
      <c r="M109" s="6">
        <f t="shared" ca="1" si="37"/>
        <v>0</v>
      </c>
      <c r="N109" s="6">
        <f t="shared" ca="1" si="52"/>
        <v>0</v>
      </c>
      <c r="O109" s="6">
        <f t="shared" ca="1" si="53"/>
        <v>0</v>
      </c>
      <c r="P109" s="7">
        <f t="shared" ca="1" si="54"/>
        <v>0</v>
      </c>
      <c r="Q109" s="16"/>
      <c r="R109" s="24">
        <f t="shared" ca="1" si="41"/>
        <v>1</v>
      </c>
      <c r="S109" s="16">
        <f t="shared" ca="1" si="42"/>
        <v>0</v>
      </c>
      <c r="T109" s="16">
        <f t="shared" ca="1" si="43"/>
        <v>0</v>
      </c>
      <c r="U109" s="7">
        <f t="shared" ca="1" si="44"/>
        <v>0</v>
      </c>
      <c r="V109" s="16"/>
      <c r="W109" s="5">
        <f t="shared" ca="1" si="45"/>
        <v>1</v>
      </c>
      <c r="X109" s="7">
        <f t="shared" ca="1" si="46"/>
        <v>0</v>
      </c>
      <c r="Y109" s="16"/>
      <c r="Z109" s="24">
        <f t="shared" ca="1" si="47"/>
        <v>0</v>
      </c>
      <c r="AA109" s="16">
        <f t="shared" ca="1" si="48"/>
        <v>1</v>
      </c>
      <c r="AB109" s="16">
        <f t="shared" ca="1" si="49"/>
        <v>0</v>
      </c>
      <c r="AC109" s="7">
        <f t="shared" ca="1" si="50"/>
        <v>0</v>
      </c>
      <c r="AD109" s="7"/>
      <c r="AE109" s="2"/>
    </row>
    <row r="110" spans="2:31" x14ac:dyDescent="0.3">
      <c r="B110" s="5"/>
      <c r="C110" s="6">
        <f t="shared" ca="1" si="29"/>
        <v>2</v>
      </c>
      <c r="D110" s="6" t="str">
        <f t="shared" ca="1" si="30"/>
        <v>Comedy</v>
      </c>
      <c r="E110" s="6">
        <f t="shared" ca="1" si="31"/>
        <v>4</v>
      </c>
      <c r="F110" s="6" t="str">
        <f t="shared" ca="1" si="32"/>
        <v>Africa</v>
      </c>
      <c r="G110" s="6">
        <f t="shared" ca="1" si="33"/>
        <v>1</v>
      </c>
      <c r="H110" s="6" t="str">
        <f t="shared" ca="1" si="34"/>
        <v>Yes</v>
      </c>
      <c r="I110" s="6">
        <f t="shared" ca="1" si="35"/>
        <v>2014</v>
      </c>
      <c r="J110" s="6"/>
      <c r="K110" s="6"/>
      <c r="L110" s="5">
        <f t="shared" ca="1" si="51"/>
        <v>0</v>
      </c>
      <c r="M110" s="6">
        <f t="shared" ca="1" si="37"/>
        <v>1</v>
      </c>
      <c r="N110" s="6">
        <f t="shared" ca="1" si="52"/>
        <v>0</v>
      </c>
      <c r="O110" s="6">
        <f t="shared" ca="1" si="53"/>
        <v>0</v>
      </c>
      <c r="P110" s="7">
        <f t="shared" ca="1" si="54"/>
        <v>0</v>
      </c>
      <c r="Q110" s="16"/>
      <c r="R110" s="24">
        <f t="shared" ca="1" si="41"/>
        <v>0</v>
      </c>
      <c r="S110" s="16">
        <f t="shared" ca="1" si="42"/>
        <v>0</v>
      </c>
      <c r="T110" s="16">
        <f t="shared" ca="1" si="43"/>
        <v>0</v>
      </c>
      <c r="U110" s="7">
        <f t="shared" ca="1" si="44"/>
        <v>1</v>
      </c>
      <c r="V110" s="16"/>
      <c r="W110" s="5">
        <f t="shared" ca="1" si="45"/>
        <v>1</v>
      </c>
      <c r="X110" s="7">
        <f t="shared" ca="1" si="46"/>
        <v>0</v>
      </c>
      <c r="Y110" s="16"/>
      <c r="Z110" s="24">
        <f t="shared" ca="1" si="47"/>
        <v>0</v>
      </c>
      <c r="AA110" s="16">
        <f t="shared" ca="1" si="48"/>
        <v>0</v>
      </c>
      <c r="AB110" s="16">
        <f t="shared" ca="1" si="49"/>
        <v>1</v>
      </c>
      <c r="AC110" s="7">
        <f t="shared" ca="1" si="50"/>
        <v>0</v>
      </c>
      <c r="AD110" s="7"/>
      <c r="AE110" s="2"/>
    </row>
    <row r="111" spans="2:31" x14ac:dyDescent="0.3">
      <c r="B111" s="5"/>
      <c r="C111" s="6">
        <f t="shared" ca="1" si="29"/>
        <v>5</v>
      </c>
      <c r="D111" s="6" t="str">
        <f t="shared" ca="1" si="30"/>
        <v>Thriller</v>
      </c>
      <c r="E111" s="6">
        <f t="shared" ca="1" si="31"/>
        <v>1</v>
      </c>
      <c r="F111" s="6" t="str">
        <f t="shared" ca="1" si="32"/>
        <v>America</v>
      </c>
      <c r="G111" s="6">
        <f t="shared" ca="1" si="33"/>
        <v>2</v>
      </c>
      <c r="H111" s="6" t="str">
        <f t="shared" ca="1" si="34"/>
        <v>No</v>
      </c>
      <c r="I111" s="6">
        <f t="shared" ca="1" si="35"/>
        <v>2008</v>
      </c>
      <c r="J111" s="6"/>
      <c r="K111" s="6"/>
      <c r="L111" s="5">
        <f t="shared" ca="1" si="51"/>
        <v>0</v>
      </c>
      <c r="M111" s="6">
        <f t="shared" ca="1" si="37"/>
        <v>0</v>
      </c>
      <c r="N111" s="6">
        <f t="shared" ca="1" si="52"/>
        <v>0</v>
      </c>
      <c r="O111" s="6">
        <f t="shared" ca="1" si="53"/>
        <v>0</v>
      </c>
      <c r="P111" s="7">
        <f t="shared" ca="1" si="54"/>
        <v>1</v>
      </c>
      <c r="Q111" s="16"/>
      <c r="R111" s="24">
        <f t="shared" ca="1" si="41"/>
        <v>1</v>
      </c>
      <c r="S111" s="16">
        <f t="shared" ca="1" si="42"/>
        <v>0</v>
      </c>
      <c r="T111" s="16">
        <f t="shared" ca="1" si="43"/>
        <v>0</v>
      </c>
      <c r="U111" s="7">
        <f t="shared" ca="1" si="44"/>
        <v>0</v>
      </c>
      <c r="V111" s="16"/>
      <c r="W111" s="5">
        <f t="shared" ca="1" si="45"/>
        <v>0</v>
      </c>
      <c r="X111" s="7">
        <f t="shared" ca="1" si="46"/>
        <v>1</v>
      </c>
      <c r="Y111" s="16"/>
      <c r="Z111" s="24">
        <f t="shared" ca="1" si="47"/>
        <v>0</v>
      </c>
      <c r="AA111" s="16">
        <f t="shared" ca="1" si="48"/>
        <v>1</v>
      </c>
      <c r="AB111" s="16">
        <f t="shared" ca="1" si="49"/>
        <v>0</v>
      </c>
      <c r="AC111" s="7">
        <f t="shared" ca="1" si="50"/>
        <v>0</v>
      </c>
      <c r="AD111" s="7"/>
      <c r="AE111" s="2"/>
    </row>
    <row r="112" spans="2:31" x14ac:dyDescent="0.3">
      <c r="B112" s="5"/>
      <c r="C112" s="6">
        <f t="shared" ca="1" si="29"/>
        <v>5</v>
      </c>
      <c r="D112" s="6" t="str">
        <f t="shared" ca="1" si="30"/>
        <v>Thriller</v>
      </c>
      <c r="E112" s="6">
        <f t="shared" ca="1" si="31"/>
        <v>3</v>
      </c>
      <c r="F112" s="6" t="str">
        <f t="shared" ca="1" si="32"/>
        <v>Asia</v>
      </c>
      <c r="G112" s="6">
        <f t="shared" ca="1" si="33"/>
        <v>2</v>
      </c>
      <c r="H112" s="6" t="str">
        <f t="shared" ca="1" si="34"/>
        <v>No</v>
      </c>
      <c r="I112" s="6">
        <f t="shared" ca="1" si="35"/>
        <v>2006</v>
      </c>
      <c r="J112" s="6"/>
      <c r="K112" s="6"/>
      <c r="L112" s="5">
        <f t="shared" ca="1" si="51"/>
        <v>0</v>
      </c>
      <c r="M112" s="6">
        <f t="shared" ca="1" si="37"/>
        <v>0</v>
      </c>
      <c r="N112" s="6">
        <f t="shared" ca="1" si="52"/>
        <v>0</v>
      </c>
      <c r="O112" s="6">
        <f t="shared" ca="1" si="53"/>
        <v>0</v>
      </c>
      <c r="P112" s="7">
        <f t="shared" ca="1" si="54"/>
        <v>1</v>
      </c>
      <c r="Q112" s="16"/>
      <c r="R112" s="24">
        <f t="shared" ca="1" si="41"/>
        <v>0</v>
      </c>
      <c r="S112" s="16">
        <f t="shared" ca="1" si="42"/>
        <v>0</v>
      </c>
      <c r="T112" s="16">
        <f t="shared" ca="1" si="43"/>
        <v>1</v>
      </c>
      <c r="U112" s="7">
        <f t="shared" ca="1" si="44"/>
        <v>0</v>
      </c>
      <c r="V112" s="16"/>
      <c r="W112" s="5">
        <f t="shared" ca="1" si="45"/>
        <v>0</v>
      </c>
      <c r="X112" s="7">
        <f t="shared" ca="1" si="46"/>
        <v>1</v>
      </c>
      <c r="Y112" s="16"/>
      <c r="Z112" s="24">
        <f t="shared" ca="1" si="47"/>
        <v>0</v>
      </c>
      <c r="AA112" s="16">
        <f t="shared" ca="1" si="48"/>
        <v>1</v>
      </c>
      <c r="AB112" s="16">
        <f t="shared" ca="1" si="49"/>
        <v>0</v>
      </c>
      <c r="AC112" s="7">
        <f t="shared" ca="1" si="50"/>
        <v>0</v>
      </c>
      <c r="AD112" s="7"/>
      <c r="AE112" s="2"/>
    </row>
    <row r="113" spans="2:31" ht="15" thickBot="1" x14ac:dyDescent="0.35">
      <c r="B113" s="5"/>
      <c r="C113" s="6">
        <f t="shared" ca="1" si="29"/>
        <v>5</v>
      </c>
      <c r="D113" s="6" t="str">
        <f t="shared" ca="1" si="30"/>
        <v>Thriller</v>
      </c>
      <c r="E113" s="6">
        <f t="shared" ca="1" si="31"/>
        <v>3</v>
      </c>
      <c r="F113" s="6" t="str">
        <f t="shared" ca="1" si="32"/>
        <v>Asia</v>
      </c>
      <c r="G113" s="6">
        <f t="shared" ca="1" si="33"/>
        <v>2</v>
      </c>
      <c r="H113" s="6" t="str">
        <f t="shared" ca="1" si="34"/>
        <v>No</v>
      </c>
      <c r="I113" s="6">
        <f t="shared" ca="1" si="35"/>
        <v>2011</v>
      </c>
      <c r="J113" s="6"/>
      <c r="K113" s="6"/>
      <c r="L113" s="5">
        <f t="shared" ca="1" si="51"/>
        <v>0</v>
      </c>
      <c r="M113" s="6">
        <f t="shared" ca="1" si="37"/>
        <v>0</v>
      </c>
      <c r="N113" s="6">
        <f t="shared" ca="1" si="52"/>
        <v>0</v>
      </c>
      <c r="O113" s="6">
        <f t="shared" ca="1" si="53"/>
        <v>0</v>
      </c>
      <c r="P113" s="7">
        <f t="shared" ca="1" si="54"/>
        <v>1</v>
      </c>
      <c r="Q113" s="16"/>
      <c r="R113" s="24">
        <f t="shared" ca="1" si="41"/>
        <v>0</v>
      </c>
      <c r="S113" s="16">
        <f t="shared" ca="1" si="42"/>
        <v>0</v>
      </c>
      <c r="T113" s="16">
        <f t="shared" ca="1" si="43"/>
        <v>1</v>
      </c>
      <c r="U113" s="7">
        <f t="shared" ca="1" si="44"/>
        <v>0</v>
      </c>
      <c r="V113" s="16"/>
      <c r="W113" s="8">
        <f t="shared" ca="1" si="45"/>
        <v>0</v>
      </c>
      <c r="X113" s="27">
        <f t="shared" ca="1" si="46"/>
        <v>1</v>
      </c>
      <c r="Y113" s="16"/>
      <c r="Z113" s="28">
        <f t="shared" ca="1" si="47"/>
        <v>0</v>
      </c>
      <c r="AA113" s="15">
        <f t="shared" ca="1" si="48"/>
        <v>0</v>
      </c>
      <c r="AB113" s="15">
        <f t="shared" ca="1" si="49"/>
        <v>1</v>
      </c>
      <c r="AC113" s="27">
        <f t="shared" ca="1" si="50"/>
        <v>0</v>
      </c>
      <c r="AD113" s="7"/>
      <c r="AE113" s="2"/>
    </row>
    <row r="114" spans="2:31" ht="15" thickBot="1" x14ac:dyDescent="0.35">
      <c r="B114" s="5"/>
      <c r="C114" s="6"/>
      <c r="D114" s="6"/>
      <c r="E114" s="6"/>
      <c r="F114" s="6"/>
      <c r="G114" s="6"/>
      <c r="H114" s="6"/>
      <c r="I114" s="6"/>
      <c r="J114" s="6"/>
      <c r="K114" s="33" t="s">
        <v>15</v>
      </c>
      <c r="L114" s="11">
        <f ca="1">SUM(L70:L113)</f>
        <v>6</v>
      </c>
      <c r="M114" s="12">
        <f ca="1">SUM(M70:M113)</f>
        <v>10</v>
      </c>
      <c r="N114" s="12">
        <f t="shared" ref="N114" ca="1" si="55">SUM(N70:N113)</f>
        <v>9</v>
      </c>
      <c r="O114" s="12">
        <f t="shared" ref="O114" ca="1" si="56">SUM(O70:O113)</f>
        <v>10</v>
      </c>
      <c r="P114" s="13">
        <f t="shared" ref="P114" ca="1" si="57">SUM(P70:P113)</f>
        <v>9</v>
      </c>
      <c r="Q114" s="6"/>
      <c r="R114" s="18">
        <f ca="1">SUM(R70:R113)</f>
        <v>12</v>
      </c>
      <c r="S114" s="19">
        <f t="shared" ref="S114" ca="1" si="58">SUM(S70:S113)</f>
        <v>9</v>
      </c>
      <c r="T114" s="19">
        <f t="shared" ref="T114" ca="1" si="59">SUM(T70:T113)</f>
        <v>11</v>
      </c>
      <c r="U114" s="20">
        <f ca="1">SUM(U70:U113)</f>
        <v>12</v>
      </c>
      <c r="V114" s="6"/>
      <c r="W114" s="8">
        <f ca="1">SUM(W70:W113)</f>
        <v>25</v>
      </c>
      <c r="X114" s="10">
        <f ca="1">SUM(X70:X113)</f>
        <v>19</v>
      </c>
      <c r="Y114" s="6"/>
      <c r="Z114" s="29">
        <f ca="1">SUM(Z70:Z113)</f>
        <v>11</v>
      </c>
      <c r="AA114" s="29">
        <f t="shared" ref="AA114" ca="1" si="60">SUM(AA70:AA113)</f>
        <v>11</v>
      </c>
      <c r="AB114" s="29">
        <f t="shared" ref="AB114" ca="1" si="61">SUM(AB70:AB113)</f>
        <v>10</v>
      </c>
      <c r="AC114" s="30">
        <f t="shared" ref="AC114" ca="1" si="62">SUM(AC70:AC113)</f>
        <v>4</v>
      </c>
      <c r="AD114" s="32"/>
    </row>
    <row r="115" spans="2:31" x14ac:dyDescent="0.3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32"/>
    </row>
    <row r="116" spans="2:31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>
        <f ca="1">R114</f>
        <v>12</v>
      </c>
      <c r="S116" s="6" t="str">
        <f>R69</f>
        <v>America</v>
      </c>
      <c r="T116" s="6">
        <f ca="1">MAX(R116:R119)</f>
        <v>12</v>
      </c>
      <c r="U116" s="6"/>
      <c r="V116" s="6"/>
      <c r="W116" s="6">
        <f ca="1">W114</f>
        <v>25</v>
      </c>
      <c r="X116" s="6" t="str">
        <f>W69</f>
        <v>Yes</v>
      </c>
      <c r="Y116" s="6"/>
      <c r="Z116" s="6">
        <f ca="1">Z114</f>
        <v>11</v>
      </c>
      <c r="AA116" s="6" t="str">
        <f>Z69</f>
        <v>From 2000 to 2005</v>
      </c>
      <c r="AB116" s="6">
        <f ca="1">MAX(Z116:Z119)</f>
        <v>11</v>
      </c>
      <c r="AC116" s="6"/>
      <c r="AD116" s="32"/>
    </row>
    <row r="117" spans="2:31" x14ac:dyDescent="0.3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>
        <f ca="1">L114</f>
        <v>6</v>
      </c>
      <c r="M117" s="6" t="str">
        <f>L69</f>
        <v>Action</v>
      </c>
      <c r="N117" s="6">
        <f ca="1">MAX(L117:L121)</f>
        <v>10</v>
      </c>
      <c r="O117" s="6"/>
      <c r="P117" s="6"/>
      <c r="Q117" s="6"/>
      <c r="R117" s="6">
        <f ca="1">S114</f>
        <v>9</v>
      </c>
      <c r="S117" s="6" t="str">
        <f>S69</f>
        <v>Europe</v>
      </c>
      <c r="T117" s="6"/>
      <c r="U117" s="6"/>
      <c r="V117" s="6"/>
      <c r="W117" s="6">
        <f ca="1">X114</f>
        <v>19</v>
      </c>
      <c r="X117" s="6" t="str">
        <f>X69</f>
        <v>No</v>
      </c>
      <c r="Y117" s="6"/>
      <c r="Z117" s="6">
        <f ca="1">AA114</f>
        <v>11</v>
      </c>
      <c r="AA117" s="6" t="str">
        <f>AA69</f>
        <v>From 2006 to 2010</v>
      </c>
      <c r="AB117" s="6"/>
      <c r="AC117" s="6"/>
      <c r="AD117" s="32"/>
    </row>
    <row r="118" spans="2:31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>
        <f ca="1">M114</f>
        <v>10</v>
      </c>
      <c r="M118" s="6" t="str">
        <f>M69</f>
        <v>Comedy</v>
      </c>
      <c r="N118" s="6"/>
      <c r="O118" s="37" t="str">
        <f ca="1">VLOOKUP(N117,$L$54:$M$58,2)</f>
        <v>Thriller</v>
      </c>
      <c r="P118" s="37"/>
      <c r="Q118" s="6"/>
      <c r="R118" s="6">
        <f ca="1">T114</f>
        <v>11</v>
      </c>
      <c r="S118" s="6" t="str">
        <f>T69</f>
        <v>Asia</v>
      </c>
      <c r="T118" s="37" t="str">
        <f ca="1">VLOOKUP(T116,$R$53:$S$56,2)</f>
        <v>Europe</v>
      </c>
      <c r="U118" s="37"/>
      <c r="V118" s="6"/>
      <c r="W118" s="6">
        <f ca="1">MAX(W116:W117)</f>
        <v>25</v>
      </c>
      <c r="X118" s="6"/>
      <c r="Y118" s="6"/>
      <c r="Z118" s="6">
        <f ca="1">AB114</f>
        <v>10</v>
      </c>
      <c r="AA118" s="6" t="str">
        <f>AB69</f>
        <v>From 2011 to 2015</v>
      </c>
      <c r="AB118" s="37" t="str">
        <f ca="1">VLOOKUP(AB116,$Z$53:$AA$56,2)</f>
        <v>From 2016 to 2020</v>
      </c>
      <c r="AC118" s="37"/>
      <c r="AD118" s="32"/>
    </row>
    <row r="119" spans="2:31" x14ac:dyDescent="0.3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>
        <f ca="1">N114</f>
        <v>9</v>
      </c>
      <c r="M119" s="6" t="str">
        <f>N69</f>
        <v>Horror</v>
      </c>
      <c r="N119" s="6"/>
      <c r="O119" s="6"/>
      <c r="P119" s="6"/>
      <c r="Q119" s="6"/>
      <c r="R119" s="6">
        <f ca="1">U114</f>
        <v>12</v>
      </c>
      <c r="S119" s="6" t="str">
        <f>U69</f>
        <v>Africa</v>
      </c>
      <c r="T119" s="6"/>
      <c r="U119" s="6"/>
      <c r="V119" s="6"/>
      <c r="W119" s="37" t="str">
        <f ca="1">VLOOKUP(W118,$W$53:$X$54,2)</f>
        <v>No</v>
      </c>
      <c r="X119" s="37"/>
      <c r="Y119" s="6"/>
      <c r="Z119" s="6">
        <f ca="1">AC114</f>
        <v>4</v>
      </c>
      <c r="AA119" s="6" t="str">
        <f>AC69</f>
        <v>From 2016 to 2020</v>
      </c>
      <c r="AB119" s="6"/>
      <c r="AC119" s="6"/>
      <c r="AD119" s="32"/>
    </row>
    <row r="120" spans="2:31" x14ac:dyDescent="0.3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>
        <f ca="1">O114</f>
        <v>10</v>
      </c>
      <c r="M120" s="6" t="str">
        <f>O69</f>
        <v>Drama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32"/>
    </row>
    <row r="121" spans="2:31" x14ac:dyDescent="0.3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>
        <f ca="1">P114</f>
        <v>9</v>
      </c>
      <c r="M121" s="6" t="str">
        <f>P69</f>
        <v>Thriller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32"/>
    </row>
    <row r="122" spans="2:31" x14ac:dyDescent="0.3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32"/>
    </row>
    <row r="123" spans="2:31" ht="15" thickBot="1" x14ac:dyDescent="0.35"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10"/>
    </row>
    <row r="129" spans="1:31" ht="15" thickBot="1" x14ac:dyDescent="0.35"/>
    <row r="130" spans="1:31" ht="15" thickBot="1" x14ac:dyDescent="0.35">
      <c r="B130" s="34" t="s">
        <v>31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6"/>
    </row>
    <row r="131" spans="1:31" x14ac:dyDescent="0.3">
      <c r="A131" s="2" t="s">
        <v>0</v>
      </c>
      <c r="B131" s="21"/>
      <c r="C131" s="22"/>
      <c r="D131" s="22"/>
      <c r="E131" s="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4"/>
    </row>
    <row r="132" spans="1:31" ht="15" thickBot="1" x14ac:dyDescent="0.35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14" t="s">
        <v>16</v>
      </c>
      <c r="M132" s="14"/>
      <c r="N132" s="14"/>
      <c r="O132" s="14"/>
      <c r="P132" s="14"/>
      <c r="Q132" s="6"/>
      <c r="R132" s="14" t="s">
        <v>17</v>
      </c>
      <c r="S132" s="14"/>
      <c r="T132" s="14"/>
      <c r="U132" s="14"/>
      <c r="V132" s="16"/>
      <c r="W132" s="17" t="s">
        <v>20</v>
      </c>
      <c r="X132" s="17"/>
      <c r="Y132" s="6"/>
      <c r="Z132" s="14" t="s">
        <v>25</v>
      </c>
      <c r="AA132" s="14"/>
      <c r="AB132" s="14"/>
      <c r="AC132" s="14"/>
      <c r="AD132" s="32"/>
    </row>
    <row r="133" spans="1:31" ht="15" thickBot="1" x14ac:dyDescent="0.35">
      <c r="B133" s="5"/>
      <c r="C133" s="6"/>
      <c r="D133" s="6" t="s">
        <v>1</v>
      </c>
      <c r="E133" s="6"/>
      <c r="F133" s="6" t="s">
        <v>2</v>
      </c>
      <c r="G133" s="6"/>
      <c r="H133" s="6" t="s">
        <v>3</v>
      </c>
      <c r="I133" s="6" t="s">
        <v>4</v>
      </c>
      <c r="J133" s="6"/>
      <c r="K133" s="6"/>
      <c r="L133" s="11" t="s">
        <v>7</v>
      </c>
      <c r="M133" s="12" t="s">
        <v>8</v>
      </c>
      <c r="N133" s="12" t="s">
        <v>9</v>
      </c>
      <c r="O133" s="12" t="s">
        <v>5</v>
      </c>
      <c r="P133" s="13" t="s">
        <v>6</v>
      </c>
      <c r="Q133" s="6"/>
      <c r="R133" s="11" t="s">
        <v>10</v>
      </c>
      <c r="S133" s="12" t="s">
        <v>11</v>
      </c>
      <c r="T133" s="12" t="s">
        <v>12</v>
      </c>
      <c r="U133" s="13" t="s">
        <v>13</v>
      </c>
      <c r="V133" s="6"/>
      <c r="W133" s="25" t="s">
        <v>18</v>
      </c>
      <c r="X133" s="26" t="s">
        <v>19</v>
      </c>
      <c r="Y133" s="6"/>
      <c r="Z133" s="11" t="s">
        <v>21</v>
      </c>
      <c r="AA133" s="12" t="s">
        <v>22</v>
      </c>
      <c r="AB133" s="12" t="s">
        <v>23</v>
      </c>
      <c r="AC133" s="13" t="s">
        <v>24</v>
      </c>
      <c r="AD133" s="32"/>
    </row>
    <row r="134" spans="1:31" x14ac:dyDescent="0.3">
      <c r="B134" s="5"/>
      <c r="C134" s="6">
        <f ca="1">RANDBETWEEN(1,5)</f>
        <v>1</v>
      </c>
      <c r="D134" s="6" t="str">
        <f ca="1">VLOOKUP(C134,$AW$10:$AX$14,2)</f>
        <v>Action</v>
      </c>
      <c r="E134" s="6">
        <f ca="1">RANDBETWEEN(1,4)</f>
        <v>2</v>
      </c>
      <c r="F134" s="6" t="str">
        <f ca="1">VLOOKUP(E134,$BA$10:$BB$13,2)</f>
        <v>Europe</v>
      </c>
      <c r="G134" s="6">
        <f ca="1">RANDBETWEEN(1,2)</f>
        <v>2</v>
      </c>
      <c r="H134" s="6" t="str">
        <f ca="1">IF(G134=1,"Yes","No")</f>
        <v>No</v>
      </c>
      <c r="I134" s="6">
        <f ca="1">RANDBETWEEN(2000,2020)</f>
        <v>2020</v>
      </c>
      <c r="J134" s="6"/>
      <c r="K134" s="6"/>
      <c r="L134" s="5">
        <f ca="1">IF(D134="Action",1,0)</f>
        <v>1</v>
      </c>
      <c r="M134" s="6">
        <f ca="1">IF(D134="Comedy",1,0)</f>
        <v>0</v>
      </c>
      <c r="N134" s="6">
        <f ca="1">IF(D134="Horror",1,0)</f>
        <v>0</v>
      </c>
      <c r="O134" s="6">
        <f ca="1">IF(D134="Drama",1,0)</f>
        <v>0</v>
      </c>
      <c r="P134" s="7">
        <f ca="1">IF(D134="Thriller",1,0)</f>
        <v>0</v>
      </c>
      <c r="Q134" s="16"/>
      <c r="R134" s="21">
        <f ca="1">IF(F134="America",1,0)</f>
        <v>0</v>
      </c>
      <c r="S134" s="22">
        <f ca="1">IF(F134="Europe",1,0)</f>
        <v>1</v>
      </c>
      <c r="T134" s="22">
        <f ca="1">IF(F134="Asia",1,0)</f>
        <v>0</v>
      </c>
      <c r="U134" s="23">
        <f ca="1">IF(F134="Africa",1,0)</f>
        <v>0</v>
      </c>
      <c r="V134" s="16"/>
      <c r="W134" s="5">
        <f ca="1">IF(H134="Yes",1,0)</f>
        <v>0</v>
      </c>
      <c r="X134" s="7">
        <f ca="1">IF(H134="No",1,0)</f>
        <v>1</v>
      </c>
      <c r="Y134" s="16"/>
      <c r="Z134" s="21">
        <f ca="1">IF(AND(I134&gt;=2000,I134&lt;2005),1,0)</f>
        <v>0</v>
      </c>
      <c r="AA134" s="22">
        <f ca="1">IF(AND(I134&gt;=2006,I134&lt;2010),1,0)</f>
        <v>0</v>
      </c>
      <c r="AB134" s="22">
        <f ca="1">IF(AND(I134&gt;=2011,I134&lt;2015),1,0)</f>
        <v>0</v>
      </c>
      <c r="AC134" s="23">
        <f ca="1">IF(AND(I134&gt;=2016,I134&lt;2020),1,0)</f>
        <v>0</v>
      </c>
      <c r="AD134" s="7"/>
      <c r="AE134" s="2"/>
    </row>
    <row r="135" spans="1:31" x14ac:dyDescent="0.3">
      <c r="B135" s="5"/>
      <c r="C135" s="6">
        <f t="shared" ref="C135:C177" ca="1" si="63">RANDBETWEEN(1,5)</f>
        <v>2</v>
      </c>
      <c r="D135" s="6" t="str">
        <f t="shared" ref="D135:D177" ca="1" si="64">VLOOKUP(C135,$AW$10:$AX$14,2)</f>
        <v>Comedy</v>
      </c>
      <c r="E135" s="6">
        <f t="shared" ref="E135:E177" ca="1" si="65">RANDBETWEEN(1,4)</f>
        <v>4</v>
      </c>
      <c r="F135" s="6" t="str">
        <f t="shared" ref="F135:F177" ca="1" si="66">VLOOKUP(E135,$BA$10:$BB$13,2)</f>
        <v>Africa</v>
      </c>
      <c r="G135" s="6">
        <f t="shared" ref="G135:G177" ca="1" si="67">RANDBETWEEN(1,2)</f>
        <v>2</v>
      </c>
      <c r="H135" s="6" t="str">
        <f t="shared" ref="H135:H177" ca="1" si="68">IF(G135=1,"Yes","No")</f>
        <v>No</v>
      </c>
      <c r="I135" s="6">
        <f t="shared" ref="I135:I177" ca="1" si="69">RANDBETWEEN(2000,2020)</f>
        <v>2003</v>
      </c>
      <c r="J135" s="6"/>
      <c r="K135" s="6"/>
      <c r="L135" s="5">
        <f t="shared" ref="L135:L167" ca="1" si="70">IF(D135="Action",1,0)</f>
        <v>0</v>
      </c>
      <c r="M135" s="6">
        <f t="shared" ref="M135:M177" ca="1" si="71">IF(D135="Comedy",1,0)</f>
        <v>1</v>
      </c>
      <c r="N135" s="6">
        <f t="shared" ref="N135:N167" ca="1" si="72">IF(D135="Horror",1,0)</f>
        <v>0</v>
      </c>
      <c r="O135" s="6">
        <f t="shared" ref="O135:O167" ca="1" si="73">IF(D135="Drama",1,0)</f>
        <v>0</v>
      </c>
      <c r="P135" s="7">
        <f t="shared" ref="P135:P167" ca="1" si="74">IF(D135="Thriller",1,0)</f>
        <v>0</v>
      </c>
      <c r="Q135" s="16"/>
      <c r="R135" s="24">
        <f t="shared" ref="R135:R177" ca="1" si="75">IF(F135="America",1,0)</f>
        <v>0</v>
      </c>
      <c r="S135" s="16">
        <f t="shared" ref="S135:S177" ca="1" si="76">IF(F135="Europe",1,0)</f>
        <v>0</v>
      </c>
      <c r="T135" s="16">
        <f t="shared" ref="T135:T177" ca="1" si="77">IF(F135="Asia",1,0)</f>
        <v>0</v>
      </c>
      <c r="U135" s="7">
        <f t="shared" ref="U135:U177" ca="1" si="78">IF(F135="Africa",1,0)</f>
        <v>1</v>
      </c>
      <c r="V135" s="16"/>
      <c r="W135" s="5">
        <f t="shared" ref="W135:W177" ca="1" si="79">IF(H135="Yes",1,0)</f>
        <v>0</v>
      </c>
      <c r="X135" s="7">
        <f t="shared" ref="X135:X177" ca="1" si="80">IF(H135="No",1,0)</f>
        <v>1</v>
      </c>
      <c r="Y135" s="16"/>
      <c r="Z135" s="24">
        <f t="shared" ref="Z135:Z177" ca="1" si="81">IF(AND(I135&gt;=2000,I135&lt;2005),1,0)</f>
        <v>1</v>
      </c>
      <c r="AA135" s="16">
        <f t="shared" ref="AA135:AA177" ca="1" si="82">IF(AND(I135&gt;=2006,I135&lt;2010),1,0)</f>
        <v>0</v>
      </c>
      <c r="AB135" s="16">
        <f t="shared" ref="AB135:AB177" ca="1" si="83">IF(AND(I135&gt;=2011,I135&lt;2015),1,0)</f>
        <v>0</v>
      </c>
      <c r="AC135" s="7">
        <f t="shared" ref="AC135:AC177" ca="1" si="84">IF(AND(I135&gt;=2016,I135&lt;2020),1,0)</f>
        <v>0</v>
      </c>
      <c r="AD135" s="7"/>
      <c r="AE135" s="2"/>
    </row>
    <row r="136" spans="1:31" x14ac:dyDescent="0.3">
      <c r="B136" s="5"/>
      <c r="C136" s="6">
        <f t="shared" ca="1" si="63"/>
        <v>5</v>
      </c>
      <c r="D136" s="6" t="str">
        <f t="shared" ca="1" si="64"/>
        <v>Thriller</v>
      </c>
      <c r="E136" s="6">
        <f t="shared" ca="1" si="65"/>
        <v>2</v>
      </c>
      <c r="F136" s="6" t="str">
        <f t="shared" ca="1" si="66"/>
        <v>Europe</v>
      </c>
      <c r="G136" s="6">
        <f t="shared" ca="1" si="67"/>
        <v>1</v>
      </c>
      <c r="H136" s="6" t="str">
        <f t="shared" ca="1" si="68"/>
        <v>Yes</v>
      </c>
      <c r="I136" s="6">
        <f t="shared" ca="1" si="69"/>
        <v>2014</v>
      </c>
      <c r="J136" s="6"/>
      <c r="K136" s="6"/>
      <c r="L136" s="5">
        <f t="shared" ca="1" si="70"/>
        <v>0</v>
      </c>
      <c r="M136" s="6">
        <f t="shared" ca="1" si="71"/>
        <v>0</v>
      </c>
      <c r="N136" s="6">
        <f t="shared" ca="1" si="72"/>
        <v>0</v>
      </c>
      <c r="O136" s="6">
        <f t="shared" ca="1" si="73"/>
        <v>0</v>
      </c>
      <c r="P136" s="7">
        <f t="shared" ca="1" si="74"/>
        <v>1</v>
      </c>
      <c r="Q136" s="16"/>
      <c r="R136" s="24">
        <f t="shared" ca="1" si="75"/>
        <v>0</v>
      </c>
      <c r="S136" s="16">
        <f t="shared" ca="1" si="76"/>
        <v>1</v>
      </c>
      <c r="T136" s="16">
        <f t="shared" ca="1" si="77"/>
        <v>0</v>
      </c>
      <c r="U136" s="7">
        <f t="shared" ca="1" si="78"/>
        <v>0</v>
      </c>
      <c r="V136" s="16"/>
      <c r="W136" s="5">
        <f t="shared" ca="1" si="79"/>
        <v>1</v>
      </c>
      <c r="X136" s="7">
        <f t="shared" ca="1" si="80"/>
        <v>0</v>
      </c>
      <c r="Y136" s="16"/>
      <c r="Z136" s="24">
        <f t="shared" ca="1" si="81"/>
        <v>0</v>
      </c>
      <c r="AA136" s="16">
        <f t="shared" ca="1" si="82"/>
        <v>0</v>
      </c>
      <c r="AB136" s="16">
        <f t="shared" ca="1" si="83"/>
        <v>1</v>
      </c>
      <c r="AC136" s="7">
        <f t="shared" ca="1" si="84"/>
        <v>0</v>
      </c>
      <c r="AD136" s="7"/>
      <c r="AE136" s="2"/>
    </row>
    <row r="137" spans="1:31" x14ac:dyDescent="0.3">
      <c r="B137" s="5"/>
      <c r="C137" s="6">
        <f t="shared" ca="1" si="63"/>
        <v>5</v>
      </c>
      <c r="D137" s="6" t="str">
        <f t="shared" ca="1" si="64"/>
        <v>Thriller</v>
      </c>
      <c r="E137" s="6">
        <f t="shared" ca="1" si="65"/>
        <v>1</v>
      </c>
      <c r="F137" s="6" t="str">
        <f t="shared" ca="1" si="66"/>
        <v>America</v>
      </c>
      <c r="G137" s="6">
        <f t="shared" ca="1" si="67"/>
        <v>2</v>
      </c>
      <c r="H137" s="6" t="str">
        <f t="shared" ca="1" si="68"/>
        <v>No</v>
      </c>
      <c r="I137" s="6">
        <f t="shared" ca="1" si="69"/>
        <v>2015</v>
      </c>
      <c r="J137" s="6"/>
      <c r="K137" s="6"/>
      <c r="L137" s="5">
        <f t="shared" ca="1" si="70"/>
        <v>0</v>
      </c>
      <c r="M137" s="6">
        <f t="shared" ca="1" si="71"/>
        <v>0</v>
      </c>
      <c r="N137" s="6">
        <f t="shared" ca="1" si="72"/>
        <v>0</v>
      </c>
      <c r="O137" s="6">
        <f t="shared" ca="1" si="73"/>
        <v>0</v>
      </c>
      <c r="P137" s="7">
        <f t="shared" ca="1" si="74"/>
        <v>1</v>
      </c>
      <c r="Q137" s="16"/>
      <c r="R137" s="24">
        <f t="shared" ca="1" si="75"/>
        <v>1</v>
      </c>
      <c r="S137" s="16">
        <f t="shared" ca="1" si="76"/>
        <v>0</v>
      </c>
      <c r="T137" s="16">
        <f t="shared" ca="1" si="77"/>
        <v>0</v>
      </c>
      <c r="U137" s="7">
        <f t="shared" ca="1" si="78"/>
        <v>0</v>
      </c>
      <c r="V137" s="16"/>
      <c r="W137" s="5">
        <f t="shared" ca="1" si="79"/>
        <v>0</v>
      </c>
      <c r="X137" s="7">
        <f t="shared" ca="1" si="80"/>
        <v>1</v>
      </c>
      <c r="Y137" s="16"/>
      <c r="Z137" s="24">
        <f t="shared" ca="1" si="81"/>
        <v>0</v>
      </c>
      <c r="AA137" s="16">
        <f t="shared" ca="1" si="82"/>
        <v>0</v>
      </c>
      <c r="AB137" s="16">
        <f t="shared" ca="1" si="83"/>
        <v>0</v>
      </c>
      <c r="AC137" s="7">
        <f t="shared" ca="1" si="84"/>
        <v>0</v>
      </c>
      <c r="AD137" s="7"/>
      <c r="AE137" s="2"/>
    </row>
    <row r="138" spans="1:31" x14ac:dyDescent="0.3">
      <c r="B138" s="5"/>
      <c r="C138" s="6">
        <f t="shared" ca="1" si="63"/>
        <v>2</v>
      </c>
      <c r="D138" s="6" t="str">
        <f t="shared" ca="1" si="64"/>
        <v>Comedy</v>
      </c>
      <c r="E138" s="6">
        <f t="shared" ca="1" si="65"/>
        <v>4</v>
      </c>
      <c r="F138" s="6" t="str">
        <f t="shared" ca="1" si="66"/>
        <v>Africa</v>
      </c>
      <c r="G138" s="6">
        <f t="shared" ca="1" si="67"/>
        <v>2</v>
      </c>
      <c r="H138" s="6" t="str">
        <f t="shared" ca="1" si="68"/>
        <v>No</v>
      </c>
      <c r="I138" s="6">
        <f t="shared" ca="1" si="69"/>
        <v>2005</v>
      </c>
      <c r="J138" s="6"/>
      <c r="K138" s="6"/>
      <c r="L138" s="5">
        <f t="shared" ca="1" si="70"/>
        <v>0</v>
      </c>
      <c r="M138" s="6">
        <f t="shared" ca="1" si="71"/>
        <v>1</v>
      </c>
      <c r="N138" s="6">
        <f t="shared" ca="1" si="72"/>
        <v>0</v>
      </c>
      <c r="O138" s="6">
        <f t="shared" ca="1" si="73"/>
        <v>0</v>
      </c>
      <c r="P138" s="7">
        <f t="shared" ca="1" si="74"/>
        <v>0</v>
      </c>
      <c r="Q138" s="16"/>
      <c r="R138" s="24">
        <f t="shared" ca="1" si="75"/>
        <v>0</v>
      </c>
      <c r="S138" s="16">
        <f t="shared" ca="1" si="76"/>
        <v>0</v>
      </c>
      <c r="T138" s="16">
        <f t="shared" ca="1" si="77"/>
        <v>0</v>
      </c>
      <c r="U138" s="7">
        <f t="shared" ca="1" si="78"/>
        <v>1</v>
      </c>
      <c r="V138" s="16"/>
      <c r="W138" s="5">
        <f t="shared" ca="1" si="79"/>
        <v>0</v>
      </c>
      <c r="X138" s="7">
        <f t="shared" ca="1" si="80"/>
        <v>1</v>
      </c>
      <c r="Y138" s="16"/>
      <c r="Z138" s="24">
        <f t="shared" ca="1" si="81"/>
        <v>0</v>
      </c>
      <c r="AA138" s="16">
        <f t="shared" ca="1" si="82"/>
        <v>0</v>
      </c>
      <c r="AB138" s="16">
        <f t="shared" ca="1" si="83"/>
        <v>0</v>
      </c>
      <c r="AC138" s="7">
        <f t="shared" ca="1" si="84"/>
        <v>0</v>
      </c>
      <c r="AD138" s="7"/>
      <c r="AE138" s="2"/>
    </row>
    <row r="139" spans="1:31" x14ac:dyDescent="0.3">
      <c r="B139" s="5"/>
      <c r="C139" s="6">
        <f t="shared" ca="1" si="63"/>
        <v>1</v>
      </c>
      <c r="D139" s="6" t="str">
        <f t="shared" ca="1" si="64"/>
        <v>Action</v>
      </c>
      <c r="E139" s="6">
        <f t="shared" ca="1" si="65"/>
        <v>4</v>
      </c>
      <c r="F139" s="6" t="str">
        <f t="shared" ca="1" si="66"/>
        <v>Africa</v>
      </c>
      <c r="G139" s="6">
        <f t="shared" ca="1" si="67"/>
        <v>2</v>
      </c>
      <c r="H139" s="6" t="str">
        <f t="shared" ca="1" si="68"/>
        <v>No</v>
      </c>
      <c r="I139" s="6">
        <f t="shared" ca="1" si="69"/>
        <v>2000</v>
      </c>
      <c r="J139" s="6"/>
      <c r="K139" s="6"/>
      <c r="L139" s="5">
        <f t="shared" ca="1" si="70"/>
        <v>1</v>
      </c>
      <c r="M139" s="6">
        <f t="shared" ca="1" si="71"/>
        <v>0</v>
      </c>
      <c r="N139" s="6">
        <f t="shared" ca="1" si="72"/>
        <v>0</v>
      </c>
      <c r="O139" s="6">
        <f t="shared" ca="1" si="73"/>
        <v>0</v>
      </c>
      <c r="P139" s="7">
        <f t="shared" ca="1" si="74"/>
        <v>0</v>
      </c>
      <c r="Q139" s="16"/>
      <c r="R139" s="24">
        <f t="shared" ca="1" si="75"/>
        <v>0</v>
      </c>
      <c r="S139" s="16">
        <f t="shared" ca="1" si="76"/>
        <v>0</v>
      </c>
      <c r="T139" s="16">
        <f t="shared" ca="1" si="77"/>
        <v>0</v>
      </c>
      <c r="U139" s="7">
        <f t="shared" ca="1" si="78"/>
        <v>1</v>
      </c>
      <c r="V139" s="16"/>
      <c r="W139" s="5">
        <f t="shared" ca="1" si="79"/>
        <v>0</v>
      </c>
      <c r="X139" s="7">
        <f t="shared" ca="1" si="80"/>
        <v>1</v>
      </c>
      <c r="Y139" s="16"/>
      <c r="Z139" s="24">
        <f t="shared" ca="1" si="81"/>
        <v>1</v>
      </c>
      <c r="AA139" s="16">
        <f t="shared" ca="1" si="82"/>
        <v>0</v>
      </c>
      <c r="AB139" s="16">
        <f t="shared" ca="1" si="83"/>
        <v>0</v>
      </c>
      <c r="AC139" s="7">
        <f t="shared" ca="1" si="84"/>
        <v>0</v>
      </c>
      <c r="AD139" s="7"/>
      <c r="AE139" s="2"/>
    </row>
    <row r="140" spans="1:31" x14ac:dyDescent="0.3">
      <c r="B140" s="5"/>
      <c r="C140" s="6">
        <f t="shared" ca="1" si="63"/>
        <v>4</v>
      </c>
      <c r="D140" s="6" t="str">
        <f t="shared" ca="1" si="64"/>
        <v>Drama</v>
      </c>
      <c r="E140" s="6">
        <f t="shared" ca="1" si="65"/>
        <v>1</v>
      </c>
      <c r="F140" s="6" t="str">
        <f t="shared" ca="1" si="66"/>
        <v>America</v>
      </c>
      <c r="G140" s="6">
        <f t="shared" ca="1" si="67"/>
        <v>2</v>
      </c>
      <c r="H140" s="6" t="str">
        <f t="shared" ca="1" si="68"/>
        <v>No</v>
      </c>
      <c r="I140" s="6">
        <f t="shared" ca="1" si="69"/>
        <v>2018</v>
      </c>
      <c r="J140" s="6"/>
      <c r="K140" s="6"/>
      <c r="L140" s="5">
        <f t="shared" ca="1" si="70"/>
        <v>0</v>
      </c>
      <c r="M140" s="6">
        <f t="shared" ca="1" si="71"/>
        <v>0</v>
      </c>
      <c r="N140" s="6">
        <f t="shared" ca="1" si="72"/>
        <v>0</v>
      </c>
      <c r="O140" s="6">
        <f t="shared" ca="1" si="73"/>
        <v>1</v>
      </c>
      <c r="P140" s="7">
        <f t="shared" ca="1" si="74"/>
        <v>0</v>
      </c>
      <c r="Q140" s="16"/>
      <c r="R140" s="24">
        <f t="shared" ca="1" si="75"/>
        <v>1</v>
      </c>
      <c r="S140" s="16">
        <f t="shared" ca="1" si="76"/>
        <v>0</v>
      </c>
      <c r="T140" s="16">
        <f t="shared" ca="1" si="77"/>
        <v>0</v>
      </c>
      <c r="U140" s="7">
        <f t="shared" ca="1" si="78"/>
        <v>0</v>
      </c>
      <c r="V140" s="16"/>
      <c r="W140" s="5">
        <f t="shared" ca="1" si="79"/>
        <v>0</v>
      </c>
      <c r="X140" s="7">
        <f t="shared" ca="1" si="80"/>
        <v>1</v>
      </c>
      <c r="Y140" s="16"/>
      <c r="Z140" s="24">
        <f t="shared" ca="1" si="81"/>
        <v>0</v>
      </c>
      <c r="AA140" s="16">
        <f t="shared" ca="1" si="82"/>
        <v>0</v>
      </c>
      <c r="AB140" s="16">
        <f t="shared" ca="1" si="83"/>
        <v>0</v>
      </c>
      <c r="AC140" s="7">
        <f t="shared" ca="1" si="84"/>
        <v>1</v>
      </c>
      <c r="AD140" s="7"/>
      <c r="AE140" s="2"/>
    </row>
    <row r="141" spans="1:31" x14ac:dyDescent="0.3">
      <c r="B141" s="5"/>
      <c r="C141" s="6">
        <f t="shared" ca="1" si="63"/>
        <v>2</v>
      </c>
      <c r="D141" s="6" t="str">
        <f t="shared" ca="1" si="64"/>
        <v>Comedy</v>
      </c>
      <c r="E141" s="6">
        <f t="shared" ca="1" si="65"/>
        <v>1</v>
      </c>
      <c r="F141" s="6" t="str">
        <f t="shared" ca="1" si="66"/>
        <v>America</v>
      </c>
      <c r="G141" s="6">
        <f t="shared" ca="1" si="67"/>
        <v>1</v>
      </c>
      <c r="H141" s="6" t="str">
        <f t="shared" ca="1" si="68"/>
        <v>Yes</v>
      </c>
      <c r="I141" s="6">
        <f t="shared" ca="1" si="69"/>
        <v>2019</v>
      </c>
      <c r="J141" s="6"/>
      <c r="K141" s="6"/>
      <c r="L141" s="5">
        <f t="shared" ca="1" si="70"/>
        <v>0</v>
      </c>
      <c r="M141" s="6">
        <f t="shared" ca="1" si="71"/>
        <v>1</v>
      </c>
      <c r="N141" s="6">
        <f t="shared" ca="1" si="72"/>
        <v>0</v>
      </c>
      <c r="O141" s="6">
        <f t="shared" ca="1" si="73"/>
        <v>0</v>
      </c>
      <c r="P141" s="7">
        <f t="shared" ca="1" si="74"/>
        <v>0</v>
      </c>
      <c r="Q141" s="16"/>
      <c r="R141" s="24">
        <f t="shared" ca="1" si="75"/>
        <v>1</v>
      </c>
      <c r="S141" s="16">
        <f t="shared" ca="1" si="76"/>
        <v>0</v>
      </c>
      <c r="T141" s="16">
        <f t="shared" ca="1" si="77"/>
        <v>0</v>
      </c>
      <c r="U141" s="7">
        <f t="shared" ca="1" si="78"/>
        <v>0</v>
      </c>
      <c r="V141" s="16"/>
      <c r="W141" s="5">
        <f t="shared" ca="1" si="79"/>
        <v>1</v>
      </c>
      <c r="X141" s="7">
        <f t="shared" ca="1" si="80"/>
        <v>0</v>
      </c>
      <c r="Y141" s="16"/>
      <c r="Z141" s="24">
        <f t="shared" ca="1" si="81"/>
        <v>0</v>
      </c>
      <c r="AA141" s="16">
        <f t="shared" ca="1" si="82"/>
        <v>0</v>
      </c>
      <c r="AB141" s="16">
        <f t="shared" ca="1" si="83"/>
        <v>0</v>
      </c>
      <c r="AC141" s="7">
        <f t="shared" ca="1" si="84"/>
        <v>1</v>
      </c>
      <c r="AD141" s="7"/>
      <c r="AE141" s="2"/>
    </row>
    <row r="142" spans="1:31" x14ac:dyDescent="0.3">
      <c r="B142" s="5"/>
      <c r="C142" s="6">
        <f t="shared" ca="1" si="63"/>
        <v>3</v>
      </c>
      <c r="D142" s="6" t="str">
        <f t="shared" ca="1" si="64"/>
        <v>Horror</v>
      </c>
      <c r="E142" s="6">
        <f t="shared" ca="1" si="65"/>
        <v>2</v>
      </c>
      <c r="F142" s="6" t="str">
        <f t="shared" ca="1" si="66"/>
        <v>Europe</v>
      </c>
      <c r="G142" s="6">
        <f t="shared" ca="1" si="67"/>
        <v>1</v>
      </c>
      <c r="H142" s="6" t="str">
        <f t="shared" ca="1" si="68"/>
        <v>Yes</v>
      </c>
      <c r="I142" s="6">
        <f t="shared" ca="1" si="69"/>
        <v>2001</v>
      </c>
      <c r="J142" s="6"/>
      <c r="K142" s="6"/>
      <c r="L142" s="5">
        <f t="shared" ca="1" si="70"/>
        <v>0</v>
      </c>
      <c r="M142" s="6">
        <f t="shared" ca="1" si="71"/>
        <v>0</v>
      </c>
      <c r="N142" s="6">
        <f t="shared" ca="1" si="72"/>
        <v>1</v>
      </c>
      <c r="O142" s="6">
        <f t="shared" ca="1" si="73"/>
        <v>0</v>
      </c>
      <c r="P142" s="7">
        <f t="shared" ca="1" si="74"/>
        <v>0</v>
      </c>
      <c r="Q142" s="16"/>
      <c r="R142" s="24">
        <f t="shared" ca="1" si="75"/>
        <v>0</v>
      </c>
      <c r="S142" s="16">
        <f t="shared" ca="1" si="76"/>
        <v>1</v>
      </c>
      <c r="T142" s="16">
        <f t="shared" ca="1" si="77"/>
        <v>0</v>
      </c>
      <c r="U142" s="7">
        <f t="shared" ca="1" si="78"/>
        <v>0</v>
      </c>
      <c r="V142" s="16"/>
      <c r="W142" s="5">
        <f t="shared" ca="1" si="79"/>
        <v>1</v>
      </c>
      <c r="X142" s="7">
        <f t="shared" ca="1" si="80"/>
        <v>0</v>
      </c>
      <c r="Y142" s="16"/>
      <c r="Z142" s="24">
        <f t="shared" ca="1" si="81"/>
        <v>1</v>
      </c>
      <c r="AA142" s="16">
        <f t="shared" ca="1" si="82"/>
        <v>0</v>
      </c>
      <c r="AB142" s="16">
        <f t="shared" ca="1" si="83"/>
        <v>0</v>
      </c>
      <c r="AC142" s="7">
        <f t="shared" ca="1" si="84"/>
        <v>0</v>
      </c>
      <c r="AD142" s="7"/>
      <c r="AE142" s="2"/>
    </row>
    <row r="143" spans="1:31" x14ac:dyDescent="0.3">
      <c r="B143" s="5"/>
      <c r="C143" s="6">
        <f t="shared" ca="1" si="63"/>
        <v>5</v>
      </c>
      <c r="D143" s="6" t="str">
        <f t="shared" ca="1" si="64"/>
        <v>Thriller</v>
      </c>
      <c r="E143" s="6">
        <f t="shared" ca="1" si="65"/>
        <v>1</v>
      </c>
      <c r="F143" s="6" t="str">
        <f t="shared" ca="1" si="66"/>
        <v>America</v>
      </c>
      <c r="G143" s="6">
        <f t="shared" ca="1" si="67"/>
        <v>1</v>
      </c>
      <c r="H143" s="6" t="str">
        <f t="shared" ca="1" si="68"/>
        <v>Yes</v>
      </c>
      <c r="I143" s="6">
        <f t="shared" ca="1" si="69"/>
        <v>2007</v>
      </c>
      <c r="J143" s="6"/>
      <c r="K143" s="6"/>
      <c r="L143" s="5">
        <f t="shared" ca="1" si="70"/>
        <v>0</v>
      </c>
      <c r="M143" s="6">
        <f t="shared" ca="1" si="71"/>
        <v>0</v>
      </c>
      <c r="N143" s="6">
        <f t="shared" ca="1" si="72"/>
        <v>0</v>
      </c>
      <c r="O143" s="6">
        <f t="shared" ca="1" si="73"/>
        <v>0</v>
      </c>
      <c r="P143" s="7">
        <f t="shared" ca="1" si="74"/>
        <v>1</v>
      </c>
      <c r="Q143" s="16"/>
      <c r="R143" s="24">
        <f t="shared" ca="1" si="75"/>
        <v>1</v>
      </c>
      <c r="S143" s="16">
        <f t="shared" ca="1" si="76"/>
        <v>0</v>
      </c>
      <c r="T143" s="16">
        <f t="shared" ca="1" si="77"/>
        <v>0</v>
      </c>
      <c r="U143" s="7">
        <f t="shared" ca="1" si="78"/>
        <v>0</v>
      </c>
      <c r="V143" s="16"/>
      <c r="W143" s="5">
        <f t="shared" ca="1" si="79"/>
        <v>1</v>
      </c>
      <c r="X143" s="7">
        <f t="shared" ca="1" si="80"/>
        <v>0</v>
      </c>
      <c r="Y143" s="16"/>
      <c r="Z143" s="24">
        <f t="shared" ca="1" si="81"/>
        <v>0</v>
      </c>
      <c r="AA143" s="16">
        <f t="shared" ca="1" si="82"/>
        <v>1</v>
      </c>
      <c r="AB143" s="16">
        <f t="shared" ca="1" si="83"/>
        <v>0</v>
      </c>
      <c r="AC143" s="7">
        <f t="shared" ca="1" si="84"/>
        <v>0</v>
      </c>
      <c r="AD143" s="7"/>
      <c r="AE143" s="2"/>
    </row>
    <row r="144" spans="1:31" x14ac:dyDescent="0.3">
      <c r="B144" s="5"/>
      <c r="C144" s="6">
        <f t="shared" ca="1" si="63"/>
        <v>5</v>
      </c>
      <c r="D144" s="6" t="str">
        <f t="shared" ca="1" si="64"/>
        <v>Thriller</v>
      </c>
      <c r="E144" s="6">
        <f t="shared" ca="1" si="65"/>
        <v>4</v>
      </c>
      <c r="F144" s="6" t="str">
        <f t="shared" ca="1" si="66"/>
        <v>Africa</v>
      </c>
      <c r="G144" s="6">
        <f t="shared" ca="1" si="67"/>
        <v>2</v>
      </c>
      <c r="H144" s="6" t="str">
        <f t="shared" ca="1" si="68"/>
        <v>No</v>
      </c>
      <c r="I144" s="6">
        <f t="shared" ca="1" si="69"/>
        <v>2012</v>
      </c>
      <c r="J144" s="6"/>
      <c r="K144" s="6"/>
      <c r="L144" s="5">
        <f t="shared" ca="1" si="70"/>
        <v>0</v>
      </c>
      <c r="M144" s="6">
        <f t="shared" ca="1" si="71"/>
        <v>0</v>
      </c>
      <c r="N144" s="6">
        <f t="shared" ca="1" si="72"/>
        <v>0</v>
      </c>
      <c r="O144" s="6">
        <f t="shared" ca="1" si="73"/>
        <v>0</v>
      </c>
      <c r="P144" s="7">
        <f t="shared" ca="1" si="74"/>
        <v>1</v>
      </c>
      <c r="Q144" s="16"/>
      <c r="R144" s="24">
        <f t="shared" ca="1" si="75"/>
        <v>0</v>
      </c>
      <c r="S144" s="16">
        <f t="shared" ca="1" si="76"/>
        <v>0</v>
      </c>
      <c r="T144" s="16">
        <f t="shared" ca="1" si="77"/>
        <v>0</v>
      </c>
      <c r="U144" s="7">
        <f t="shared" ca="1" si="78"/>
        <v>1</v>
      </c>
      <c r="V144" s="16"/>
      <c r="W144" s="5">
        <f t="shared" ca="1" si="79"/>
        <v>0</v>
      </c>
      <c r="X144" s="7">
        <f t="shared" ca="1" si="80"/>
        <v>1</v>
      </c>
      <c r="Y144" s="16"/>
      <c r="Z144" s="24">
        <f t="shared" ca="1" si="81"/>
        <v>0</v>
      </c>
      <c r="AA144" s="16">
        <f t="shared" ca="1" si="82"/>
        <v>0</v>
      </c>
      <c r="AB144" s="16">
        <f t="shared" ca="1" si="83"/>
        <v>1</v>
      </c>
      <c r="AC144" s="7">
        <f t="shared" ca="1" si="84"/>
        <v>0</v>
      </c>
      <c r="AD144" s="7"/>
      <c r="AE144" s="2"/>
    </row>
    <row r="145" spans="2:31" x14ac:dyDescent="0.3">
      <c r="B145" s="5"/>
      <c r="C145" s="6">
        <f t="shared" ca="1" si="63"/>
        <v>1</v>
      </c>
      <c r="D145" s="6" t="str">
        <f t="shared" ca="1" si="64"/>
        <v>Action</v>
      </c>
      <c r="E145" s="6">
        <f t="shared" ca="1" si="65"/>
        <v>4</v>
      </c>
      <c r="F145" s="6" t="str">
        <f t="shared" ca="1" si="66"/>
        <v>Africa</v>
      </c>
      <c r="G145" s="6">
        <f t="shared" ca="1" si="67"/>
        <v>2</v>
      </c>
      <c r="H145" s="6" t="str">
        <f t="shared" ca="1" si="68"/>
        <v>No</v>
      </c>
      <c r="I145" s="6">
        <f t="shared" ca="1" si="69"/>
        <v>2006</v>
      </c>
      <c r="J145" s="6"/>
      <c r="K145" s="6"/>
      <c r="L145" s="5">
        <f t="shared" ca="1" si="70"/>
        <v>1</v>
      </c>
      <c r="M145" s="6">
        <f t="shared" ca="1" si="71"/>
        <v>0</v>
      </c>
      <c r="N145" s="6">
        <f t="shared" ca="1" si="72"/>
        <v>0</v>
      </c>
      <c r="O145" s="6">
        <f t="shared" ca="1" si="73"/>
        <v>0</v>
      </c>
      <c r="P145" s="7">
        <f t="shared" ca="1" si="74"/>
        <v>0</v>
      </c>
      <c r="Q145" s="16"/>
      <c r="R145" s="24">
        <f t="shared" ca="1" si="75"/>
        <v>0</v>
      </c>
      <c r="S145" s="16">
        <f t="shared" ca="1" si="76"/>
        <v>0</v>
      </c>
      <c r="T145" s="16">
        <f t="shared" ca="1" si="77"/>
        <v>0</v>
      </c>
      <c r="U145" s="7">
        <f t="shared" ca="1" si="78"/>
        <v>1</v>
      </c>
      <c r="V145" s="16"/>
      <c r="W145" s="5">
        <f t="shared" ca="1" si="79"/>
        <v>0</v>
      </c>
      <c r="X145" s="7">
        <f t="shared" ca="1" si="80"/>
        <v>1</v>
      </c>
      <c r="Y145" s="16"/>
      <c r="Z145" s="24">
        <f t="shared" ca="1" si="81"/>
        <v>0</v>
      </c>
      <c r="AA145" s="16">
        <f t="shared" ca="1" si="82"/>
        <v>1</v>
      </c>
      <c r="AB145" s="16">
        <f t="shared" ca="1" si="83"/>
        <v>0</v>
      </c>
      <c r="AC145" s="7">
        <f t="shared" ca="1" si="84"/>
        <v>0</v>
      </c>
      <c r="AD145" s="7"/>
      <c r="AE145" s="2"/>
    </row>
    <row r="146" spans="2:31" x14ac:dyDescent="0.3">
      <c r="B146" s="5"/>
      <c r="C146" s="6">
        <f t="shared" ca="1" si="63"/>
        <v>1</v>
      </c>
      <c r="D146" s="6" t="str">
        <f t="shared" ca="1" si="64"/>
        <v>Action</v>
      </c>
      <c r="E146" s="6">
        <f t="shared" ca="1" si="65"/>
        <v>4</v>
      </c>
      <c r="F146" s="6" t="str">
        <f t="shared" ca="1" si="66"/>
        <v>Africa</v>
      </c>
      <c r="G146" s="6">
        <f t="shared" ca="1" si="67"/>
        <v>1</v>
      </c>
      <c r="H146" s="6" t="str">
        <f t="shared" ca="1" si="68"/>
        <v>Yes</v>
      </c>
      <c r="I146" s="6">
        <f t="shared" ca="1" si="69"/>
        <v>2005</v>
      </c>
      <c r="J146" s="6"/>
      <c r="K146" s="6"/>
      <c r="L146" s="5">
        <f t="shared" ca="1" si="70"/>
        <v>1</v>
      </c>
      <c r="M146" s="6">
        <f t="shared" ca="1" si="71"/>
        <v>0</v>
      </c>
      <c r="N146" s="6">
        <f t="shared" ca="1" si="72"/>
        <v>0</v>
      </c>
      <c r="O146" s="6">
        <f t="shared" ca="1" si="73"/>
        <v>0</v>
      </c>
      <c r="P146" s="7">
        <f t="shared" ca="1" si="74"/>
        <v>0</v>
      </c>
      <c r="Q146" s="16"/>
      <c r="R146" s="24">
        <f t="shared" ca="1" si="75"/>
        <v>0</v>
      </c>
      <c r="S146" s="16">
        <f t="shared" ca="1" si="76"/>
        <v>0</v>
      </c>
      <c r="T146" s="16">
        <f t="shared" ca="1" si="77"/>
        <v>0</v>
      </c>
      <c r="U146" s="7">
        <f t="shared" ca="1" si="78"/>
        <v>1</v>
      </c>
      <c r="V146" s="16"/>
      <c r="W146" s="5">
        <f t="shared" ca="1" si="79"/>
        <v>1</v>
      </c>
      <c r="X146" s="7">
        <f t="shared" ca="1" si="80"/>
        <v>0</v>
      </c>
      <c r="Y146" s="16"/>
      <c r="Z146" s="24">
        <f t="shared" ca="1" si="81"/>
        <v>0</v>
      </c>
      <c r="AA146" s="16">
        <f t="shared" ca="1" si="82"/>
        <v>0</v>
      </c>
      <c r="AB146" s="16">
        <f t="shared" ca="1" si="83"/>
        <v>0</v>
      </c>
      <c r="AC146" s="7">
        <f t="shared" ca="1" si="84"/>
        <v>0</v>
      </c>
      <c r="AD146" s="7"/>
      <c r="AE146" s="2"/>
    </row>
    <row r="147" spans="2:31" x14ac:dyDescent="0.3">
      <c r="B147" s="5"/>
      <c r="C147" s="6">
        <f t="shared" ca="1" si="63"/>
        <v>3</v>
      </c>
      <c r="D147" s="6" t="str">
        <f t="shared" ca="1" si="64"/>
        <v>Horror</v>
      </c>
      <c r="E147" s="6">
        <f t="shared" ca="1" si="65"/>
        <v>2</v>
      </c>
      <c r="F147" s="6" t="str">
        <f t="shared" ca="1" si="66"/>
        <v>Europe</v>
      </c>
      <c r="G147" s="6">
        <f t="shared" ca="1" si="67"/>
        <v>2</v>
      </c>
      <c r="H147" s="6" t="str">
        <f t="shared" ca="1" si="68"/>
        <v>No</v>
      </c>
      <c r="I147" s="6">
        <f t="shared" ca="1" si="69"/>
        <v>2008</v>
      </c>
      <c r="J147" s="6"/>
      <c r="K147" s="6"/>
      <c r="L147" s="5">
        <f t="shared" ca="1" si="70"/>
        <v>0</v>
      </c>
      <c r="M147" s="6">
        <f t="shared" ca="1" si="71"/>
        <v>0</v>
      </c>
      <c r="N147" s="6">
        <f t="shared" ca="1" si="72"/>
        <v>1</v>
      </c>
      <c r="O147" s="6">
        <f t="shared" ca="1" si="73"/>
        <v>0</v>
      </c>
      <c r="P147" s="7">
        <f t="shared" ca="1" si="74"/>
        <v>0</v>
      </c>
      <c r="Q147" s="16"/>
      <c r="R147" s="24">
        <f t="shared" ca="1" si="75"/>
        <v>0</v>
      </c>
      <c r="S147" s="16">
        <f t="shared" ca="1" si="76"/>
        <v>1</v>
      </c>
      <c r="T147" s="16">
        <f t="shared" ca="1" si="77"/>
        <v>0</v>
      </c>
      <c r="U147" s="7">
        <f t="shared" ca="1" si="78"/>
        <v>0</v>
      </c>
      <c r="V147" s="16"/>
      <c r="W147" s="5">
        <f t="shared" ca="1" si="79"/>
        <v>0</v>
      </c>
      <c r="X147" s="7">
        <f t="shared" ca="1" si="80"/>
        <v>1</v>
      </c>
      <c r="Y147" s="16"/>
      <c r="Z147" s="24">
        <f t="shared" ca="1" si="81"/>
        <v>0</v>
      </c>
      <c r="AA147" s="16">
        <f t="shared" ca="1" si="82"/>
        <v>1</v>
      </c>
      <c r="AB147" s="16">
        <f t="shared" ca="1" si="83"/>
        <v>0</v>
      </c>
      <c r="AC147" s="7">
        <f t="shared" ca="1" si="84"/>
        <v>0</v>
      </c>
      <c r="AD147" s="7"/>
      <c r="AE147" s="2"/>
    </row>
    <row r="148" spans="2:31" x14ac:dyDescent="0.3">
      <c r="B148" s="5"/>
      <c r="C148" s="6">
        <f t="shared" ca="1" si="63"/>
        <v>3</v>
      </c>
      <c r="D148" s="6" t="str">
        <f t="shared" ca="1" si="64"/>
        <v>Horror</v>
      </c>
      <c r="E148" s="6">
        <f t="shared" ca="1" si="65"/>
        <v>4</v>
      </c>
      <c r="F148" s="6" t="str">
        <f t="shared" ca="1" si="66"/>
        <v>Africa</v>
      </c>
      <c r="G148" s="6">
        <f t="shared" ca="1" si="67"/>
        <v>2</v>
      </c>
      <c r="H148" s="6" t="str">
        <f t="shared" ca="1" si="68"/>
        <v>No</v>
      </c>
      <c r="I148" s="6">
        <f t="shared" ca="1" si="69"/>
        <v>2017</v>
      </c>
      <c r="J148" s="6"/>
      <c r="K148" s="6"/>
      <c r="L148" s="5">
        <f t="shared" ca="1" si="70"/>
        <v>0</v>
      </c>
      <c r="M148" s="6">
        <f t="shared" ca="1" si="71"/>
        <v>0</v>
      </c>
      <c r="N148" s="6">
        <f t="shared" ca="1" si="72"/>
        <v>1</v>
      </c>
      <c r="O148" s="6">
        <f t="shared" ca="1" si="73"/>
        <v>0</v>
      </c>
      <c r="P148" s="7">
        <f t="shared" ca="1" si="74"/>
        <v>0</v>
      </c>
      <c r="Q148" s="16"/>
      <c r="R148" s="24">
        <f t="shared" ca="1" si="75"/>
        <v>0</v>
      </c>
      <c r="S148" s="16">
        <f t="shared" ca="1" si="76"/>
        <v>0</v>
      </c>
      <c r="T148" s="16">
        <f t="shared" ca="1" si="77"/>
        <v>0</v>
      </c>
      <c r="U148" s="7">
        <f t="shared" ca="1" si="78"/>
        <v>1</v>
      </c>
      <c r="V148" s="16"/>
      <c r="W148" s="5">
        <f t="shared" ca="1" si="79"/>
        <v>0</v>
      </c>
      <c r="X148" s="7">
        <f t="shared" ca="1" si="80"/>
        <v>1</v>
      </c>
      <c r="Y148" s="16"/>
      <c r="Z148" s="24">
        <f t="shared" ca="1" si="81"/>
        <v>0</v>
      </c>
      <c r="AA148" s="16">
        <f t="shared" ca="1" si="82"/>
        <v>0</v>
      </c>
      <c r="AB148" s="16">
        <f t="shared" ca="1" si="83"/>
        <v>0</v>
      </c>
      <c r="AC148" s="7">
        <f t="shared" ca="1" si="84"/>
        <v>1</v>
      </c>
      <c r="AD148" s="7"/>
      <c r="AE148" s="2"/>
    </row>
    <row r="149" spans="2:31" x14ac:dyDescent="0.3">
      <c r="B149" s="5"/>
      <c r="C149" s="6">
        <f t="shared" ca="1" si="63"/>
        <v>3</v>
      </c>
      <c r="D149" s="6" t="str">
        <f t="shared" ca="1" si="64"/>
        <v>Horror</v>
      </c>
      <c r="E149" s="6">
        <f t="shared" ca="1" si="65"/>
        <v>2</v>
      </c>
      <c r="F149" s="6" t="str">
        <f t="shared" ca="1" si="66"/>
        <v>Europe</v>
      </c>
      <c r="G149" s="6">
        <f t="shared" ca="1" si="67"/>
        <v>1</v>
      </c>
      <c r="H149" s="6" t="str">
        <f t="shared" ca="1" si="68"/>
        <v>Yes</v>
      </c>
      <c r="I149" s="6">
        <f t="shared" ca="1" si="69"/>
        <v>2020</v>
      </c>
      <c r="J149" s="6"/>
      <c r="K149" s="6"/>
      <c r="L149" s="5">
        <f t="shared" ca="1" si="70"/>
        <v>0</v>
      </c>
      <c r="M149" s="6">
        <f t="shared" ca="1" si="71"/>
        <v>0</v>
      </c>
      <c r="N149" s="6">
        <f t="shared" ca="1" si="72"/>
        <v>1</v>
      </c>
      <c r="O149" s="6">
        <f t="shared" ca="1" si="73"/>
        <v>0</v>
      </c>
      <c r="P149" s="7">
        <f t="shared" ca="1" si="74"/>
        <v>0</v>
      </c>
      <c r="Q149" s="16"/>
      <c r="R149" s="24">
        <f t="shared" ca="1" si="75"/>
        <v>0</v>
      </c>
      <c r="S149" s="16">
        <f t="shared" ca="1" si="76"/>
        <v>1</v>
      </c>
      <c r="T149" s="16">
        <f t="shared" ca="1" si="77"/>
        <v>0</v>
      </c>
      <c r="U149" s="7">
        <f t="shared" ca="1" si="78"/>
        <v>0</v>
      </c>
      <c r="V149" s="16"/>
      <c r="W149" s="5">
        <f t="shared" ca="1" si="79"/>
        <v>1</v>
      </c>
      <c r="X149" s="7">
        <f t="shared" ca="1" si="80"/>
        <v>0</v>
      </c>
      <c r="Y149" s="16"/>
      <c r="Z149" s="24">
        <f t="shared" ca="1" si="81"/>
        <v>0</v>
      </c>
      <c r="AA149" s="16">
        <f t="shared" ca="1" si="82"/>
        <v>0</v>
      </c>
      <c r="AB149" s="16">
        <f t="shared" ca="1" si="83"/>
        <v>0</v>
      </c>
      <c r="AC149" s="7">
        <f t="shared" ca="1" si="84"/>
        <v>0</v>
      </c>
      <c r="AD149" s="7"/>
      <c r="AE149" s="2"/>
    </row>
    <row r="150" spans="2:31" x14ac:dyDescent="0.3">
      <c r="B150" s="5"/>
      <c r="C150" s="6">
        <f t="shared" ca="1" si="63"/>
        <v>1</v>
      </c>
      <c r="D150" s="6" t="str">
        <f t="shared" ca="1" si="64"/>
        <v>Action</v>
      </c>
      <c r="E150" s="6">
        <f t="shared" ca="1" si="65"/>
        <v>3</v>
      </c>
      <c r="F150" s="6" t="str">
        <f t="shared" ca="1" si="66"/>
        <v>Asia</v>
      </c>
      <c r="G150" s="6">
        <f t="shared" ca="1" si="67"/>
        <v>1</v>
      </c>
      <c r="H150" s="6" t="str">
        <f t="shared" ca="1" si="68"/>
        <v>Yes</v>
      </c>
      <c r="I150" s="6">
        <f t="shared" ca="1" si="69"/>
        <v>2002</v>
      </c>
      <c r="J150" s="6"/>
      <c r="K150" s="6"/>
      <c r="L150" s="5">
        <f t="shared" ca="1" si="70"/>
        <v>1</v>
      </c>
      <c r="M150" s="6">
        <f t="shared" ca="1" si="71"/>
        <v>0</v>
      </c>
      <c r="N150" s="6">
        <f t="shared" ca="1" si="72"/>
        <v>0</v>
      </c>
      <c r="O150" s="6">
        <f t="shared" ca="1" si="73"/>
        <v>0</v>
      </c>
      <c r="P150" s="7">
        <f t="shared" ca="1" si="74"/>
        <v>0</v>
      </c>
      <c r="Q150" s="16"/>
      <c r="R150" s="24">
        <f t="shared" ca="1" si="75"/>
        <v>0</v>
      </c>
      <c r="S150" s="16">
        <f t="shared" ca="1" si="76"/>
        <v>0</v>
      </c>
      <c r="T150" s="16">
        <f t="shared" ca="1" si="77"/>
        <v>1</v>
      </c>
      <c r="U150" s="7">
        <f t="shared" ca="1" si="78"/>
        <v>0</v>
      </c>
      <c r="V150" s="16"/>
      <c r="W150" s="5">
        <f t="shared" ca="1" si="79"/>
        <v>1</v>
      </c>
      <c r="X150" s="7">
        <f t="shared" ca="1" si="80"/>
        <v>0</v>
      </c>
      <c r="Y150" s="16"/>
      <c r="Z150" s="24">
        <f t="shared" ca="1" si="81"/>
        <v>1</v>
      </c>
      <c r="AA150" s="16">
        <f t="shared" ca="1" si="82"/>
        <v>0</v>
      </c>
      <c r="AB150" s="16">
        <f t="shared" ca="1" si="83"/>
        <v>0</v>
      </c>
      <c r="AC150" s="7">
        <f t="shared" ca="1" si="84"/>
        <v>0</v>
      </c>
      <c r="AD150" s="7"/>
      <c r="AE150" s="2"/>
    </row>
    <row r="151" spans="2:31" x14ac:dyDescent="0.3">
      <c r="B151" s="5"/>
      <c r="C151" s="6">
        <f t="shared" ca="1" si="63"/>
        <v>3</v>
      </c>
      <c r="D151" s="6" t="str">
        <f t="shared" ca="1" si="64"/>
        <v>Horror</v>
      </c>
      <c r="E151" s="6">
        <f t="shared" ca="1" si="65"/>
        <v>3</v>
      </c>
      <c r="F151" s="6" t="str">
        <f t="shared" ca="1" si="66"/>
        <v>Asia</v>
      </c>
      <c r="G151" s="6">
        <f t="shared" ca="1" si="67"/>
        <v>2</v>
      </c>
      <c r="H151" s="6" t="str">
        <f t="shared" ca="1" si="68"/>
        <v>No</v>
      </c>
      <c r="I151" s="6">
        <f t="shared" ca="1" si="69"/>
        <v>2000</v>
      </c>
      <c r="J151" s="6"/>
      <c r="K151" s="6"/>
      <c r="L151" s="5">
        <f t="shared" ca="1" si="70"/>
        <v>0</v>
      </c>
      <c r="M151" s="6">
        <f t="shared" ca="1" si="71"/>
        <v>0</v>
      </c>
      <c r="N151" s="6">
        <f t="shared" ca="1" si="72"/>
        <v>1</v>
      </c>
      <c r="O151" s="6">
        <f t="shared" ca="1" si="73"/>
        <v>0</v>
      </c>
      <c r="P151" s="7">
        <f t="shared" ca="1" si="74"/>
        <v>0</v>
      </c>
      <c r="Q151" s="16"/>
      <c r="R151" s="24">
        <f t="shared" ca="1" si="75"/>
        <v>0</v>
      </c>
      <c r="S151" s="16">
        <f t="shared" ca="1" si="76"/>
        <v>0</v>
      </c>
      <c r="T151" s="16">
        <f t="shared" ca="1" si="77"/>
        <v>1</v>
      </c>
      <c r="U151" s="7">
        <f t="shared" ca="1" si="78"/>
        <v>0</v>
      </c>
      <c r="V151" s="16"/>
      <c r="W151" s="5">
        <f t="shared" ca="1" si="79"/>
        <v>0</v>
      </c>
      <c r="X151" s="7">
        <f t="shared" ca="1" si="80"/>
        <v>1</v>
      </c>
      <c r="Y151" s="16"/>
      <c r="Z151" s="24">
        <f t="shared" ca="1" si="81"/>
        <v>1</v>
      </c>
      <c r="AA151" s="16">
        <f t="shared" ca="1" si="82"/>
        <v>0</v>
      </c>
      <c r="AB151" s="16">
        <f t="shared" ca="1" si="83"/>
        <v>0</v>
      </c>
      <c r="AC151" s="7">
        <f t="shared" ca="1" si="84"/>
        <v>0</v>
      </c>
      <c r="AD151" s="7"/>
      <c r="AE151" s="2"/>
    </row>
    <row r="152" spans="2:31" x14ac:dyDescent="0.3">
      <c r="B152" s="5"/>
      <c r="C152" s="6">
        <f t="shared" ca="1" si="63"/>
        <v>4</v>
      </c>
      <c r="D152" s="6" t="str">
        <f t="shared" ca="1" si="64"/>
        <v>Drama</v>
      </c>
      <c r="E152" s="6">
        <f t="shared" ca="1" si="65"/>
        <v>3</v>
      </c>
      <c r="F152" s="6" t="str">
        <f t="shared" ca="1" si="66"/>
        <v>Asia</v>
      </c>
      <c r="G152" s="6">
        <f t="shared" ca="1" si="67"/>
        <v>1</v>
      </c>
      <c r="H152" s="6" t="str">
        <f t="shared" ca="1" si="68"/>
        <v>Yes</v>
      </c>
      <c r="I152" s="6">
        <f t="shared" ca="1" si="69"/>
        <v>2007</v>
      </c>
      <c r="J152" s="6"/>
      <c r="K152" s="6"/>
      <c r="L152" s="5">
        <f t="shared" ca="1" si="70"/>
        <v>0</v>
      </c>
      <c r="M152" s="6">
        <f t="shared" ca="1" si="71"/>
        <v>0</v>
      </c>
      <c r="N152" s="6">
        <f t="shared" ca="1" si="72"/>
        <v>0</v>
      </c>
      <c r="O152" s="6">
        <f t="shared" ca="1" si="73"/>
        <v>1</v>
      </c>
      <c r="P152" s="7">
        <f t="shared" ca="1" si="74"/>
        <v>0</v>
      </c>
      <c r="Q152" s="16"/>
      <c r="R152" s="24">
        <f t="shared" ca="1" si="75"/>
        <v>0</v>
      </c>
      <c r="S152" s="16">
        <f t="shared" ca="1" si="76"/>
        <v>0</v>
      </c>
      <c r="T152" s="16">
        <f t="shared" ca="1" si="77"/>
        <v>1</v>
      </c>
      <c r="U152" s="7">
        <f t="shared" ca="1" si="78"/>
        <v>0</v>
      </c>
      <c r="V152" s="16"/>
      <c r="W152" s="5">
        <f t="shared" ca="1" si="79"/>
        <v>1</v>
      </c>
      <c r="X152" s="7">
        <f t="shared" ca="1" si="80"/>
        <v>0</v>
      </c>
      <c r="Y152" s="16"/>
      <c r="Z152" s="24">
        <f t="shared" ca="1" si="81"/>
        <v>0</v>
      </c>
      <c r="AA152" s="16">
        <f t="shared" ca="1" si="82"/>
        <v>1</v>
      </c>
      <c r="AB152" s="16">
        <f t="shared" ca="1" si="83"/>
        <v>0</v>
      </c>
      <c r="AC152" s="7">
        <f t="shared" ca="1" si="84"/>
        <v>0</v>
      </c>
      <c r="AD152" s="7"/>
      <c r="AE152" s="2"/>
    </row>
    <row r="153" spans="2:31" x14ac:dyDescent="0.3">
      <c r="B153" s="5"/>
      <c r="C153" s="6">
        <f t="shared" ca="1" si="63"/>
        <v>3</v>
      </c>
      <c r="D153" s="6" t="str">
        <f t="shared" ca="1" si="64"/>
        <v>Horror</v>
      </c>
      <c r="E153" s="6">
        <f t="shared" ca="1" si="65"/>
        <v>1</v>
      </c>
      <c r="F153" s="6" t="str">
        <f t="shared" ca="1" si="66"/>
        <v>America</v>
      </c>
      <c r="G153" s="6">
        <f t="shared" ca="1" si="67"/>
        <v>1</v>
      </c>
      <c r="H153" s="6" t="str">
        <f t="shared" ca="1" si="68"/>
        <v>Yes</v>
      </c>
      <c r="I153" s="6">
        <f t="shared" ca="1" si="69"/>
        <v>2000</v>
      </c>
      <c r="J153" s="6"/>
      <c r="K153" s="6"/>
      <c r="L153" s="5">
        <f t="shared" ca="1" si="70"/>
        <v>0</v>
      </c>
      <c r="M153" s="6">
        <f t="shared" ca="1" si="71"/>
        <v>0</v>
      </c>
      <c r="N153" s="6">
        <f t="shared" ca="1" si="72"/>
        <v>1</v>
      </c>
      <c r="O153" s="6">
        <f t="shared" ca="1" si="73"/>
        <v>0</v>
      </c>
      <c r="P153" s="7">
        <f t="shared" ca="1" si="74"/>
        <v>0</v>
      </c>
      <c r="Q153" s="16"/>
      <c r="R153" s="24">
        <f t="shared" ca="1" si="75"/>
        <v>1</v>
      </c>
      <c r="S153" s="16">
        <f t="shared" ca="1" si="76"/>
        <v>0</v>
      </c>
      <c r="T153" s="16">
        <f t="shared" ca="1" si="77"/>
        <v>0</v>
      </c>
      <c r="U153" s="7">
        <f t="shared" ca="1" si="78"/>
        <v>0</v>
      </c>
      <c r="V153" s="16"/>
      <c r="W153" s="5">
        <f t="shared" ca="1" si="79"/>
        <v>1</v>
      </c>
      <c r="X153" s="7">
        <f t="shared" ca="1" si="80"/>
        <v>0</v>
      </c>
      <c r="Y153" s="16"/>
      <c r="Z153" s="24">
        <f t="shared" ca="1" si="81"/>
        <v>1</v>
      </c>
      <c r="AA153" s="16">
        <f t="shared" ca="1" si="82"/>
        <v>0</v>
      </c>
      <c r="AB153" s="16">
        <f t="shared" ca="1" si="83"/>
        <v>0</v>
      </c>
      <c r="AC153" s="7">
        <f t="shared" ca="1" si="84"/>
        <v>0</v>
      </c>
      <c r="AD153" s="7"/>
      <c r="AE153" s="2"/>
    </row>
    <row r="154" spans="2:31" x14ac:dyDescent="0.3">
      <c r="B154" s="5"/>
      <c r="C154" s="6">
        <f t="shared" ca="1" si="63"/>
        <v>3</v>
      </c>
      <c r="D154" s="6" t="str">
        <f t="shared" ca="1" si="64"/>
        <v>Horror</v>
      </c>
      <c r="E154" s="6">
        <f t="shared" ca="1" si="65"/>
        <v>4</v>
      </c>
      <c r="F154" s="6" t="str">
        <f t="shared" ca="1" si="66"/>
        <v>Africa</v>
      </c>
      <c r="G154" s="6">
        <f t="shared" ca="1" si="67"/>
        <v>1</v>
      </c>
      <c r="H154" s="6" t="str">
        <f t="shared" ca="1" si="68"/>
        <v>Yes</v>
      </c>
      <c r="I154" s="6">
        <f t="shared" ca="1" si="69"/>
        <v>2015</v>
      </c>
      <c r="J154" s="6"/>
      <c r="K154" s="6"/>
      <c r="L154" s="5">
        <f t="shared" ca="1" si="70"/>
        <v>0</v>
      </c>
      <c r="M154" s="6">
        <f t="shared" ca="1" si="71"/>
        <v>0</v>
      </c>
      <c r="N154" s="6">
        <f t="shared" ca="1" si="72"/>
        <v>1</v>
      </c>
      <c r="O154" s="6">
        <f t="shared" ca="1" si="73"/>
        <v>0</v>
      </c>
      <c r="P154" s="7">
        <f t="shared" ca="1" si="74"/>
        <v>0</v>
      </c>
      <c r="Q154" s="16"/>
      <c r="R154" s="24">
        <f t="shared" ca="1" si="75"/>
        <v>0</v>
      </c>
      <c r="S154" s="16">
        <f t="shared" ca="1" si="76"/>
        <v>0</v>
      </c>
      <c r="T154" s="16">
        <f t="shared" ca="1" si="77"/>
        <v>0</v>
      </c>
      <c r="U154" s="7">
        <f t="shared" ca="1" si="78"/>
        <v>1</v>
      </c>
      <c r="V154" s="16"/>
      <c r="W154" s="5">
        <f t="shared" ca="1" si="79"/>
        <v>1</v>
      </c>
      <c r="X154" s="7">
        <f t="shared" ca="1" si="80"/>
        <v>0</v>
      </c>
      <c r="Y154" s="16"/>
      <c r="Z154" s="24">
        <f t="shared" ca="1" si="81"/>
        <v>0</v>
      </c>
      <c r="AA154" s="16">
        <f t="shared" ca="1" si="82"/>
        <v>0</v>
      </c>
      <c r="AB154" s="16">
        <f t="shared" ca="1" si="83"/>
        <v>0</v>
      </c>
      <c r="AC154" s="7">
        <f t="shared" ca="1" si="84"/>
        <v>0</v>
      </c>
      <c r="AD154" s="7"/>
      <c r="AE154" s="2"/>
    </row>
    <row r="155" spans="2:31" x14ac:dyDescent="0.3">
      <c r="B155" s="5"/>
      <c r="C155" s="6">
        <f t="shared" ca="1" si="63"/>
        <v>4</v>
      </c>
      <c r="D155" s="6" t="str">
        <f t="shared" ca="1" si="64"/>
        <v>Drama</v>
      </c>
      <c r="E155" s="6">
        <f t="shared" ca="1" si="65"/>
        <v>2</v>
      </c>
      <c r="F155" s="6" t="str">
        <f t="shared" ca="1" si="66"/>
        <v>Europe</v>
      </c>
      <c r="G155" s="6">
        <f t="shared" ca="1" si="67"/>
        <v>2</v>
      </c>
      <c r="H155" s="6" t="str">
        <f t="shared" ca="1" si="68"/>
        <v>No</v>
      </c>
      <c r="I155" s="6">
        <f t="shared" ca="1" si="69"/>
        <v>2000</v>
      </c>
      <c r="J155" s="6"/>
      <c r="K155" s="6"/>
      <c r="L155" s="5">
        <f t="shared" ca="1" si="70"/>
        <v>0</v>
      </c>
      <c r="M155" s="6">
        <f t="shared" ca="1" si="71"/>
        <v>0</v>
      </c>
      <c r="N155" s="6">
        <f t="shared" ca="1" si="72"/>
        <v>0</v>
      </c>
      <c r="O155" s="6">
        <f t="shared" ca="1" si="73"/>
        <v>1</v>
      </c>
      <c r="P155" s="7">
        <f t="shared" ca="1" si="74"/>
        <v>0</v>
      </c>
      <c r="Q155" s="16"/>
      <c r="R155" s="24">
        <f t="shared" ca="1" si="75"/>
        <v>0</v>
      </c>
      <c r="S155" s="16">
        <f t="shared" ca="1" si="76"/>
        <v>1</v>
      </c>
      <c r="T155" s="16">
        <f t="shared" ca="1" si="77"/>
        <v>0</v>
      </c>
      <c r="U155" s="7">
        <f t="shared" ca="1" si="78"/>
        <v>0</v>
      </c>
      <c r="V155" s="16"/>
      <c r="W155" s="5">
        <f t="shared" ca="1" si="79"/>
        <v>0</v>
      </c>
      <c r="X155" s="7">
        <f t="shared" ca="1" si="80"/>
        <v>1</v>
      </c>
      <c r="Y155" s="16"/>
      <c r="Z155" s="24">
        <f t="shared" ca="1" si="81"/>
        <v>1</v>
      </c>
      <c r="AA155" s="16">
        <f t="shared" ca="1" si="82"/>
        <v>0</v>
      </c>
      <c r="AB155" s="16">
        <f t="shared" ca="1" si="83"/>
        <v>0</v>
      </c>
      <c r="AC155" s="7">
        <f t="shared" ca="1" si="84"/>
        <v>0</v>
      </c>
      <c r="AD155" s="7"/>
      <c r="AE155" s="2"/>
    </row>
    <row r="156" spans="2:31" x14ac:dyDescent="0.3">
      <c r="B156" s="5"/>
      <c r="C156" s="6">
        <f t="shared" ca="1" si="63"/>
        <v>4</v>
      </c>
      <c r="D156" s="6" t="str">
        <f t="shared" ca="1" si="64"/>
        <v>Drama</v>
      </c>
      <c r="E156" s="6">
        <f t="shared" ca="1" si="65"/>
        <v>1</v>
      </c>
      <c r="F156" s="6" t="str">
        <f t="shared" ca="1" si="66"/>
        <v>America</v>
      </c>
      <c r="G156" s="6">
        <f t="shared" ca="1" si="67"/>
        <v>2</v>
      </c>
      <c r="H156" s="6" t="str">
        <f t="shared" ca="1" si="68"/>
        <v>No</v>
      </c>
      <c r="I156" s="6">
        <f t="shared" ca="1" si="69"/>
        <v>2003</v>
      </c>
      <c r="J156" s="6"/>
      <c r="K156" s="6"/>
      <c r="L156" s="5">
        <f t="shared" ca="1" si="70"/>
        <v>0</v>
      </c>
      <c r="M156" s="6">
        <f t="shared" ca="1" si="71"/>
        <v>0</v>
      </c>
      <c r="N156" s="6">
        <f t="shared" ca="1" si="72"/>
        <v>0</v>
      </c>
      <c r="O156" s="6">
        <f t="shared" ca="1" si="73"/>
        <v>1</v>
      </c>
      <c r="P156" s="7">
        <f t="shared" ca="1" si="74"/>
        <v>0</v>
      </c>
      <c r="Q156" s="16"/>
      <c r="R156" s="24">
        <f t="shared" ca="1" si="75"/>
        <v>1</v>
      </c>
      <c r="S156" s="16">
        <f t="shared" ca="1" si="76"/>
        <v>0</v>
      </c>
      <c r="T156" s="16">
        <f t="shared" ca="1" si="77"/>
        <v>0</v>
      </c>
      <c r="U156" s="7">
        <f t="shared" ca="1" si="78"/>
        <v>0</v>
      </c>
      <c r="V156" s="16"/>
      <c r="W156" s="5">
        <f t="shared" ca="1" si="79"/>
        <v>0</v>
      </c>
      <c r="X156" s="7">
        <f t="shared" ca="1" si="80"/>
        <v>1</v>
      </c>
      <c r="Y156" s="16"/>
      <c r="Z156" s="24">
        <f t="shared" ca="1" si="81"/>
        <v>1</v>
      </c>
      <c r="AA156" s="16">
        <f t="shared" ca="1" si="82"/>
        <v>0</v>
      </c>
      <c r="AB156" s="16">
        <f t="shared" ca="1" si="83"/>
        <v>0</v>
      </c>
      <c r="AC156" s="7">
        <f t="shared" ca="1" si="84"/>
        <v>0</v>
      </c>
      <c r="AD156" s="7"/>
      <c r="AE156" s="2"/>
    </row>
    <row r="157" spans="2:31" x14ac:dyDescent="0.3">
      <c r="B157" s="5"/>
      <c r="C157" s="6">
        <f t="shared" ca="1" si="63"/>
        <v>3</v>
      </c>
      <c r="D157" s="6" t="str">
        <f t="shared" ca="1" si="64"/>
        <v>Horror</v>
      </c>
      <c r="E157" s="6">
        <f t="shared" ca="1" si="65"/>
        <v>4</v>
      </c>
      <c r="F157" s="6" t="str">
        <f t="shared" ca="1" si="66"/>
        <v>Africa</v>
      </c>
      <c r="G157" s="6">
        <f t="shared" ca="1" si="67"/>
        <v>1</v>
      </c>
      <c r="H157" s="6" t="str">
        <f t="shared" ca="1" si="68"/>
        <v>Yes</v>
      </c>
      <c r="I157" s="6">
        <f t="shared" ca="1" si="69"/>
        <v>2006</v>
      </c>
      <c r="J157" s="6"/>
      <c r="K157" s="6"/>
      <c r="L157" s="5">
        <f t="shared" ca="1" si="70"/>
        <v>0</v>
      </c>
      <c r="M157" s="6">
        <f t="shared" ca="1" si="71"/>
        <v>0</v>
      </c>
      <c r="N157" s="6">
        <f t="shared" ca="1" si="72"/>
        <v>1</v>
      </c>
      <c r="O157" s="6">
        <f t="shared" ca="1" si="73"/>
        <v>0</v>
      </c>
      <c r="P157" s="7">
        <f t="shared" ca="1" si="74"/>
        <v>0</v>
      </c>
      <c r="Q157" s="16"/>
      <c r="R157" s="24">
        <f t="shared" ca="1" si="75"/>
        <v>0</v>
      </c>
      <c r="S157" s="16">
        <f t="shared" ca="1" si="76"/>
        <v>0</v>
      </c>
      <c r="T157" s="16">
        <f t="shared" ca="1" si="77"/>
        <v>0</v>
      </c>
      <c r="U157" s="7">
        <f t="shared" ca="1" si="78"/>
        <v>1</v>
      </c>
      <c r="V157" s="16"/>
      <c r="W157" s="5">
        <f t="shared" ca="1" si="79"/>
        <v>1</v>
      </c>
      <c r="X157" s="7">
        <f t="shared" ca="1" si="80"/>
        <v>0</v>
      </c>
      <c r="Y157" s="16"/>
      <c r="Z157" s="24">
        <f t="shared" ca="1" si="81"/>
        <v>0</v>
      </c>
      <c r="AA157" s="16">
        <f t="shared" ca="1" si="82"/>
        <v>1</v>
      </c>
      <c r="AB157" s="16">
        <f t="shared" ca="1" si="83"/>
        <v>0</v>
      </c>
      <c r="AC157" s="7">
        <f t="shared" ca="1" si="84"/>
        <v>0</v>
      </c>
      <c r="AD157" s="7"/>
      <c r="AE157" s="2"/>
    </row>
    <row r="158" spans="2:31" x14ac:dyDescent="0.3">
      <c r="B158" s="5"/>
      <c r="C158" s="6">
        <f t="shared" ca="1" si="63"/>
        <v>5</v>
      </c>
      <c r="D158" s="6" t="str">
        <f t="shared" ca="1" si="64"/>
        <v>Thriller</v>
      </c>
      <c r="E158" s="6">
        <f t="shared" ca="1" si="65"/>
        <v>4</v>
      </c>
      <c r="F158" s="6" t="str">
        <f t="shared" ca="1" si="66"/>
        <v>Africa</v>
      </c>
      <c r="G158" s="6">
        <f t="shared" ca="1" si="67"/>
        <v>1</v>
      </c>
      <c r="H158" s="6" t="str">
        <f t="shared" ca="1" si="68"/>
        <v>Yes</v>
      </c>
      <c r="I158" s="6">
        <f t="shared" ca="1" si="69"/>
        <v>2004</v>
      </c>
      <c r="J158" s="6"/>
      <c r="K158" s="6"/>
      <c r="L158" s="5">
        <f t="shared" ca="1" si="70"/>
        <v>0</v>
      </c>
      <c r="M158" s="6">
        <f t="shared" ca="1" si="71"/>
        <v>0</v>
      </c>
      <c r="N158" s="6">
        <f t="shared" ca="1" si="72"/>
        <v>0</v>
      </c>
      <c r="O158" s="6">
        <f t="shared" ca="1" si="73"/>
        <v>0</v>
      </c>
      <c r="P158" s="7">
        <f t="shared" ca="1" si="74"/>
        <v>1</v>
      </c>
      <c r="Q158" s="16"/>
      <c r="R158" s="24">
        <f t="shared" ca="1" si="75"/>
        <v>0</v>
      </c>
      <c r="S158" s="16">
        <f t="shared" ca="1" si="76"/>
        <v>0</v>
      </c>
      <c r="T158" s="16">
        <f t="shared" ca="1" si="77"/>
        <v>0</v>
      </c>
      <c r="U158" s="7">
        <f t="shared" ca="1" si="78"/>
        <v>1</v>
      </c>
      <c r="V158" s="16"/>
      <c r="W158" s="5">
        <f t="shared" ca="1" si="79"/>
        <v>1</v>
      </c>
      <c r="X158" s="7">
        <f t="shared" ca="1" si="80"/>
        <v>0</v>
      </c>
      <c r="Y158" s="16"/>
      <c r="Z158" s="24">
        <f t="shared" ca="1" si="81"/>
        <v>1</v>
      </c>
      <c r="AA158" s="16">
        <f t="shared" ca="1" si="82"/>
        <v>0</v>
      </c>
      <c r="AB158" s="16">
        <f t="shared" ca="1" si="83"/>
        <v>0</v>
      </c>
      <c r="AC158" s="7">
        <f t="shared" ca="1" si="84"/>
        <v>0</v>
      </c>
      <c r="AD158" s="7"/>
      <c r="AE158" s="2"/>
    </row>
    <row r="159" spans="2:31" x14ac:dyDescent="0.3">
      <c r="B159" s="5"/>
      <c r="C159" s="6">
        <f t="shared" ca="1" si="63"/>
        <v>3</v>
      </c>
      <c r="D159" s="6" t="str">
        <f t="shared" ca="1" si="64"/>
        <v>Horror</v>
      </c>
      <c r="E159" s="6">
        <f t="shared" ca="1" si="65"/>
        <v>2</v>
      </c>
      <c r="F159" s="6" t="str">
        <f t="shared" ca="1" si="66"/>
        <v>Europe</v>
      </c>
      <c r="G159" s="6">
        <f t="shared" ca="1" si="67"/>
        <v>1</v>
      </c>
      <c r="H159" s="6" t="str">
        <f t="shared" ca="1" si="68"/>
        <v>Yes</v>
      </c>
      <c r="I159" s="6">
        <f t="shared" ca="1" si="69"/>
        <v>2004</v>
      </c>
      <c r="J159" s="6"/>
      <c r="K159" s="6"/>
      <c r="L159" s="5">
        <f t="shared" ca="1" si="70"/>
        <v>0</v>
      </c>
      <c r="M159" s="6">
        <f t="shared" ca="1" si="71"/>
        <v>0</v>
      </c>
      <c r="N159" s="6">
        <f t="shared" ca="1" si="72"/>
        <v>1</v>
      </c>
      <c r="O159" s="6">
        <f t="shared" ca="1" si="73"/>
        <v>0</v>
      </c>
      <c r="P159" s="7">
        <f t="shared" ca="1" si="74"/>
        <v>0</v>
      </c>
      <c r="Q159" s="16"/>
      <c r="R159" s="24">
        <f t="shared" ca="1" si="75"/>
        <v>0</v>
      </c>
      <c r="S159" s="16">
        <f t="shared" ca="1" si="76"/>
        <v>1</v>
      </c>
      <c r="T159" s="16">
        <f t="shared" ca="1" si="77"/>
        <v>0</v>
      </c>
      <c r="U159" s="7">
        <f t="shared" ca="1" si="78"/>
        <v>0</v>
      </c>
      <c r="V159" s="16"/>
      <c r="W159" s="5">
        <f t="shared" ca="1" si="79"/>
        <v>1</v>
      </c>
      <c r="X159" s="7">
        <f t="shared" ca="1" si="80"/>
        <v>0</v>
      </c>
      <c r="Y159" s="16"/>
      <c r="Z159" s="24">
        <f t="shared" ca="1" si="81"/>
        <v>1</v>
      </c>
      <c r="AA159" s="16">
        <f t="shared" ca="1" si="82"/>
        <v>0</v>
      </c>
      <c r="AB159" s="16">
        <f t="shared" ca="1" si="83"/>
        <v>0</v>
      </c>
      <c r="AC159" s="7">
        <f t="shared" ca="1" si="84"/>
        <v>0</v>
      </c>
      <c r="AD159" s="7"/>
      <c r="AE159" s="2"/>
    </row>
    <row r="160" spans="2:31" x14ac:dyDescent="0.3">
      <c r="B160" s="5"/>
      <c r="C160" s="6">
        <f t="shared" ca="1" si="63"/>
        <v>3</v>
      </c>
      <c r="D160" s="6" t="str">
        <f t="shared" ca="1" si="64"/>
        <v>Horror</v>
      </c>
      <c r="E160" s="6">
        <f t="shared" ca="1" si="65"/>
        <v>1</v>
      </c>
      <c r="F160" s="6" t="str">
        <f t="shared" ca="1" si="66"/>
        <v>America</v>
      </c>
      <c r="G160" s="6">
        <f t="shared" ca="1" si="67"/>
        <v>2</v>
      </c>
      <c r="H160" s="6" t="str">
        <f t="shared" ca="1" si="68"/>
        <v>No</v>
      </c>
      <c r="I160" s="6">
        <f t="shared" ca="1" si="69"/>
        <v>2020</v>
      </c>
      <c r="J160" s="6"/>
      <c r="K160" s="6"/>
      <c r="L160" s="5">
        <f t="shared" ca="1" si="70"/>
        <v>0</v>
      </c>
      <c r="M160" s="6">
        <f t="shared" ca="1" si="71"/>
        <v>0</v>
      </c>
      <c r="N160" s="6">
        <f t="shared" ca="1" si="72"/>
        <v>1</v>
      </c>
      <c r="O160" s="6">
        <f t="shared" ca="1" si="73"/>
        <v>0</v>
      </c>
      <c r="P160" s="7">
        <f t="shared" ca="1" si="74"/>
        <v>0</v>
      </c>
      <c r="Q160" s="16"/>
      <c r="R160" s="24">
        <f t="shared" ca="1" si="75"/>
        <v>1</v>
      </c>
      <c r="S160" s="16">
        <f t="shared" ca="1" si="76"/>
        <v>0</v>
      </c>
      <c r="T160" s="16">
        <f t="shared" ca="1" si="77"/>
        <v>0</v>
      </c>
      <c r="U160" s="7">
        <f t="shared" ca="1" si="78"/>
        <v>0</v>
      </c>
      <c r="V160" s="16"/>
      <c r="W160" s="5">
        <f t="shared" ca="1" si="79"/>
        <v>0</v>
      </c>
      <c r="X160" s="7">
        <f t="shared" ca="1" si="80"/>
        <v>1</v>
      </c>
      <c r="Y160" s="16"/>
      <c r="Z160" s="24">
        <f t="shared" ca="1" si="81"/>
        <v>0</v>
      </c>
      <c r="AA160" s="16">
        <f t="shared" ca="1" si="82"/>
        <v>0</v>
      </c>
      <c r="AB160" s="16">
        <f t="shared" ca="1" si="83"/>
        <v>0</v>
      </c>
      <c r="AC160" s="7">
        <f t="shared" ca="1" si="84"/>
        <v>0</v>
      </c>
      <c r="AD160" s="7"/>
      <c r="AE160" s="2"/>
    </row>
    <row r="161" spans="2:31" x14ac:dyDescent="0.3">
      <c r="B161" s="5"/>
      <c r="C161" s="6">
        <f t="shared" ca="1" si="63"/>
        <v>2</v>
      </c>
      <c r="D161" s="6" t="str">
        <f t="shared" ca="1" si="64"/>
        <v>Comedy</v>
      </c>
      <c r="E161" s="6">
        <f t="shared" ca="1" si="65"/>
        <v>1</v>
      </c>
      <c r="F161" s="6" t="str">
        <f t="shared" ca="1" si="66"/>
        <v>America</v>
      </c>
      <c r="G161" s="6">
        <f t="shared" ca="1" si="67"/>
        <v>1</v>
      </c>
      <c r="H161" s="6" t="str">
        <f t="shared" ca="1" si="68"/>
        <v>Yes</v>
      </c>
      <c r="I161" s="6">
        <f t="shared" ca="1" si="69"/>
        <v>2004</v>
      </c>
      <c r="J161" s="6"/>
      <c r="K161" s="6"/>
      <c r="L161" s="5">
        <f t="shared" ca="1" si="70"/>
        <v>0</v>
      </c>
      <c r="M161" s="6">
        <f t="shared" ca="1" si="71"/>
        <v>1</v>
      </c>
      <c r="N161" s="6">
        <f t="shared" ca="1" si="72"/>
        <v>0</v>
      </c>
      <c r="O161" s="6">
        <f t="shared" ca="1" si="73"/>
        <v>0</v>
      </c>
      <c r="P161" s="7">
        <f t="shared" ca="1" si="74"/>
        <v>0</v>
      </c>
      <c r="Q161" s="16"/>
      <c r="R161" s="24">
        <f t="shared" ca="1" si="75"/>
        <v>1</v>
      </c>
      <c r="S161" s="16">
        <f t="shared" ca="1" si="76"/>
        <v>0</v>
      </c>
      <c r="T161" s="16">
        <f t="shared" ca="1" si="77"/>
        <v>0</v>
      </c>
      <c r="U161" s="7">
        <f t="shared" ca="1" si="78"/>
        <v>0</v>
      </c>
      <c r="V161" s="16"/>
      <c r="W161" s="5">
        <f t="shared" ca="1" si="79"/>
        <v>1</v>
      </c>
      <c r="X161" s="7">
        <f t="shared" ca="1" si="80"/>
        <v>0</v>
      </c>
      <c r="Y161" s="16"/>
      <c r="Z161" s="24">
        <f t="shared" ca="1" si="81"/>
        <v>1</v>
      </c>
      <c r="AA161" s="16">
        <f t="shared" ca="1" si="82"/>
        <v>0</v>
      </c>
      <c r="AB161" s="16">
        <f t="shared" ca="1" si="83"/>
        <v>0</v>
      </c>
      <c r="AC161" s="7">
        <f t="shared" ca="1" si="84"/>
        <v>0</v>
      </c>
      <c r="AD161" s="7"/>
      <c r="AE161" s="2"/>
    </row>
    <row r="162" spans="2:31" x14ac:dyDescent="0.3">
      <c r="B162" s="5"/>
      <c r="C162" s="6">
        <f t="shared" ca="1" si="63"/>
        <v>1</v>
      </c>
      <c r="D162" s="6" t="str">
        <f t="shared" ca="1" si="64"/>
        <v>Action</v>
      </c>
      <c r="E162" s="6">
        <f t="shared" ca="1" si="65"/>
        <v>1</v>
      </c>
      <c r="F162" s="6" t="str">
        <f t="shared" ca="1" si="66"/>
        <v>America</v>
      </c>
      <c r="G162" s="6">
        <f t="shared" ca="1" si="67"/>
        <v>2</v>
      </c>
      <c r="H162" s="6" t="str">
        <f t="shared" ca="1" si="68"/>
        <v>No</v>
      </c>
      <c r="I162" s="6">
        <f t="shared" ca="1" si="69"/>
        <v>2000</v>
      </c>
      <c r="J162" s="6"/>
      <c r="K162" s="6"/>
      <c r="L162" s="5">
        <f t="shared" ca="1" si="70"/>
        <v>1</v>
      </c>
      <c r="M162" s="6">
        <f t="shared" ca="1" si="71"/>
        <v>0</v>
      </c>
      <c r="N162" s="6">
        <f t="shared" ca="1" si="72"/>
        <v>0</v>
      </c>
      <c r="O162" s="6">
        <f t="shared" ca="1" si="73"/>
        <v>0</v>
      </c>
      <c r="P162" s="7">
        <f t="shared" ca="1" si="74"/>
        <v>0</v>
      </c>
      <c r="Q162" s="16"/>
      <c r="R162" s="24">
        <f t="shared" ca="1" si="75"/>
        <v>1</v>
      </c>
      <c r="S162" s="16">
        <f t="shared" ca="1" si="76"/>
        <v>0</v>
      </c>
      <c r="T162" s="16">
        <f t="shared" ca="1" si="77"/>
        <v>0</v>
      </c>
      <c r="U162" s="7">
        <f t="shared" ca="1" si="78"/>
        <v>0</v>
      </c>
      <c r="V162" s="16"/>
      <c r="W162" s="5">
        <f t="shared" ca="1" si="79"/>
        <v>0</v>
      </c>
      <c r="X162" s="7">
        <f t="shared" ca="1" si="80"/>
        <v>1</v>
      </c>
      <c r="Y162" s="16"/>
      <c r="Z162" s="24">
        <f t="shared" ca="1" si="81"/>
        <v>1</v>
      </c>
      <c r="AA162" s="16">
        <f t="shared" ca="1" si="82"/>
        <v>0</v>
      </c>
      <c r="AB162" s="16">
        <f t="shared" ca="1" si="83"/>
        <v>0</v>
      </c>
      <c r="AC162" s="7">
        <f t="shared" ca="1" si="84"/>
        <v>0</v>
      </c>
      <c r="AD162" s="7"/>
      <c r="AE162" s="2"/>
    </row>
    <row r="163" spans="2:31" x14ac:dyDescent="0.3">
      <c r="B163" s="5"/>
      <c r="C163" s="6">
        <f t="shared" ca="1" si="63"/>
        <v>3</v>
      </c>
      <c r="D163" s="6" t="str">
        <f t="shared" ca="1" si="64"/>
        <v>Horror</v>
      </c>
      <c r="E163" s="6">
        <f t="shared" ca="1" si="65"/>
        <v>2</v>
      </c>
      <c r="F163" s="6" t="str">
        <f t="shared" ca="1" si="66"/>
        <v>Europe</v>
      </c>
      <c r="G163" s="6">
        <f t="shared" ca="1" si="67"/>
        <v>2</v>
      </c>
      <c r="H163" s="6" t="str">
        <f t="shared" ca="1" si="68"/>
        <v>No</v>
      </c>
      <c r="I163" s="6">
        <f t="shared" ca="1" si="69"/>
        <v>2004</v>
      </c>
      <c r="J163" s="6"/>
      <c r="K163" s="6"/>
      <c r="L163" s="5">
        <f t="shared" ca="1" si="70"/>
        <v>0</v>
      </c>
      <c r="M163" s="6">
        <f t="shared" ca="1" si="71"/>
        <v>0</v>
      </c>
      <c r="N163" s="6">
        <f t="shared" ca="1" si="72"/>
        <v>1</v>
      </c>
      <c r="O163" s="6">
        <f t="shared" ca="1" si="73"/>
        <v>0</v>
      </c>
      <c r="P163" s="7">
        <f t="shared" ca="1" si="74"/>
        <v>0</v>
      </c>
      <c r="Q163" s="16"/>
      <c r="R163" s="24">
        <f t="shared" ca="1" si="75"/>
        <v>0</v>
      </c>
      <c r="S163" s="16">
        <f t="shared" ca="1" si="76"/>
        <v>1</v>
      </c>
      <c r="T163" s="16">
        <f t="shared" ca="1" si="77"/>
        <v>0</v>
      </c>
      <c r="U163" s="7">
        <f t="shared" ca="1" si="78"/>
        <v>0</v>
      </c>
      <c r="V163" s="16"/>
      <c r="W163" s="5">
        <f t="shared" ca="1" si="79"/>
        <v>0</v>
      </c>
      <c r="X163" s="7">
        <f t="shared" ca="1" si="80"/>
        <v>1</v>
      </c>
      <c r="Y163" s="16"/>
      <c r="Z163" s="24">
        <f t="shared" ca="1" si="81"/>
        <v>1</v>
      </c>
      <c r="AA163" s="16">
        <f t="shared" ca="1" si="82"/>
        <v>0</v>
      </c>
      <c r="AB163" s="16">
        <f t="shared" ca="1" si="83"/>
        <v>0</v>
      </c>
      <c r="AC163" s="7">
        <f t="shared" ca="1" si="84"/>
        <v>0</v>
      </c>
      <c r="AD163" s="7"/>
      <c r="AE163" s="2"/>
    </row>
    <row r="164" spans="2:31" x14ac:dyDescent="0.3">
      <c r="B164" s="5"/>
      <c r="C164" s="6">
        <f t="shared" ca="1" si="63"/>
        <v>4</v>
      </c>
      <c r="D164" s="6" t="str">
        <f t="shared" ca="1" si="64"/>
        <v>Drama</v>
      </c>
      <c r="E164" s="6">
        <f t="shared" ca="1" si="65"/>
        <v>1</v>
      </c>
      <c r="F164" s="6" t="str">
        <f t="shared" ca="1" si="66"/>
        <v>America</v>
      </c>
      <c r="G164" s="6">
        <f t="shared" ca="1" si="67"/>
        <v>1</v>
      </c>
      <c r="H164" s="6" t="str">
        <f t="shared" ca="1" si="68"/>
        <v>Yes</v>
      </c>
      <c r="I164" s="6">
        <f t="shared" ca="1" si="69"/>
        <v>2006</v>
      </c>
      <c r="J164" s="6"/>
      <c r="K164" s="6"/>
      <c r="L164" s="5">
        <f t="shared" ca="1" si="70"/>
        <v>0</v>
      </c>
      <c r="M164" s="6">
        <f t="shared" ca="1" si="71"/>
        <v>0</v>
      </c>
      <c r="N164" s="6">
        <f t="shared" ca="1" si="72"/>
        <v>0</v>
      </c>
      <c r="O164" s="6">
        <f t="shared" ca="1" si="73"/>
        <v>1</v>
      </c>
      <c r="P164" s="7">
        <f t="shared" ca="1" si="74"/>
        <v>0</v>
      </c>
      <c r="Q164" s="16"/>
      <c r="R164" s="24">
        <f t="shared" ca="1" si="75"/>
        <v>1</v>
      </c>
      <c r="S164" s="16">
        <f t="shared" ca="1" si="76"/>
        <v>0</v>
      </c>
      <c r="T164" s="16">
        <f t="shared" ca="1" si="77"/>
        <v>0</v>
      </c>
      <c r="U164" s="7">
        <f t="shared" ca="1" si="78"/>
        <v>0</v>
      </c>
      <c r="V164" s="16"/>
      <c r="W164" s="5">
        <f t="shared" ca="1" si="79"/>
        <v>1</v>
      </c>
      <c r="X164" s="7">
        <f t="shared" ca="1" si="80"/>
        <v>0</v>
      </c>
      <c r="Y164" s="16"/>
      <c r="Z164" s="24">
        <f t="shared" ca="1" si="81"/>
        <v>0</v>
      </c>
      <c r="AA164" s="16">
        <f t="shared" ca="1" si="82"/>
        <v>1</v>
      </c>
      <c r="AB164" s="16">
        <f t="shared" ca="1" si="83"/>
        <v>0</v>
      </c>
      <c r="AC164" s="7">
        <f t="shared" ca="1" si="84"/>
        <v>0</v>
      </c>
      <c r="AD164" s="7"/>
      <c r="AE164" s="2"/>
    </row>
    <row r="165" spans="2:31" x14ac:dyDescent="0.3">
      <c r="B165" s="5"/>
      <c r="C165" s="6">
        <f t="shared" ca="1" si="63"/>
        <v>1</v>
      </c>
      <c r="D165" s="6" t="str">
        <f t="shared" ca="1" si="64"/>
        <v>Action</v>
      </c>
      <c r="E165" s="6">
        <f t="shared" ca="1" si="65"/>
        <v>4</v>
      </c>
      <c r="F165" s="6" t="str">
        <f t="shared" ca="1" si="66"/>
        <v>Africa</v>
      </c>
      <c r="G165" s="6">
        <f t="shared" ca="1" si="67"/>
        <v>1</v>
      </c>
      <c r="H165" s="6" t="str">
        <f t="shared" ca="1" si="68"/>
        <v>Yes</v>
      </c>
      <c r="I165" s="6">
        <f t="shared" ca="1" si="69"/>
        <v>2006</v>
      </c>
      <c r="J165" s="6"/>
      <c r="K165" s="6"/>
      <c r="L165" s="5">
        <f t="shared" ca="1" si="70"/>
        <v>1</v>
      </c>
      <c r="M165" s="6">
        <f t="shared" ca="1" si="71"/>
        <v>0</v>
      </c>
      <c r="N165" s="6">
        <f t="shared" ca="1" si="72"/>
        <v>0</v>
      </c>
      <c r="O165" s="6">
        <f t="shared" ca="1" si="73"/>
        <v>0</v>
      </c>
      <c r="P165" s="7">
        <f t="shared" ca="1" si="74"/>
        <v>0</v>
      </c>
      <c r="Q165" s="16"/>
      <c r="R165" s="24">
        <f t="shared" ca="1" si="75"/>
        <v>0</v>
      </c>
      <c r="S165" s="16">
        <f t="shared" ca="1" si="76"/>
        <v>0</v>
      </c>
      <c r="T165" s="16">
        <f t="shared" ca="1" si="77"/>
        <v>0</v>
      </c>
      <c r="U165" s="7">
        <f t="shared" ca="1" si="78"/>
        <v>1</v>
      </c>
      <c r="V165" s="16"/>
      <c r="W165" s="5">
        <f t="shared" ca="1" si="79"/>
        <v>1</v>
      </c>
      <c r="X165" s="7">
        <f t="shared" ca="1" si="80"/>
        <v>0</v>
      </c>
      <c r="Y165" s="16"/>
      <c r="Z165" s="24">
        <f t="shared" ca="1" si="81"/>
        <v>0</v>
      </c>
      <c r="AA165" s="16">
        <f t="shared" ca="1" si="82"/>
        <v>1</v>
      </c>
      <c r="AB165" s="16">
        <f t="shared" ca="1" si="83"/>
        <v>0</v>
      </c>
      <c r="AC165" s="7">
        <f t="shared" ca="1" si="84"/>
        <v>0</v>
      </c>
      <c r="AD165" s="7"/>
      <c r="AE165" s="2"/>
    </row>
    <row r="166" spans="2:31" x14ac:dyDescent="0.3">
      <c r="B166" s="5"/>
      <c r="C166" s="6">
        <f t="shared" ca="1" si="63"/>
        <v>3</v>
      </c>
      <c r="D166" s="6" t="str">
        <f t="shared" ca="1" si="64"/>
        <v>Horror</v>
      </c>
      <c r="E166" s="6">
        <f t="shared" ca="1" si="65"/>
        <v>3</v>
      </c>
      <c r="F166" s="6" t="str">
        <f t="shared" ca="1" si="66"/>
        <v>Asia</v>
      </c>
      <c r="G166" s="6">
        <f t="shared" ca="1" si="67"/>
        <v>1</v>
      </c>
      <c r="H166" s="6" t="str">
        <f t="shared" ca="1" si="68"/>
        <v>Yes</v>
      </c>
      <c r="I166" s="6">
        <f t="shared" ca="1" si="69"/>
        <v>2007</v>
      </c>
      <c r="J166" s="6"/>
      <c r="K166" s="6"/>
      <c r="L166" s="5">
        <f t="shared" ca="1" si="70"/>
        <v>0</v>
      </c>
      <c r="M166" s="6">
        <f t="shared" ca="1" si="71"/>
        <v>0</v>
      </c>
      <c r="N166" s="6">
        <f t="shared" ca="1" si="72"/>
        <v>1</v>
      </c>
      <c r="O166" s="6">
        <f t="shared" ca="1" si="73"/>
        <v>0</v>
      </c>
      <c r="P166" s="7">
        <f t="shared" ca="1" si="74"/>
        <v>0</v>
      </c>
      <c r="Q166" s="16"/>
      <c r="R166" s="24">
        <f t="shared" ca="1" si="75"/>
        <v>0</v>
      </c>
      <c r="S166" s="16">
        <f t="shared" ca="1" si="76"/>
        <v>0</v>
      </c>
      <c r="T166" s="16">
        <f t="shared" ca="1" si="77"/>
        <v>1</v>
      </c>
      <c r="U166" s="7">
        <f t="shared" ca="1" si="78"/>
        <v>0</v>
      </c>
      <c r="V166" s="16"/>
      <c r="W166" s="5">
        <f t="shared" ca="1" si="79"/>
        <v>1</v>
      </c>
      <c r="X166" s="7">
        <f t="shared" ca="1" si="80"/>
        <v>0</v>
      </c>
      <c r="Y166" s="16"/>
      <c r="Z166" s="24">
        <f t="shared" ca="1" si="81"/>
        <v>0</v>
      </c>
      <c r="AA166" s="16">
        <f t="shared" ca="1" si="82"/>
        <v>1</v>
      </c>
      <c r="AB166" s="16">
        <f t="shared" ca="1" si="83"/>
        <v>0</v>
      </c>
      <c r="AC166" s="7">
        <f t="shared" ca="1" si="84"/>
        <v>0</v>
      </c>
      <c r="AD166" s="7"/>
      <c r="AE166" s="2"/>
    </row>
    <row r="167" spans="2:31" x14ac:dyDescent="0.3">
      <c r="B167" s="5"/>
      <c r="C167" s="6">
        <f t="shared" ca="1" si="63"/>
        <v>1</v>
      </c>
      <c r="D167" s="6" t="str">
        <f t="shared" ca="1" si="64"/>
        <v>Action</v>
      </c>
      <c r="E167" s="6">
        <f t="shared" ca="1" si="65"/>
        <v>3</v>
      </c>
      <c r="F167" s="6" t="str">
        <f t="shared" ca="1" si="66"/>
        <v>Asia</v>
      </c>
      <c r="G167" s="6">
        <f t="shared" ca="1" si="67"/>
        <v>1</v>
      </c>
      <c r="H167" s="6" t="str">
        <f t="shared" ca="1" si="68"/>
        <v>Yes</v>
      </c>
      <c r="I167" s="6">
        <f t="shared" ca="1" si="69"/>
        <v>2008</v>
      </c>
      <c r="J167" s="6"/>
      <c r="K167" s="6"/>
      <c r="L167" s="5">
        <f t="shared" ca="1" si="70"/>
        <v>1</v>
      </c>
      <c r="M167" s="6">
        <f t="shared" ca="1" si="71"/>
        <v>0</v>
      </c>
      <c r="N167" s="6">
        <f t="shared" ca="1" si="72"/>
        <v>0</v>
      </c>
      <c r="O167" s="6">
        <f t="shared" ca="1" si="73"/>
        <v>0</v>
      </c>
      <c r="P167" s="7">
        <f t="shared" ca="1" si="74"/>
        <v>0</v>
      </c>
      <c r="Q167" s="16"/>
      <c r="R167" s="24">
        <f t="shared" ca="1" si="75"/>
        <v>0</v>
      </c>
      <c r="S167" s="16">
        <f t="shared" ca="1" si="76"/>
        <v>0</v>
      </c>
      <c r="T167" s="16">
        <f t="shared" ca="1" si="77"/>
        <v>1</v>
      </c>
      <c r="U167" s="7">
        <f t="shared" ca="1" si="78"/>
        <v>0</v>
      </c>
      <c r="V167" s="16"/>
      <c r="W167" s="5">
        <f t="shared" ca="1" si="79"/>
        <v>1</v>
      </c>
      <c r="X167" s="7">
        <f t="shared" ca="1" si="80"/>
        <v>0</v>
      </c>
      <c r="Y167" s="16"/>
      <c r="Z167" s="24">
        <f t="shared" ca="1" si="81"/>
        <v>0</v>
      </c>
      <c r="AA167" s="16">
        <f t="shared" ca="1" si="82"/>
        <v>1</v>
      </c>
      <c r="AB167" s="16">
        <f t="shared" ca="1" si="83"/>
        <v>0</v>
      </c>
      <c r="AC167" s="7">
        <f t="shared" ca="1" si="84"/>
        <v>0</v>
      </c>
      <c r="AD167" s="7"/>
      <c r="AE167" s="2"/>
    </row>
    <row r="168" spans="2:31" x14ac:dyDescent="0.3">
      <c r="B168" s="5"/>
      <c r="C168" s="6">
        <f ca="1">RANDBETWEEN(1,5)</f>
        <v>4</v>
      </c>
      <c r="D168" s="6" t="str">
        <f ca="1">VLOOKUP(C168,$AW$10:$AX$14,2)</f>
        <v>Drama</v>
      </c>
      <c r="E168" s="6">
        <f ca="1">RANDBETWEEN(1,4)</f>
        <v>1</v>
      </c>
      <c r="F168" s="6" t="str">
        <f ca="1">VLOOKUP(E168,$BA$10:$BB$13,2)</f>
        <v>America</v>
      </c>
      <c r="G168" s="6">
        <f ca="1">RANDBETWEEN(1,2)</f>
        <v>1</v>
      </c>
      <c r="H168" s="6" t="str">
        <f ca="1">IF(G168=1,"Yes","No")</f>
        <v>Yes</v>
      </c>
      <c r="I168" s="6">
        <f ca="1">RANDBETWEEN(2000,2020)</f>
        <v>2018</v>
      </c>
      <c r="J168" s="6"/>
      <c r="K168" s="6"/>
      <c r="L168" s="5">
        <f ca="1">IF(D168="Action",1,0)</f>
        <v>0</v>
      </c>
      <c r="M168" s="6">
        <f t="shared" ca="1" si="71"/>
        <v>0</v>
      </c>
      <c r="N168" s="6">
        <f ca="1">IF(D168="Horror",1,0)</f>
        <v>0</v>
      </c>
      <c r="O168" s="6">
        <f ca="1">IF(D168="Drama",1,0)</f>
        <v>1</v>
      </c>
      <c r="P168" s="7">
        <f ca="1">IF(D168="Thriller",1,0)</f>
        <v>0</v>
      </c>
      <c r="Q168" s="16"/>
      <c r="R168" s="24">
        <f t="shared" ca="1" si="75"/>
        <v>1</v>
      </c>
      <c r="S168" s="16">
        <f t="shared" ca="1" si="76"/>
        <v>0</v>
      </c>
      <c r="T168" s="16">
        <f t="shared" ca="1" si="77"/>
        <v>0</v>
      </c>
      <c r="U168" s="7">
        <f t="shared" ca="1" si="78"/>
        <v>0</v>
      </c>
      <c r="V168" s="16"/>
      <c r="W168" s="5">
        <f t="shared" ca="1" si="79"/>
        <v>1</v>
      </c>
      <c r="X168" s="7">
        <f t="shared" ca="1" si="80"/>
        <v>0</v>
      </c>
      <c r="Y168" s="16"/>
      <c r="Z168" s="24">
        <f t="shared" ca="1" si="81"/>
        <v>0</v>
      </c>
      <c r="AA168" s="16">
        <f t="shared" ca="1" si="82"/>
        <v>0</v>
      </c>
      <c r="AB168" s="16">
        <f t="shared" ca="1" si="83"/>
        <v>0</v>
      </c>
      <c r="AC168" s="7">
        <f t="shared" ca="1" si="84"/>
        <v>1</v>
      </c>
      <c r="AD168" s="7"/>
      <c r="AE168" s="2"/>
    </row>
    <row r="169" spans="2:31" x14ac:dyDescent="0.3">
      <c r="B169" s="5"/>
      <c r="C169" s="6">
        <f t="shared" ca="1" si="63"/>
        <v>1</v>
      </c>
      <c r="D169" s="6" t="str">
        <f t="shared" ca="1" si="64"/>
        <v>Action</v>
      </c>
      <c r="E169" s="6">
        <f t="shared" ca="1" si="65"/>
        <v>1</v>
      </c>
      <c r="F169" s="6" t="str">
        <f t="shared" ca="1" si="66"/>
        <v>America</v>
      </c>
      <c r="G169" s="6">
        <f t="shared" ca="1" si="67"/>
        <v>2</v>
      </c>
      <c r="H169" s="6" t="str">
        <f t="shared" ca="1" si="68"/>
        <v>No</v>
      </c>
      <c r="I169" s="6">
        <f t="shared" ca="1" si="69"/>
        <v>2004</v>
      </c>
      <c r="J169" s="6"/>
      <c r="K169" s="6"/>
      <c r="L169" s="5">
        <f t="shared" ref="L169:L177" ca="1" si="85">IF(D169="Action",1,0)</f>
        <v>1</v>
      </c>
      <c r="M169" s="6">
        <f t="shared" ca="1" si="71"/>
        <v>0</v>
      </c>
      <c r="N169" s="6">
        <f t="shared" ref="N169:N177" ca="1" si="86">IF(D169="Horror",1,0)</f>
        <v>0</v>
      </c>
      <c r="O169" s="6">
        <f t="shared" ref="O169:O177" ca="1" si="87">IF(D169="Drama",1,0)</f>
        <v>0</v>
      </c>
      <c r="P169" s="7">
        <f t="shared" ref="P169:P177" ca="1" si="88">IF(D169="Thriller",1,0)</f>
        <v>0</v>
      </c>
      <c r="Q169" s="16"/>
      <c r="R169" s="24">
        <f t="shared" ca="1" si="75"/>
        <v>1</v>
      </c>
      <c r="S169" s="16">
        <f t="shared" ca="1" si="76"/>
        <v>0</v>
      </c>
      <c r="T169" s="16">
        <f t="shared" ca="1" si="77"/>
        <v>0</v>
      </c>
      <c r="U169" s="7">
        <f t="shared" ca="1" si="78"/>
        <v>0</v>
      </c>
      <c r="V169" s="16"/>
      <c r="W169" s="5">
        <f t="shared" ca="1" si="79"/>
        <v>0</v>
      </c>
      <c r="X169" s="7">
        <f t="shared" ca="1" si="80"/>
        <v>1</v>
      </c>
      <c r="Y169" s="16"/>
      <c r="Z169" s="24">
        <f t="shared" ca="1" si="81"/>
        <v>1</v>
      </c>
      <c r="AA169" s="16">
        <f t="shared" ca="1" si="82"/>
        <v>0</v>
      </c>
      <c r="AB169" s="16">
        <f t="shared" ca="1" si="83"/>
        <v>0</v>
      </c>
      <c r="AC169" s="7">
        <f t="shared" ca="1" si="84"/>
        <v>0</v>
      </c>
      <c r="AD169" s="7"/>
      <c r="AE169" s="2"/>
    </row>
    <row r="170" spans="2:31" x14ac:dyDescent="0.3">
      <c r="B170" s="5"/>
      <c r="C170" s="6">
        <f t="shared" ca="1" si="63"/>
        <v>1</v>
      </c>
      <c r="D170" s="6" t="str">
        <f t="shared" ca="1" si="64"/>
        <v>Action</v>
      </c>
      <c r="E170" s="6">
        <f t="shared" ca="1" si="65"/>
        <v>4</v>
      </c>
      <c r="F170" s="6" t="str">
        <f t="shared" ca="1" si="66"/>
        <v>Africa</v>
      </c>
      <c r="G170" s="6">
        <f t="shared" ca="1" si="67"/>
        <v>1</v>
      </c>
      <c r="H170" s="6" t="str">
        <f t="shared" ca="1" si="68"/>
        <v>Yes</v>
      </c>
      <c r="I170" s="6">
        <f t="shared" ca="1" si="69"/>
        <v>2017</v>
      </c>
      <c r="J170" s="6"/>
      <c r="K170" s="6"/>
      <c r="L170" s="5">
        <f t="shared" ca="1" si="85"/>
        <v>1</v>
      </c>
      <c r="M170" s="6">
        <f t="shared" ca="1" si="71"/>
        <v>0</v>
      </c>
      <c r="N170" s="6">
        <f t="shared" ca="1" si="86"/>
        <v>0</v>
      </c>
      <c r="O170" s="6">
        <f t="shared" ca="1" si="87"/>
        <v>0</v>
      </c>
      <c r="P170" s="7">
        <f t="shared" ca="1" si="88"/>
        <v>0</v>
      </c>
      <c r="Q170" s="16"/>
      <c r="R170" s="24">
        <f t="shared" ca="1" si="75"/>
        <v>0</v>
      </c>
      <c r="S170" s="16">
        <f t="shared" ca="1" si="76"/>
        <v>0</v>
      </c>
      <c r="T170" s="16">
        <f t="shared" ca="1" si="77"/>
        <v>0</v>
      </c>
      <c r="U170" s="7">
        <f t="shared" ca="1" si="78"/>
        <v>1</v>
      </c>
      <c r="V170" s="16"/>
      <c r="W170" s="5">
        <f t="shared" ca="1" si="79"/>
        <v>1</v>
      </c>
      <c r="X170" s="7">
        <f t="shared" ca="1" si="80"/>
        <v>0</v>
      </c>
      <c r="Y170" s="16"/>
      <c r="Z170" s="24">
        <f t="shared" ca="1" si="81"/>
        <v>0</v>
      </c>
      <c r="AA170" s="16">
        <f t="shared" ca="1" si="82"/>
        <v>0</v>
      </c>
      <c r="AB170" s="16">
        <f t="shared" ca="1" si="83"/>
        <v>0</v>
      </c>
      <c r="AC170" s="7">
        <f t="shared" ca="1" si="84"/>
        <v>1</v>
      </c>
      <c r="AD170" s="7"/>
      <c r="AE170" s="2"/>
    </row>
    <row r="171" spans="2:31" x14ac:dyDescent="0.3">
      <c r="B171" s="5"/>
      <c r="C171" s="6">
        <f t="shared" ca="1" si="63"/>
        <v>2</v>
      </c>
      <c r="D171" s="6" t="str">
        <f t="shared" ca="1" si="64"/>
        <v>Comedy</v>
      </c>
      <c r="E171" s="6">
        <f t="shared" ca="1" si="65"/>
        <v>4</v>
      </c>
      <c r="F171" s="6" t="str">
        <f t="shared" ca="1" si="66"/>
        <v>Africa</v>
      </c>
      <c r="G171" s="6">
        <f t="shared" ca="1" si="67"/>
        <v>2</v>
      </c>
      <c r="H171" s="6" t="str">
        <f t="shared" ca="1" si="68"/>
        <v>No</v>
      </c>
      <c r="I171" s="6">
        <f t="shared" ca="1" si="69"/>
        <v>2017</v>
      </c>
      <c r="J171" s="6"/>
      <c r="K171" s="6"/>
      <c r="L171" s="5">
        <f t="shared" ca="1" si="85"/>
        <v>0</v>
      </c>
      <c r="M171" s="6">
        <f t="shared" ca="1" si="71"/>
        <v>1</v>
      </c>
      <c r="N171" s="6">
        <f t="shared" ca="1" si="86"/>
        <v>0</v>
      </c>
      <c r="O171" s="6">
        <f t="shared" ca="1" si="87"/>
        <v>0</v>
      </c>
      <c r="P171" s="7">
        <f t="shared" ca="1" si="88"/>
        <v>0</v>
      </c>
      <c r="Q171" s="16"/>
      <c r="R171" s="24">
        <f t="shared" ca="1" si="75"/>
        <v>0</v>
      </c>
      <c r="S171" s="16">
        <f t="shared" ca="1" si="76"/>
        <v>0</v>
      </c>
      <c r="T171" s="16">
        <f t="shared" ca="1" si="77"/>
        <v>0</v>
      </c>
      <c r="U171" s="7">
        <f t="shared" ca="1" si="78"/>
        <v>1</v>
      </c>
      <c r="V171" s="16"/>
      <c r="W171" s="5">
        <f t="shared" ca="1" si="79"/>
        <v>0</v>
      </c>
      <c r="X171" s="7">
        <f t="shared" ca="1" si="80"/>
        <v>1</v>
      </c>
      <c r="Y171" s="16"/>
      <c r="Z171" s="24">
        <f t="shared" ca="1" si="81"/>
        <v>0</v>
      </c>
      <c r="AA171" s="16">
        <f t="shared" ca="1" si="82"/>
        <v>0</v>
      </c>
      <c r="AB171" s="16">
        <f t="shared" ca="1" si="83"/>
        <v>0</v>
      </c>
      <c r="AC171" s="7">
        <f t="shared" ca="1" si="84"/>
        <v>1</v>
      </c>
      <c r="AD171" s="7"/>
      <c r="AE171" s="2"/>
    </row>
    <row r="172" spans="2:31" x14ac:dyDescent="0.3">
      <c r="B172" s="5"/>
      <c r="C172" s="6">
        <f t="shared" ca="1" si="63"/>
        <v>1</v>
      </c>
      <c r="D172" s="6" t="str">
        <f t="shared" ca="1" si="64"/>
        <v>Action</v>
      </c>
      <c r="E172" s="6">
        <f t="shared" ca="1" si="65"/>
        <v>4</v>
      </c>
      <c r="F172" s="6" t="str">
        <f t="shared" ca="1" si="66"/>
        <v>Africa</v>
      </c>
      <c r="G172" s="6">
        <f t="shared" ca="1" si="67"/>
        <v>2</v>
      </c>
      <c r="H172" s="6" t="str">
        <f t="shared" ca="1" si="68"/>
        <v>No</v>
      </c>
      <c r="I172" s="6">
        <f t="shared" ca="1" si="69"/>
        <v>2015</v>
      </c>
      <c r="J172" s="6"/>
      <c r="K172" s="6"/>
      <c r="L172" s="5">
        <f t="shared" ca="1" si="85"/>
        <v>1</v>
      </c>
      <c r="M172" s="6">
        <f t="shared" ca="1" si="71"/>
        <v>0</v>
      </c>
      <c r="N172" s="6">
        <f t="shared" ca="1" si="86"/>
        <v>0</v>
      </c>
      <c r="O172" s="6">
        <f t="shared" ca="1" si="87"/>
        <v>0</v>
      </c>
      <c r="P172" s="7">
        <f t="shared" ca="1" si="88"/>
        <v>0</v>
      </c>
      <c r="Q172" s="16"/>
      <c r="R172" s="24">
        <f t="shared" ca="1" si="75"/>
        <v>0</v>
      </c>
      <c r="S172" s="16">
        <f t="shared" ca="1" si="76"/>
        <v>0</v>
      </c>
      <c r="T172" s="16">
        <f t="shared" ca="1" si="77"/>
        <v>0</v>
      </c>
      <c r="U172" s="7">
        <f t="shared" ca="1" si="78"/>
        <v>1</v>
      </c>
      <c r="V172" s="16"/>
      <c r="W172" s="5">
        <f t="shared" ca="1" si="79"/>
        <v>0</v>
      </c>
      <c r="X172" s="7">
        <f t="shared" ca="1" si="80"/>
        <v>1</v>
      </c>
      <c r="Y172" s="16"/>
      <c r="Z172" s="24">
        <f t="shared" ca="1" si="81"/>
        <v>0</v>
      </c>
      <c r="AA172" s="16">
        <f t="shared" ca="1" si="82"/>
        <v>0</v>
      </c>
      <c r="AB172" s="16">
        <f t="shared" ca="1" si="83"/>
        <v>0</v>
      </c>
      <c r="AC172" s="7">
        <f t="shared" ca="1" si="84"/>
        <v>0</v>
      </c>
      <c r="AD172" s="7"/>
      <c r="AE172" s="2"/>
    </row>
    <row r="173" spans="2:31" x14ac:dyDescent="0.3">
      <c r="B173" s="5"/>
      <c r="C173" s="6">
        <f t="shared" ca="1" si="63"/>
        <v>3</v>
      </c>
      <c r="D173" s="6" t="str">
        <f t="shared" ca="1" si="64"/>
        <v>Horror</v>
      </c>
      <c r="E173" s="6">
        <f t="shared" ca="1" si="65"/>
        <v>4</v>
      </c>
      <c r="F173" s="6" t="str">
        <f t="shared" ca="1" si="66"/>
        <v>Africa</v>
      </c>
      <c r="G173" s="6">
        <f t="shared" ca="1" si="67"/>
        <v>2</v>
      </c>
      <c r="H173" s="6" t="str">
        <f t="shared" ca="1" si="68"/>
        <v>No</v>
      </c>
      <c r="I173" s="6">
        <f t="shared" ca="1" si="69"/>
        <v>2014</v>
      </c>
      <c r="J173" s="6"/>
      <c r="K173" s="6"/>
      <c r="L173" s="5">
        <f t="shared" ca="1" si="85"/>
        <v>0</v>
      </c>
      <c r="M173" s="6">
        <f t="shared" ca="1" si="71"/>
        <v>0</v>
      </c>
      <c r="N173" s="6">
        <f t="shared" ca="1" si="86"/>
        <v>1</v>
      </c>
      <c r="O173" s="6">
        <f t="shared" ca="1" si="87"/>
        <v>0</v>
      </c>
      <c r="P173" s="7">
        <f t="shared" ca="1" si="88"/>
        <v>0</v>
      </c>
      <c r="Q173" s="16"/>
      <c r="R173" s="24">
        <f t="shared" ca="1" si="75"/>
        <v>0</v>
      </c>
      <c r="S173" s="16">
        <f t="shared" ca="1" si="76"/>
        <v>0</v>
      </c>
      <c r="T173" s="16">
        <f t="shared" ca="1" si="77"/>
        <v>0</v>
      </c>
      <c r="U173" s="7">
        <f t="shared" ca="1" si="78"/>
        <v>1</v>
      </c>
      <c r="V173" s="16"/>
      <c r="W173" s="5">
        <f t="shared" ca="1" si="79"/>
        <v>0</v>
      </c>
      <c r="X173" s="7">
        <f t="shared" ca="1" si="80"/>
        <v>1</v>
      </c>
      <c r="Y173" s="16"/>
      <c r="Z173" s="24">
        <f t="shared" ca="1" si="81"/>
        <v>0</v>
      </c>
      <c r="AA173" s="16">
        <f t="shared" ca="1" si="82"/>
        <v>0</v>
      </c>
      <c r="AB173" s="16">
        <f t="shared" ca="1" si="83"/>
        <v>1</v>
      </c>
      <c r="AC173" s="7">
        <f t="shared" ca="1" si="84"/>
        <v>0</v>
      </c>
      <c r="AD173" s="7"/>
      <c r="AE173" s="2"/>
    </row>
    <row r="174" spans="2:31" x14ac:dyDescent="0.3">
      <c r="B174" s="5"/>
      <c r="C174" s="6">
        <f t="shared" ca="1" si="63"/>
        <v>4</v>
      </c>
      <c r="D174" s="6" t="str">
        <f t="shared" ca="1" si="64"/>
        <v>Drama</v>
      </c>
      <c r="E174" s="6">
        <f t="shared" ca="1" si="65"/>
        <v>4</v>
      </c>
      <c r="F174" s="6" t="str">
        <f t="shared" ca="1" si="66"/>
        <v>Africa</v>
      </c>
      <c r="G174" s="6">
        <f t="shared" ca="1" si="67"/>
        <v>1</v>
      </c>
      <c r="H174" s="6" t="str">
        <f t="shared" ca="1" si="68"/>
        <v>Yes</v>
      </c>
      <c r="I174" s="6">
        <f t="shared" ca="1" si="69"/>
        <v>2020</v>
      </c>
      <c r="J174" s="6"/>
      <c r="K174" s="6"/>
      <c r="L174" s="5">
        <f t="shared" ca="1" si="85"/>
        <v>0</v>
      </c>
      <c r="M174" s="6">
        <f t="shared" ca="1" si="71"/>
        <v>0</v>
      </c>
      <c r="N174" s="6">
        <f t="shared" ca="1" si="86"/>
        <v>0</v>
      </c>
      <c r="O174" s="6">
        <f t="shared" ca="1" si="87"/>
        <v>1</v>
      </c>
      <c r="P174" s="7">
        <f t="shared" ca="1" si="88"/>
        <v>0</v>
      </c>
      <c r="Q174" s="16"/>
      <c r="R174" s="24">
        <f t="shared" ca="1" si="75"/>
        <v>0</v>
      </c>
      <c r="S174" s="16">
        <f t="shared" ca="1" si="76"/>
        <v>0</v>
      </c>
      <c r="T174" s="16">
        <f t="shared" ca="1" si="77"/>
        <v>0</v>
      </c>
      <c r="U174" s="7">
        <f t="shared" ca="1" si="78"/>
        <v>1</v>
      </c>
      <c r="V174" s="16"/>
      <c r="W174" s="5">
        <f t="shared" ca="1" si="79"/>
        <v>1</v>
      </c>
      <c r="X174" s="7">
        <f t="shared" ca="1" si="80"/>
        <v>0</v>
      </c>
      <c r="Y174" s="16"/>
      <c r="Z174" s="24">
        <f t="shared" ca="1" si="81"/>
        <v>0</v>
      </c>
      <c r="AA174" s="16">
        <f t="shared" ca="1" si="82"/>
        <v>0</v>
      </c>
      <c r="AB174" s="16">
        <f t="shared" ca="1" si="83"/>
        <v>0</v>
      </c>
      <c r="AC174" s="7">
        <f t="shared" ca="1" si="84"/>
        <v>0</v>
      </c>
      <c r="AD174" s="7"/>
      <c r="AE174" s="2"/>
    </row>
    <row r="175" spans="2:31" x14ac:dyDescent="0.3">
      <c r="B175" s="5"/>
      <c r="C175" s="6">
        <f t="shared" ca="1" si="63"/>
        <v>1</v>
      </c>
      <c r="D175" s="6" t="str">
        <f t="shared" ca="1" si="64"/>
        <v>Action</v>
      </c>
      <c r="E175" s="6">
        <f t="shared" ca="1" si="65"/>
        <v>2</v>
      </c>
      <c r="F175" s="6" t="str">
        <f t="shared" ca="1" si="66"/>
        <v>Europe</v>
      </c>
      <c r="G175" s="6">
        <f t="shared" ca="1" si="67"/>
        <v>1</v>
      </c>
      <c r="H175" s="6" t="str">
        <f t="shared" ca="1" si="68"/>
        <v>Yes</v>
      </c>
      <c r="I175" s="6">
        <f t="shared" ca="1" si="69"/>
        <v>2003</v>
      </c>
      <c r="J175" s="6"/>
      <c r="K175" s="6"/>
      <c r="L175" s="5">
        <f t="shared" ca="1" si="85"/>
        <v>1</v>
      </c>
      <c r="M175" s="6">
        <f t="shared" ca="1" si="71"/>
        <v>0</v>
      </c>
      <c r="N175" s="6">
        <f t="shared" ca="1" si="86"/>
        <v>0</v>
      </c>
      <c r="O175" s="6">
        <f t="shared" ca="1" si="87"/>
        <v>0</v>
      </c>
      <c r="P175" s="7">
        <f t="shared" ca="1" si="88"/>
        <v>0</v>
      </c>
      <c r="Q175" s="16"/>
      <c r="R175" s="24">
        <f t="shared" ca="1" si="75"/>
        <v>0</v>
      </c>
      <c r="S175" s="16">
        <f t="shared" ca="1" si="76"/>
        <v>1</v>
      </c>
      <c r="T175" s="16">
        <f t="shared" ca="1" si="77"/>
        <v>0</v>
      </c>
      <c r="U175" s="7">
        <f t="shared" ca="1" si="78"/>
        <v>0</v>
      </c>
      <c r="V175" s="16"/>
      <c r="W175" s="5">
        <f t="shared" ca="1" si="79"/>
        <v>1</v>
      </c>
      <c r="X175" s="7">
        <f t="shared" ca="1" si="80"/>
        <v>0</v>
      </c>
      <c r="Y175" s="16"/>
      <c r="Z175" s="24">
        <f t="shared" ca="1" si="81"/>
        <v>1</v>
      </c>
      <c r="AA175" s="16">
        <f t="shared" ca="1" si="82"/>
        <v>0</v>
      </c>
      <c r="AB175" s="16">
        <f t="shared" ca="1" si="83"/>
        <v>0</v>
      </c>
      <c r="AC175" s="7">
        <f t="shared" ca="1" si="84"/>
        <v>0</v>
      </c>
      <c r="AD175" s="7"/>
      <c r="AE175" s="2"/>
    </row>
    <row r="176" spans="2:31" x14ac:dyDescent="0.3">
      <c r="B176" s="5"/>
      <c r="C176" s="6">
        <f t="shared" ca="1" si="63"/>
        <v>5</v>
      </c>
      <c r="D176" s="6" t="str">
        <f t="shared" ca="1" si="64"/>
        <v>Thriller</v>
      </c>
      <c r="E176" s="6">
        <f t="shared" ca="1" si="65"/>
        <v>4</v>
      </c>
      <c r="F176" s="6" t="str">
        <f t="shared" ca="1" si="66"/>
        <v>Africa</v>
      </c>
      <c r="G176" s="6">
        <f t="shared" ca="1" si="67"/>
        <v>1</v>
      </c>
      <c r="H176" s="6" t="str">
        <f t="shared" ca="1" si="68"/>
        <v>Yes</v>
      </c>
      <c r="I176" s="6">
        <f t="shared" ca="1" si="69"/>
        <v>2006</v>
      </c>
      <c r="J176" s="6"/>
      <c r="K176" s="6"/>
      <c r="L176" s="5">
        <f t="shared" ca="1" si="85"/>
        <v>0</v>
      </c>
      <c r="M176" s="6">
        <f t="shared" ca="1" si="71"/>
        <v>0</v>
      </c>
      <c r="N176" s="6">
        <f t="shared" ca="1" si="86"/>
        <v>0</v>
      </c>
      <c r="O176" s="6">
        <f t="shared" ca="1" si="87"/>
        <v>0</v>
      </c>
      <c r="P176" s="7">
        <f t="shared" ca="1" si="88"/>
        <v>1</v>
      </c>
      <c r="Q176" s="16"/>
      <c r="R176" s="24">
        <f t="shared" ca="1" si="75"/>
        <v>0</v>
      </c>
      <c r="S176" s="16">
        <f t="shared" ca="1" si="76"/>
        <v>0</v>
      </c>
      <c r="T176" s="16">
        <f t="shared" ca="1" si="77"/>
        <v>0</v>
      </c>
      <c r="U176" s="7">
        <f t="shared" ca="1" si="78"/>
        <v>1</v>
      </c>
      <c r="V176" s="16"/>
      <c r="W176" s="5">
        <f t="shared" ca="1" si="79"/>
        <v>1</v>
      </c>
      <c r="X176" s="7">
        <f t="shared" ca="1" si="80"/>
        <v>0</v>
      </c>
      <c r="Y176" s="16"/>
      <c r="Z176" s="24">
        <f t="shared" ca="1" si="81"/>
        <v>0</v>
      </c>
      <c r="AA176" s="16">
        <f t="shared" ca="1" si="82"/>
        <v>1</v>
      </c>
      <c r="AB176" s="16">
        <f t="shared" ca="1" si="83"/>
        <v>0</v>
      </c>
      <c r="AC176" s="7">
        <f t="shared" ca="1" si="84"/>
        <v>0</v>
      </c>
      <c r="AD176" s="7"/>
      <c r="AE176" s="2"/>
    </row>
    <row r="177" spans="2:31" ht="15" thickBot="1" x14ac:dyDescent="0.35">
      <c r="B177" s="5"/>
      <c r="C177" s="6">
        <f t="shared" ca="1" si="63"/>
        <v>1</v>
      </c>
      <c r="D177" s="6" t="str">
        <f t="shared" ca="1" si="64"/>
        <v>Action</v>
      </c>
      <c r="E177" s="6">
        <f t="shared" ca="1" si="65"/>
        <v>2</v>
      </c>
      <c r="F177" s="6" t="str">
        <f t="shared" ca="1" si="66"/>
        <v>Europe</v>
      </c>
      <c r="G177" s="6">
        <f t="shared" ca="1" si="67"/>
        <v>2</v>
      </c>
      <c r="H177" s="6" t="str">
        <f t="shared" ca="1" si="68"/>
        <v>No</v>
      </c>
      <c r="I177" s="6">
        <f t="shared" ca="1" si="69"/>
        <v>2013</v>
      </c>
      <c r="J177" s="6"/>
      <c r="K177" s="6"/>
      <c r="L177" s="5">
        <f t="shared" ca="1" si="85"/>
        <v>1</v>
      </c>
      <c r="M177" s="6">
        <f t="shared" ca="1" si="71"/>
        <v>0</v>
      </c>
      <c r="N177" s="6">
        <f t="shared" ca="1" si="86"/>
        <v>0</v>
      </c>
      <c r="O177" s="6">
        <f t="shared" ca="1" si="87"/>
        <v>0</v>
      </c>
      <c r="P177" s="7">
        <f t="shared" ca="1" si="88"/>
        <v>0</v>
      </c>
      <c r="Q177" s="16"/>
      <c r="R177" s="24">
        <f t="shared" ca="1" si="75"/>
        <v>0</v>
      </c>
      <c r="S177" s="16">
        <f t="shared" ca="1" si="76"/>
        <v>1</v>
      </c>
      <c r="T177" s="16">
        <f t="shared" ca="1" si="77"/>
        <v>0</v>
      </c>
      <c r="U177" s="7">
        <f t="shared" ca="1" si="78"/>
        <v>0</v>
      </c>
      <c r="V177" s="16"/>
      <c r="W177" s="8">
        <f t="shared" ca="1" si="79"/>
        <v>0</v>
      </c>
      <c r="X177" s="27">
        <f t="shared" ca="1" si="80"/>
        <v>1</v>
      </c>
      <c r="Y177" s="16"/>
      <c r="Z177" s="28">
        <f t="shared" ca="1" si="81"/>
        <v>0</v>
      </c>
      <c r="AA177" s="15">
        <f t="shared" ca="1" si="82"/>
        <v>0</v>
      </c>
      <c r="AB177" s="15">
        <f t="shared" ca="1" si="83"/>
        <v>1</v>
      </c>
      <c r="AC177" s="27">
        <f t="shared" ca="1" si="84"/>
        <v>0</v>
      </c>
      <c r="AD177" s="7"/>
      <c r="AE177" s="2"/>
    </row>
    <row r="178" spans="2:31" ht="15" thickBot="1" x14ac:dyDescent="0.35">
      <c r="B178" s="5"/>
      <c r="C178" s="6"/>
      <c r="D178" s="6"/>
      <c r="E178" s="6"/>
      <c r="F178" s="6"/>
      <c r="G178" s="6"/>
      <c r="H178" s="6"/>
      <c r="I178" s="6"/>
      <c r="J178" s="6"/>
      <c r="K178" s="33" t="s">
        <v>15</v>
      </c>
      <c r="L178" s="11">
        <f ca="1">SUM(L134:L177)</f>
        <v>13</v>
      </c>
      <c r="M178" s="12">
        <f ca="1">SUM(M134:M177)</f>
        <v>5</v>
      </c>
      <c r="N178" s="12">
        <f t="shared" ref="N178" ca="1" si="89">SUM(N134:N177)</f>
        <v>13</v>
      </c>
      <c r="O178" s="12">
        <f t="shared" ref="O178" ca="1" si="90">SUM(O134:O177)</f>
        <v>7</v>
      </c>
      <c r="P178" s="13">
        <f t="shared" ref="P178" ca="1" si="91">SUM(P134:P177)</f>
        <v>6</v>
      </c>
      <c r="Q178" s="6"/>
      <c r="R178" s="18">
        <f ca="1">SUM(R134:R177)</f>
        <v>12</v>
      </c>
      <c r="S178" s="19">
        <f t="shared" ref="S178" ca="1" si="92">SUM(S134:S177)</f>
        <v>10</v>
      </c>
      <c r="T178" s="19">
        <f t="shared" ref="T178" ca="1" si="93">SUM(T134:T177)</f>
        <v>5</v>
      </c>
      <c r="U178" s="20">
        <f ca="1">SUM(U134:U177)</f>
        <v>17</v>
      </c>
      <c r="V178" s="6"/>
      <c r="W178" s="8">
        <f ca="1">SUM(W134:W177)</f>
        <v>23</v>
      </c>
      <c r="X178" s="10">
        <f ca="1">SUM(X134:X177)</f>
        <v>21</v>
      </c>
      <c r="Y178" s="6"/>
      <c r="Z178" s="29">
        <f ca="1">SUM(Z134:Z177)</f>
        <v>15</v>
      </c>
      <c r="AA178" s="29">
        <f t="shared" ref="AA178" ca="1" si="94">SUM(AA134:AA177)</f>
        <v>10</v>
      </c>
      <c r="AB178" s="29">
        <f t="shared" ref="AB178" ca="1" si="95">SUM(AB134:AB177)</f>
        <v>4</v>
      </c>
      <c r="AC178" s="30">
        <f t="shared" ref="AC178" ca="1" si="96">SUM(AC134:AC177)</f>
        <v>6</v>
      </c>
      <c r="AD178" s="32"/>
    </row>
    <row r="179" spans="2:31" x14ac:dyDescent="0.3"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32"/>
    </row>
    <row r="180" spans="2:31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>
        <f ca="1">R178</f>
        <v>12</v>
      </c>
      <c r="S180" s="6" t="str">
        <f>R133</f>
        <v>America</v>
      </c>
      <c r="T180" s="6">
        <f ca="1">MAX(R180:R183)</f>
        <v>17</v>
      </c>
      <c r="U180" s="6"/>
      <c r="V180" s="6"/>
      <c r="W180" s="6">
        <f ca="1">W178</f>
        <v>23</v>
      </c>
      <c r="X180" s="6" t="str">
        <f>W133</f>
        <v>Yes</v>
      </c>
      <c r="Y180" s="6"/>
      <c r="Z180" s="6">
        <f ca="1">Z178</f>
        <v>15</v>
      </c>
      <c r="AA180" s="6" t="str">
        <f>Z133</f>
        <v>From 2000 to 2005</v>
      </c>
      <c r="AB180" s="6">
        <f ca="1">MAX(Z180:Z183)</f>
        <v>15</v>
      </c>
      <c r="AC180" s="6"/>
      <c r="AD180" s="32"/>
    </row>
    <row r="181" spans="2:31" x14ac:dyDescent="0.3"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>
        <f ca="1">L178</f>
        <v>13</v>
      </c>
      <c r="M181" s="6" t="str">
        <f>L133</f>
        <v>Action</v>
      </c>
      <c r="N181" s="6">
        <f ca="1">MAX(L181:L185)</f>
        <v>13</v>
      </c>
      <c r="O181" s="6"/>
      <c r="P181" s="6"/>
      <c r="Q181" s="6"/>
      <c r="R181" s="6">
        <f ca="1">S178</f>
        <v>10</v>
      </c>
      <c r="S181" s="6" t="str">
        <f>S133</f>
        <v>Europe</v>
      </c>
      <c r="T181" s="6"/>
      <c r="U181" s="6"/>
      <c r="V181" s="6"/>
      <c r="W181" s="6">
        <f ca="1">X178</f>
        <v>21</v>
      </c>
      <c r="X181" s="6" t="str">
        <f>X133</f>
        <v>No</v>
      </c>
      <c r="Y181" s="6"/>
      <c r="Z181" s="6">
        <f ca="1">AA178</f>
        <v>10</v>
      </c>
      <c r="AA181" s="6" t="str">
        <f>AA133</f>
        <v>From 2006 to 2010</v>
      </c>
      <c r="AB181" s="6"/>
      <c r="AC181" s="6"/>
      <c r="AD181" s="32"/>
    </row>
    <row r="182" spans="2:31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>
        <f ca="1">M178</f>
        <v>5</v>
      </c>
      <c r="M182" s="6" t="str">
        <f>M133</f>
        <v>Comedy</v>
      </c>
      <c r="N182" s="6"/>
      <c r="O182" s="37" t="str">
        <f ca="1">VLOOKUP(N181,$L$54:$M$58,2)</f>
        <v>Thriller</v>
      </c>
      <c r="P182" s="37"/>
      <c r="Q182" s="6"/>
      <c r="R182" s="6">
        <f ca="1">T178</f>
        <v>5</v>
      </c>
      <c r="S182" s="6" t="str">
        <f>T133</f>
        <v>Asia</v>
      </c>
      <c r="T182" s="37" t="str">
        <f ca="1">VLOOKUP(T180,$R$53:$S$56,2)</f>
        <v>Africa</v>
      </c>
      <c r="U182" s="37"/>
      <c r="V182" s="6"/>
      <c r="W182" s="6">
        <f ca="1">MAX(W180:W181)</f>
        <v>23</v>
      </c>
      <c r="X182" s="6"/>
      <c r="Y182" s="6"/>
      <c r="Z182" s="6">
        <f ca="1">AB178</f>
        <v>4</v>
      </c>
      <c r="AA182" s="6" t="str">
        <f>AB133</f>
        <v>From 2011 to 2015</v>
      </c>
      <c r="AB182" s="37" t="str">
        <f ca="1">VLOOKUP(AB180,$Z$53:$AA$56,2)</f>
        <v>From 2016 to 2020</v>
      </c>
      <c r="AC182" s="37"/>
      <c r="AD182" s="32"/>
    </row>
    <row r="183" spans="2:31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>
        <f ca="1">N178</f>
        <v>13</v>
      </c>
      <c r="M183" s="6" t="str">
        <f>N133</f>
        <v>Horror</v>
      </c>
      <c r="N183" s="6"/>
      <c r="O183" s="6"/>
      <c r="P183" s="6"/>
      <c r="Q183" s="6"/>
      <c r="R183" s="6">
        <f ca="1">U178</f>
        <v>17</v>
      </c>
      <c r="S183" s="6" t="str">
        <f>U133</f>
        <v>Africa</v>
      </c>
      <c r="T183" s="6"/>
      <c r="U183" s="6"/>
      <c r="V183" s="6"/>
      <c r="W183" s="37" t="str">
        <f ca="1">VLOOKUP(W182,$W$53:$X$54,2)</f>
        <v>Yes</v>
      </c>
      <c r="X183" s="37"/>
      <c r="Y183" s="6"/>
      <c r="Z183" s="6">
        <f ca="1">AC178</f>
        <v>6</v>
      </c>
      <c r="AA183" s="6" t="str">
        <f>AC133</f>
        <v>From 2016 to 2020</v>
      </c>
      <c r="AB183" s="6"/>
      <c r="AC183" s="6"/>
      <c r="AD183" s="32"/>
    </row>
    <row r="184" spans="2:31" x14ac:dyDescent="0.3"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>
        <f ca="1">O178</f>
        <v>7</v>
      </c>
      <c r="M184" s="6" t="str">
        <f>O133</f>
        <v>Drama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32"/>
    </row>
    <row r="185" spans="2:31" x14ac:dyDescent="0.3"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>
        <f ca="1">P178</f>
        <v>6</v>
      </c>
      <c r="M185" s="6" t="str">
        <f>P133</f>
        <v>Thriller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32"/>
    </row>
    <row r="186" spans="2:31" x14ac:dyDescent="0.3"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32"/>
    </row>
    <row r="187" spans="2:31" ht="15" thickBot="1" x14ac:dyDescent="0.35"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</row>
    <row r="195" spans="1:31" ht="15" thickBot="1" x14ac:dyDescent="0.35"/>
    <row r="196" spans="1:31" ht="15" thickBot="1" x14ac:dyDescent="0.35">
      <c r="B196" s="34" t="s">
        <v>32</v>
      </c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6"/>
    </row>
    <row r="197" spans="1:31" x14ac:dyDescent="0.3">
      <c r="A197" s="2" t="s">
        <v>0</v>
      </c>
      <c r="B197" s="21"/>
      <c r="C197" s="22"/>
      <c r="D197" s="22"/>
      <c r="E197" s="3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4"/>
    </row>
    <row r="198" spans="1:31" ht="15" thickBot="1" x14ac:dyDescent="0.35"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14" t="s">
        <v>16</v>
      </c>
      <c r="M198" s="14"/>
      <c r="N198" s="14"/>
      <c r="O198" s="14"/>
      <c r="P198" s="14"/>
      <c r="Q198" s="6"/>
      <c r="R198" s="14" t="s">
        <v>17</v>
      </c>
      <c r="S198" s="14"/>
      <c r="T198" s="14"/>
      <c r="U198" s="14"/>
      <c r="V198" s="16"/>
      <c r="W198" s="17" t="s">
        <v>20</v>
      </c>
      <c r="X198" s="17"/>
      <c r="Y198" s="6"/>
      <c r="Z198" s="14" t="s">
        <v>25</v>
      </c>
      <c r="AA198" s="14"/>
      <c r="AB198" s="14"/>
      <c r="AC198" s="14"/>
      <c r="AD198" s="32"/>
    </row>
    <row r="199" spans="1:31" ht="15" thickBot="1" x14ac:dyDescent="0.35">
      <c r="B199" s="5"/>
      <c r="C199" s="6"/>
      <c r="D199" s="6" t="s">
        <v>1</v>
      </c>
      <c r="E199" s="6"/>
      <c r="F199" s="6" t="s">
        <v>2</v>
      </c>
      <c r="G199" s="6"/>
      <c r="H199" s="6" t="s">
        <v>3</v>
      </c>
      <c r="I199" s="6" t="s">
        <v>4</v>
      </c>
      <c r="J199" s="6"/>
      <c r="K199" s="6"/>
      <c r="L199" s="11" t="s">
        <v>7</v>
      </c>
      <c r="M199" s="12" t="s">
        <v>8</v>
      </c>
      <c r="N199" s="12" t="s">
        <v>9</v>
      </c>
      <c r="O199" s="12" t="s">
        <v>5</v>
      </c>
      <c r="P199" s="13" t="s">
        <v>6</v>
      </c>
      <c r="Q199" s="6"/>
      <c r="R199" s="11" t="s">
        <v>10</v>
      </c>
      <c r="S199" s="12" t="s">
        <v>11</v>
      </c>
      <c r="T199" s="12" t="s">
        <v>12</v>
      </c>
      <c r="U199" s="13" t="s">
        <v>13</v>
      </c>
      <c r="V199" s="6"/>
      <c r="W199" s="25" t="s">
        <v>18</v>
      </c>
      <c r="X199" s="26" t="s">
        <v>19</v>
      </c>
      <c r="Y199" s="6"/>
      <c r="Z199" s="11" t="s">
        <v>21</v>
      </c>
      <c r="AA199" s="12" t="s">
        <v>22</v>
      </c>
      <c r="AB199" s="12" t="s">
        <v>23</v>
      </c>
      <c r="AC199" s="13" t="s">
        <v>24</v>
      </c>
      <c r="AD199" s="32"/>
    </row>
    <row r="200" spans="1:31" x14ac:dyDescent="0.3">
      <c r="B200" s="5"/>
      <c r="C200" s="6">
        <f ca="1">RANDBETWEEN(1,5)</f>
        <v>5</v>
      </c>
      <c r="D200" s="6" t="str">
        <f ca="1">VLOOKUP(C200,$AW$10:$AX$14,2)</f>
        <v>Thriller</v>
      </c>
      <c r="E200" s="6">
        <f ca="1">RANDBETWEEN(1,4)</f>
        <v>4</v>
      </c>
      <c r="F200" s="6" t="str">
        <f ca="1">VLOOKUP(E200,$BA$10:$BB$13,2)</f>
        <v>Africa</v>
      </c>
      <c r="G200" s="6">
        <f ca="1">RANDBETWEEN(1,2)</f>
        <v>2</v>
      </c>
      <c r="H200" s="6" t="str">
        <f ca="1">IF(G200=1,"Yes","No")</f>
        <v>No</v>
      </c>
      <c r="I200" s="6">
        <f ca="1">RANDBETWEEN(2000,2020)</f>
        <v>2002</v>
      </c>
      <c r="J200" s="6"/>
      <c r="K200" s="6"/>
      <c r="L200" s="5">
        <f ca="1">IF(D200="Action",1,0)</f>
        <v>0</v>
      </c>
      <c r="M200" s="6">
        <f ca="1">IF(D200="Comedy",1,0)</f>
        <v>0</v>
      </c>
      <c r="N200" s="6">
        <f ca="1">IF(D200="Horror",1,0)</f>
        <v>0</v>
      </c>
      <c r="O200" s="6">
        <f ca="1">IF(D200="Drama",1,0)</f>
        <v>0</v>
      </c>
      <c r="P200" s="7">
        <f ca="1">IF(D200="Thriller",1,0)</f>
        <v>1</v>
      </c>
      <c r="Q200" s="16"/>
      <c r="R200" s="21">
        <f ca="1">IF(F200="America",1,0)</f>
        <v>0</v>
      </c>
      <c r="S200" s="22">
        <f ca="1">IF(F200="Europe",1,0)</f>
        <v>0</v>
      </c>
      <c r="T200" s="22">
        <f ca="1">IF(F200="Asia",1,0)</f>
        <v>0</v>
      </c>
      <c r="U200" s="23">
        <f ca="1">IF(F200="Africa",1,0)</f>
        <v>1</v>
      </c>
      <c r="V200" s="16"/>
      <c r="W200" s="5">
        <f ca="1">IF(H200="Yes",1,0)</f>
        <v>0</v>
      </c>
      <c r="X200" s="7">
        <f ca="1">IF(H200="No",1,0)</f>
        <v>1</v>
      </c>
      <c r="Y200" s="16"/>
      <c r="Z200" s="21">
        <f ca="1">IF(AND(I200&gt;=2000,I200&lt;2005),1,0)</f>
        <v>1</v>
      </c>
      <c r="AA200" s="22">
        <f ca="1">IF(AND(I200&gt;=2006,I200&lt;2010),1,0)</f>
        <v>0</v>
      </c>
      <c r="AB200" s="22">
        <f ca="1">IF(AND(I200&gt;=2011,I200&lt;2015),1,0)</f>
        <v>0</v>
      </c>
      <c r="AC200" s="23">
        <f ca="1">IF(AND(I200&gt;=2016,I200&lt;2020),1,0)</f>
        <v>0</v>
      </c>
      <c r="AD200" s="7"/>
      <c r="AE200" s="2"/>
    </row>
    <row r="201" spans="1:31" x14ac:dyDescent="0.3">
      <c r="B201" s="5"/>
      <c r="C201" s="6">
        <f t="shared" ref="C201:C243" ca="1" si="97">RANDBETWEEN(1,5)</f>
        <v>2</v>
      </c>
      <c r="D201" s="6" t="str">
        <f t="shared" ref="D201:D243" ca="1" si="98">VLOOKUP(C201,$AW$10:$AX$14,2)</f>
        <v>Comedy</v>
      </c>
      <c r="E201" s="6">
        <f t="shared" ref="E201:E243" ca="1" si="99">RANDBETWEEN(1,4)</f>
        <v>3</v>
      </c>
      <c r="F201" s="6" t="str">
        <f t="shared" ref="F201:F243" ca="1" si="100">VLOOKUP(E201,$BA$10:$BB$13,2)</f>
        <v>Asia</v>
      </c>
      <c r="G201" s="6">
        <f t="shared" ref="G201:G243" ca="1" si="101">RANDBETWEEN(1,2)</f>
        <v>2</v>
      </c>
      <c r="H201" s="6" t="str">
        <f t="shared" ref="H201:H243" ca="1" si="102">IF(G201=1,"Yes","No")</f>
        <v>No</v>
      </c>
      <c r="I201" s="6">
        <f t="shared" ref="I201:I243" ca="1" si="103">RANDBETWEEN(2000,2020)</f>
        <v>2008</v>
      </c>
      <c r="J201" s="6"/>
      <c r="K201" s="6"/>
      <c r="L201" s="5">
        <f t="shared" ref="L201:L233" ca="1" si="104">IF(D201="Action",1,0)</f>
        <v>0</v>
      </c>
      <c r="M201" s="6">
        <f t="shared" ref="M201:M243" ca="1" si="105">IF(D201="Comedy",1,0)</f>
        <v>1</v>
      </c>
      <c r="N201" s="6">
        <f t="shared" ref="N201:N233" ca="1" si="106">IF(D201="Horror",1,0)</f>
        <v>0</v>
      </c>
      <c r="O201" s="6">
        <f t="shared" ref="O201:O233" ca="1" si="107">IF(D201="Drama",1,0)</f>
        <v>0</v>
      </c>
      <c r="P201" s="7">
        <f t="shared" ref="P201:P233" ca="1" si="108">IF(D201="Thriller",1,0)</f>
        <v>0</v>
      </c>
      <c r="Q201" s="16"/>
      <c r="R201" s="24">
        <f t="shared" ref="R201:R243" ca="1" si="109">IF(F201="America",1,0)</f>
        <v>0</v>
      </c>
      <c r="S201" s="16">
        <f t="shared" ref="S201:S243" ca="1" si="110">IF(F201="Europe",1,0)</f>
        <v>0</v>
      </c>
      <c r="T201" s="16">
        <f t="shared" ref="T201:T243" ca="1" si="111">IF(F201="Asia",1,0)</f>
        <v>1</v>
      </c>
      <c r="U201" s="7">
        <f t="shared" ref="U201:U243" ca="1" si="112">IF(F201="Africa",1,0)</f>
        <v>0</v>
      </c>
      <c r="V201" s="16"/>
      <c r="W201" s="5">
        <f t="shared" ref="W201:W243" ca="1" si="113">IF(H201="Yes",1,0)</f>
        <v>0</v>
      </c>
      <c r="X201" s="7">
        <f t="shared" ref="X201:X243" ca="1" si="114">IF(H201="No",1,0)</f>
        <v>1</v>
      </c>
      <c r="Y201" s="16"/>
      <c r="Z201" s="24">
        <f t="shared" ref="Z201:Z243" ca="1" si="115">IF(AND(I201&gt;=2000,I201&lt;2005),1,0)</f>
        <v>0</v>
      </c>
      <c r="AA201" s="16">
        <f t="shared" ref="AA201:AA243" ca="1" si="116">IF(AND(I201&gt;=2006,I201&lt;2010),1,0)</f>
        <v>1</v>
      </c>
      <c r="AB201" s="16">
        <f t="shared" ref="AB201:AB243" ca="1" si="117">IF(AND(I201&gt;=2011,I201&lt;2015),1,0)</f>
        <v>0</v>
      </c>
      <c r="AC201" s="7">
        <f t="shared" ref="AC201:AC243" ca="1" si="118">IF(AND(I201&gt;=2016,I201&lt;2020),1,0)</f>
        <v>0</v>
      </c>
      <c r="AD201" s="7"/>
      <c r="AE201" s="2"/>
    </row>
    <row r="202" spans="1:31" x14ac:dyDescent="0.3">
      <c r="B202" s="5"/>
      <c r="C202" s="6">
        <f t="shared" ca="1" si="97"/>
        <v>3</v>
      </c>
      <c r="D202" s="6" t="str">
        <f t="shared" ca="1" si="98"/>
        <v>Horror</v>
      </c>
      <c r="E202" s="6">
        <f t="shared" ca="1" si="99"/>
        <v>3</v>
      </c>
      <c r="F202" s="6" t="str">
        <f t="shared" ca="1" si="100"/>
        <v>Asia</v>
      </c>
      <c r="G202" s="6">
        <f t="shared" ca="1" si="101"/>
        <v>1</v>
      </c>
      <c r="H202" s="6" t="str">
        <f t="shared" ca="1" si="102"/>
        <v>Yes</v>
      </c>
      <c r="I202" s="6">
        <f t="shared" ca="1" si="103"/>
        <v>2018</v>
      </c>
      <c r="J202" s="6"/>
      <c r="K202" s="6"/>
      <c r="L202" s="5">
        <f t="shared" ca="1" si="104"/>
        <v>0</v>
      </c>
      <c r="M202" s="6">
        <f t="shared" ca="1" si="105"/>
        <v>0</v>
      </c>
      <c r="N202" s="6">
        <f t="shared" ca="1" si="106"/>
        <v>1</v>
      </c>
      <c r="O202" s="6">
        <f t="shared" ca="1" si="107"/>
        <v>0</v>
      </c>
      <c r="P202" s="7">
        <f t="shared" ca="1" si="108"/>
        <v>0</v>
      </c>
      <c r="Q202" s="16"/>
      <c r="R202" s="24">
        <f t="shared" ca="1" si="109"/>
        <v>0</v>
      </c>
      <c r="S202" s="16">
        <f t="shared" ca="1" si="110"/>
        <v>0</v>
      </c>
      <c r="T202" s="16">
        <f t="shared" ca="1" si="111"/>
        <v>1</v>
      </c>
      <c r="U202" s="7">
        <f t="shared" ca="1" si="112"/>
        <v>0</v>
      </c>
      <c r="V202" s="16"/>
      <c r="W202" s="5">
        <f t="shared" ca="1" si="113"/>
        <v>1</v>
      </c>
      <c r="X202" s="7">
        <f t="shared" ca="1" si="114"/>
        <v>0</v>
      </c>
      <c r="Y202" s="16"/>
      <c r="Z202" s="24">
        <f t="shared" ca="1" si="115"/>
        <v>0</v>
      </c>
      <c r="AA202" s="16">
        <f t="shared" ca="1" si="116"/>
        <v>0</v>
      </c>
      <c r="AB202" s="16">
        <f t="shared" ca="1" si="117"/>
        <v>0</v>
      </c>
      <c r="AC202" s="7">
        <f t="shared" ca="1" si="118"/>
        <v>1</v>
      </c>
      <c r="AD202" s="7"/>
      <c r="AE202" s="2"/>
    </row>
    <row r="203" spans="1:31" x14ac:dyDescent="0.3">
      <c r="B203" s="5"/>
      <c r="C203" s="6">
        <f t="shared" ca="1" si="97"/>
        <v>3</v>
      </c>
      <c r="D203" s="6" t="str">
        <f t="shared" ca="1" si="98"/>
        <v>Horror</v>
      </c>
      <c r="E203" s="6">
        <f t="shared" ca="1" si="99"/>
        <v>2</v>
      </c>
      <c r="F203" s="6" t="str">
        <f t="shared" ca="1" si="100"/>
        <v>Europe</v>
      </c>
      <c r="G203" s="6">
        <f t="shared" ca="1" si="101"/>
        <v>2</v>
      </c>
      <c r="H203" s="6" t="str">
        <f t="shared" ca="1" si="102"/>
        <v>No</v>
      </c>
      <c r="I203" s="6">
        <f t="shared" ca="1" si="103"/>
        <v>2018</v>
      </c>
      <c r="J203" s="6"/>
      <c r="K203" s="6"/>
      <c r="L203" s="5">
        <f t="shared" ca="1" si="104"/>
        <v>0</v>
      </c>
      <c r="M203" s="6">
        <f t="shared" ca="1" si="105"/>
        <v>0</v>
      </c>
      <c r="N203" s="6">
        <f t="shared" ca="1" si="106"/>
        <v>1</v>
      </c>
      <c r="O203" s="6">
        <f t="shared" ca="1" si="107"/>
        <v>0</v>
      </c>
      <c r="P203" s="7">
        <f t="shared" ca="1" si="108"/>
        <v>0</v>
      </c>
      <c r="Q203" s="16"/>
      <c r="R203" s="24">
        <f t="shared" ca="1" si="109"/>
        <v>0</v>
      </c>
      <c r="S203" s="16">
        <f t="shared" ca="1" si="110"/>
        <v>1</v>
      </c>
      <c r="T203" s="16">
        <f t="shared" ca="1" si="111"/>
        <v>0</v>
      </c>
      <c r="U203" s="7">
        <f t="shared" ca="1" si="112"/>
        <v>0</v>
      </c>
      <c r="V203" s="16"/>
      <c r="W203" s="5">
        <f t="shared" ca="1" si="113"/>
        <v>0</v>
      </c>
      <c r="X203" s="7">
        <f t="shared" ca="1" si="114"/>
        <v>1</v>
      </c>
      <c r="Y203" s="16"/>
      <c r="Z203" s="24">
        <f t="shared" ca="1" si="115"/>
        <v>0</v>
      </c>
      <c r="AA203" s="16">
        <f t="shared" ca="1" si="116"/>
        <v>0</v>
      </c>
      <c r="AB203" s="16">
        <f t="shared" ca="1" si="117"/>
        <v>0</v>
      </c>
      <c r="AC203" s="7">
        <f t="shared" ca="1" si="118"/>
        <v>1</v>
      </c>
      <c r="AD203" s="7"/>
      <c r="AE203" s="2"/>
    </row>
    <row r="204" spans="1:31" x14ac:dyDescent="0.3">
      <c r="B204" s="5"/>
      <c r="C204" s="6">
        <f t="shared" ca="1" si="97"/>
        <v>2</v>
      </c>
      <c r="D204" s="6" t="str">
        <f t="shared" ca="1" si="98"/>
        <v>Comedy</v>
      </c>
      <c r="E204" s="6">
        <f t="shared" ca="1" si="99"/>
        <v>3</v>
      </c>
      <c r="F204" s="6" t="str">
        <f t="shared" ca="1" si="100"/>
        <v>Asia</v>
      </c>
      <c r="G204" s="6">
        <f t="shared" ca="1" si="101"/>
        <v>2</v>
      </c>
      <c r="H204" s="6" t="str">
        <f t="shared" ca="1" si="102"/>
        <v>No</v>
      </c>
      <c r="I204" s="6">
        <f t="shared" ca="1" si="103"/>
        <v>2008</v>
      </c>
      <c r="J204" s="6"/>
      <c r="K204" s="6"/>
      <c r="L204" s="5">
        <f t="shared" ca="1" si="104"/>
        <v>0</v>
      </c>
      <c r="M204" s="6">
        <f t="shared" ca="1" si="105"/>
        <v>1</v>
      </c>
      <c r="N204" s="6">
        <f t="shared" ca="1" si="106"/>
        <v>0</v>
      </c>
      <c r="O204" s="6">
        <f t="shared" ca="1" si="107"/>
        <v>0</v>
      </c>
      <c r="P204" s="7">
        <f t="shared" ca="1" si="108"/>
        <v>0</v>
      </c>
      <c r="Q204" s="16"/>
      <c r="R204" s="24">
        <f t="shared" ca="1" si="109"/>
        <v>0</v>
      </c>
      <c r="S204" s="16">
        <f t="shared" ca="1" si="110"/>
        <v>0</v>
      </c>
      <c r="T204" s="16">
        <f t="shared" ca="1" si="111"/>
        <v>1</v>
      </c>
      <c r="U204" s="7">
        <f t="shared" ca="1" si="112"/>
        <v>0</v>
      </c>
      <c r="V204" s="16"/>
      <c r="W204" s="5">
        <f t="shared" ca="1" si="113"/>
        <v>0</v>
      </c>
      <c r="X204" s="7">
        <f t="shared" ca="1" si="114"/>
        <v>1</v>
      </c>
      <c r="Y204" s="16"/>
      <c r="Z204" s="24">
        <f t="shared" ca="1" si="115"/>
        <v>0</v>
      </c>
      <c r="AA204" s="16">
        <f t="shared" ca="1" si="116"/>
        <v>1</v>
      </c>
      <c r="AB204" s="16">
        <f t="shared" ca="1" si="117"/>
        <v>0</v>
      </c>
      <c r="AC204" s="7">
        <f t="shared" ca="1" si="118"/>
        <v>0</v>
      </c>
      <c r="AD204" s="7"/>
      <c r="AE204" s="2"/>
    </row>
    <row r="205" spans="1:31" x14ac:dyDescent="0.3">
      <c r="B205" s="5"/>
      <c r="C205" s="6">
        <f t="shared" ca="1" si="97"/>
        <v>1</v>
      </c>
      <c r="D205" s="6" t="str">
        <f t="shared" ca="1" si="98"/>
        <v>Action</v>
      </c>
      <c r="E205" s="6">
        <f t="shared" ca="1" si="99"/>
        <v>2</v>
      </c>
      <c r="F205" s="6" t="str">
        <f t="shared" ca="1" si="100"/>
        <v>Europe</v>
      </c>
      <c r="G205" s="6">
        <f t="shared" ca="1" si="101"/>
        <v>2</v>
      </c>
      <c r="H205" s="6" t="str">
        <f t="shared" ca="1" si="102"/>
        <v>No</v>
      </c>
      <c r="I205" s="6">
        <f t="shared" ca="1" si="103"/>
        <v>2014</v>
      </c>
      <c r="J205" s="6"/>
      <c r="K205" s="6"/>
      <c r="L205" s="5">
        <f t="shared" ca="1" si="104"/>
        <v>1</v>
      </c>
      <c r="M205" s="6">
        <f t="shared" ca="1" si="105"/>
        <v>0</v>
      </c>
      <c r="N205" s="6">
        <f t="shared" ca="1" si="106"/>
        <v>0</v>
      </c>
      <c r="O205" s="6">
        <f t="shared" ca="1" si="107"/>
        <v>0</v>
      </c>
      <c r="P205" s="7">
        <f t="shared" ca="1" si="108"/>
        <v>0</v>
      </c>
      <c r="Q205" s="16"/>
      <c r="R205" s="24">
        <f t="shared" ca="1" si="109"/>
        <v>0</v>
      </c>
      <c r="S205" s="16">
        <f t="shared" ca="1" si="110"/>
        <v>1</v>
      </c>
      <c r="T205" s="16">
        <f t="shared" ca="1" si="111"/>
        <v>0</v>
      </c>
      <c r="U205" s="7">
        <f t="shared" ca="1" si="112"/>
        <v>0</v>
      </c>
      <c r="V205" s="16"/>
      <c r="W205" s="5">
        <f t="shared" ca="1" si="113"/>
        <v>0</v>
      </c>
      <c r="X205" s="7">
        <f t="shared" ca="1" si="114"/>
        <v>1</v>
      </c>
      <c r="Y205" s="16"/>
      <c r="Z205" s="24">
        <f t="shared" ca="1" si="115"/>
        <v>0</v>
      </c>
      <c r="AA205" s="16">
        <f t="shared" ca="1" si="116"/>
        <v>0</v>
      </c>
      <c r="AB205" s="16">
        <f t="shared" ca="1" si="117"/>
        <v>1</v>
      </c>
      <c r="AC205" s="7">
        <f t="shared" ca="1" si="118"/>
        <v>0</v>
      </c>
      <c r="AD205" s="7"/>
      <c r="AE205" s="2"/>
    </row>
    <row r="206" spans="1:31" x14ac:dyDescent="0.3">
      <c r="B206" s="5"/>
      <c r="C206" s="6">
        <f t="shared" ca="1" si="97"/>
        <v>3</v>
      </c>
      <c r="D206" s="6" t="str">
        <f t="shared" ca="1" si="98"/>
        <v>Horror</v>
      </c>
      <c r="E206" s="6">
        <f t="shared" ca="1" si="99"/>
        <v>1</v>
      </c>
      <c r="F206" s="6" t="str">
        <f t="shared" ca="1" si="100"/>
        <v>America</v>
      </c>
      <c r="G206" s="6">
        <f t="shared" ca="1" si="101"/>
        <v>1</v>
      </c>
      <c r="H206" s="6" t="str">
        <f t="shared" ca="1" si="102"/>
        <v>Yes</v>
      </c>
      <c r="I206" s="6">
        <f t="shared" ca="1" si="103"/>
        <v>2006</v>
      </c>
      <c r="J206" s="6"/>
      <c r="K206" s="6"/>
      <c r="L206" s="5">
        <f t="shared" ca="1" si="104"/>
        <v>0</v>
      </c>
      <c r="M206" s="6">
        <f t="shared" ca="1" si="105"/>
        <v>0</v>
      </c>
      <c r="N206" s="6">
        <f t="shared" ca="1" si="106"/>
        <v>1</v>
      </c>
      <c r="O206" s="6">
        <f t="shared" ca="1" si="107"/>
        <v>0</v>
      </c>
      <c r="P206" s="7">
        <f t="shared" ca="1" si="108"/>
        <v>0</v>
      </c>
      <c r="Q206" s="16"/>
      <c r="R206" s="24">
        <f t="shared" ca="1" si="109"/>
        <v>1</v>
      </c>
      <c r="S206" s="16">
        <f t="shared" ca="1" si="110"/>
        <v>0</v>
      </c>
      <c r="T206" s="16">
        <f t="shared" ca="1" si="111"/>
        <v>0</v>
      </c>
      <c r="U206" s="7">
        <f t="shared" ca="1" si="112"/>
        <v>0</v>
      </c>
      <c r="V206" s="16"/>
      <c r="W206" s="5">
        <f t="shared" ca="1" si="113"/>
        <v>1</v>
      </c>
      <c r="X206" s="7">
        <f t="shared" ca="1" si="114"/>
        <v>0</v>
      </c>
      <c r="Y206" s="16"/>
      <c r="Z206" s="24">
        <f t="shared" ca="1" si="115"/>
        <v>0</v>
      </c>
      <c r="AA206" s="16">
        <f t="shared" ca="1" si="116"/>
        <v>1</v>
      </c>
      <c r="AB206" s="16">
        <f t="shared" ca="1" si="117"/>
        <v>0</v>
      </c>
      <c r="AC206" s="7">
        <f t="shared" ca="1" si="118"/>
        <v>0</v>
      </c>
      <c r="AD206" s="7"/>
      <c r="AE206" s="2"/>
    </row>
    <row r="207" spans="1:31" x14ac:dyDescent="0.3">
      <c r="B207" s="5"/>
      <c r="C207" s="6">
        <f t="shared" ca="1" si="97"/>
        <v>3</v>
      </c>
      <c r="D207" s="6" t="str">
        <f t="shared" ca="1" si="98"/>
        <v>Horror</v>
      </c>
      <c r="E207" s="6">
        <f t="shared" ca="1" si="99"/>
        <v>2</v>
      </c>
      <c r="F207" s="6" t="str">
        <f t="shared" ca="1" si="100"/>
        <v>Europe</v>
      </c>
      <c r="G207" s="6">
        <f t="shared" ca="1" si="101"/>
        <v>1</v>
      </c>
      <c r="H207" s="6" t="str">
        <f t="shared" ca="1" si="102"/>
        <v>Yes</v>
      </c>
      <c r="I207" s="6">
        <f t="shared" ca="1" si="103"/>
        <v>2019</v>
      </c>
      <c r="J207" s="6"/>
      <c r="K207" s="6"/>
      <c r="L207" s="5">
        <f t="shared" ca="1" si="104"/>
        <v>0</v>
      </c>
      <c r="M207" s="6">
        <f t="shared" ca="1" si="105"/>
        <v>0</v>
      </c>
      <c r="N207" s="6">
        <f t="shared" ca="1" si="106"/>
        <v>1</v>
      </c>
      <c r="O207" s="6">
        <f t="shared" ca="1" si="107"/>
        <v>0</v>
      </c>
      <c r="P207" s="7">
        <f t="shared" ca="1" si="108"/>
        <v>0</v>
      </c>
      <c r="Q207" s="16"/>
      <c r="R207" s="24">
        <f t="shared" ca="1" si="109"/>
        <v>0</v>
      </c>
      <c r="S207" s="16">
        <f t="shared" ca="1" si="110"/>
        <v>1</v>
      </c>
      <c r="T207" s="16">
        <f t="shared" ca="1" si="111"/>
        <v>0</v>
      </c>
      <c r="U207" s="7">
        <f t="shared" ca="1" si="112"/>
        <v>0</v>
      </c>
      <c r="V207" s="16"/>
      <c r="W207" s="5">
        <f t="shared" ca="1" si="113"/>
        <v>1</v>
      </c>
      <c r="X207" s="7">
        <f t="shared" ca="1" si="114"/>
        <v>0</v>
      </c>
      <c r="Y207" s="16"/>
      <c r="Z207" s="24">
        <f t="shared" ca="1" si="115"/>
        <v>0</v>
      </c>
      <c r="AA207" s="16">
        <f t="shared" ca="1" si="116"/>
        <v>0</v>
      </c>
      <c r="AB207" s="16">
        <f t="shared" ca="1" si="117"/>
        <v>0</v>
      </c>
      <c r="AC207" s="7">
        <f t="shared" ca="1" si="118"/>
        <v>1</v>
      </c>
      <c r="AD207" s="7"/>
      <c r="AE207" s="2"/>
    </row>
    <row r="208" spans="1:31" x14ac:dyDescent="0.3">
      <c r="B208" s="5"/>
      <c r="C208" s="6">
        <f t="shared" ca="1" si="97"/>
        <v>2</v>
      </c>
      <c r="D208" s="6" t="str">
        <f t="shared" ca="1" si="98"/>
        <v>Comedy</v>
      </c>
      <c r="E208" s="6">
        <f t="shared" ca="1" si="99"/>
        <v>3</v>
      </c>
      <c r="F208" s="6" t="str">
        <f t="shared" ca="1" si="100"/>
        <v>Asia</v>
      </c>
      <c r="G208" s="6">
        <f t="shared" ca="1" si="101"/>
        <v>1</v>
      </c>
      <c r="H208" s="6" t="str">
        <f t="shared" ca="1" si="102"/>
        <v>Yes</v>
      </c>
      <c r="I208" s="6">
        <f t="shared" ca="1" si="103"/>
        <v>2005</v>
      </c>
      <c r="J208" s="6"/>
      <c r="K208" s="6"/>
      <c r="L208" s="5">
        <f t="shared" ca="1" si="104"/>
        <v>0</v>
      </c>
      <c r="M208" s="6">
        <f t="shared" ca="1" si="105"/>
        <v>1</v>
      </c>
      <c r="N208" s="6">
        <f t="shared" ca="1" si="106"/>
        <v>0</v>
      </c>
      <c r="O208" s="6">
        <f t="shared" ca="1" si="107"/>
        <v>0</v>
      </c>
      <c r="P208" s="7">
        <f t="shared" ca="1" si="108"/>
        <v>0</v>
      </c>
      <c r="Q208" s="16"/>
      <c r="R208" s="24">
        <f t="shared" ca="1" si="109"/>
        <v>0</v>
      </c>
      <c r="S208" s="16">
        <f t="shared" ca="1" si="110"/>
        <v>0</v>
      </c>
      <c r="T208" s="16">
        <f t="shared" ca="1" si="111"/>
        <v>1</v>
      </c>
      <c r="U208" s="7">
        <f t="shared" ca="1" si="112"/>
        <v>0</v>
      </c>
      <c r="V208" s="16"/>
      <c r="W208" s="5">
        <f t="shared" ca="1" si="113"/>
        <v>1</v>
      </c>
      <c r="X208" s="7">
        <f t="shared" ca="1" si="114"/>
        <v>0</v>
      </c>
      <c r="Y208" s="16"/>
      <c r="Z208" s="24">
        <f t="shared" ca="1" si="115"/>
        <v>0</v>
      </c>
      <c r="AA208" s="16">
        <f t="shared" ca="1" si="116"/>
        <v>0</v>
      </c>
      <c r="AB208" s="16">
        <f t="shared" ca="1" si="117"/>
        <v>0</v>
      </c>
      <c r="AC208" s="7">
        <f t="shared" ca="1" si="118"/>
        <v>0</v>
      </c>
      <c r="AD208" s="7"/>
      <c r="AE208" s="2"/>
    </row>
    <row r="209" spans="2:31" x14ac:dyDescent="0.3">
      <c r="B209" s="5"/>
      <c r="C209" s="6">
        <f t="shared" ca="1" si="97"/>
        <v>1</v>
      </c>
      <c r="D209" s="6" t="str">
        <f t="shared" ca="1" si="98"/>
        <v>Action</v>
      </c>
      <c r="E209" s="6">
        <f t="shared" ca="1" si="99"/>
        <v>3</v>
      </c>
      <c r="F209" s="6" t="str">
        <f t="shared" ca="1" si="100"/>
        <v>Asia</v>
      </c>
      <c r="G209" s="6">
        <f t="shared" ca="1" si="101"/>
        <v>1</v>
      </c>
      <c r="H209" s="6" t="str">
        <f t="shared" ca="1" si="102"/>
        <v>Yes</v>
      </c>
      <c r="I209" s="6">
        <f t="shared" ca="1" si="103"/>
        <v>2006</v>
      </c>
      <c r="J209" s="6"/>
      <c r="K209" s="6"/>
      <c r="L209" s="5">
        <f t="shared" ca="1" si="104"/>
        <v>1</v>
      </c>
      <c r="M209" s="6">
        <f t="shared" ca="1" si="105"/>
        <v>0</v>
      </c>
      <c r="N209" s="6">
        <f t="shared" ca="1" si="106"/>
        <v>0</v>
      </c>
      <c r="O209" s="6">
        <f t="shared" ca="1" si="107"/>
        <v>0</v>
      </c>
      <c r="P209" s="7">
        <f t="shared" ca="1" si="108"/>
        <v>0</v>
      </c>
      <c r="Q209" s="16"/>
      <c r="R209" s="24">
        <f t="shared" ca="1" si="109"/>
        <v>0</v>
      </c>
      <c r="S209" s="16">
        <f t="shared" ca="1" si="110"/>
        <v>0</v>
      </c>
      <c r="T209" s="16">
        <f t="shared" ca="1" si="111"/>
        <v>1</v>
      </c>
      <c r="U209" s="7">
        <f t="shared" ca="1" si="112"/>
        <v>0</v>
      </c>
      <c r="V209" s="16"/>
      <c r="W209" s="5">
        <f t="shared" ca="1" si="113"/>
        <v>1</v>
      </c>
      <c r="X209" s="7">
        <f t="shared" ca="1" si="114"/>
        <v>0</v>
      </c>
      <c r="Y209" s="16"/>
      <c r="Z209" s="24">
        <f t="shared" ca="1" si="115"/>
        <v>0</v>
      </c>
      <c r="AA209" s="16">
        <f t="shared" ca="1" si="116"/>
        <v>1</v>
      </c>
      <c r="AB209" s="16">
        <f t="shared" ca="1" si="117"/>
        <v>0</v>
      </c>
      <c r="AC209" s="7">
        <f t="shared" ca="1" si="118"/>
        <v>0</v>
      </c>
      <c r="AD209" s="7"/>
      <c r="AE209" s="2"/>
    </row>
    <row r="210" spans="2:31" x14ac:dyDescent="0.3">
      <c r="B210" s="5"/>
      <c r="C210" s="6">
        <f t="shared" ca="1" si="97"/>
        <v>2</v>
      </c>
      <c r="D210" s="6" t="str">
        <f t="shared" ca="1" si="98"/>
        <v>Comedy</v>
      </c>
      <c r="E210" s="6">
        <f t="shared" ca="1" si="99"/>
        <v>4</v>
      </c>
      <c r="F210" s="6" t="str">
        <f t="shared" ca="1" si="100"/>
        <v>Africa</v>
      </c>
      <c r="G210" s="6">
        <f t="shared" ca="1" si="101"/>
        <v>2</v>
      </c>
      <c r="H210" s="6" t="str">
        <f t="shared" ca="1" si="102"/>
        <v>No</v>
      </c>
      <c r="I210" s="6">
        <f t="shared" ca="1" si="103"/>
        <v>2015</v>
      </c>
      <c r="J210" s="6"/>
      <c r="K210" s="6"/>
      <c r="L210" s="5">
        <f t="shared" ca="1" si="104"/>
        <v>0</v>
      </c>
      <c r="M210" s="6">
        <f t="shared" ca="1" si="105"/>
        <v>1</v>
      </c>
      <c r="N210" s="6">
        <f t="shared" ca="1" si="106"/>
        <v>0</v>
      </c>
      <c r="O210" s="6">
        <f t="shared" ca="1" si="107"/>
        <v>0</v>
      </c>
      <c r="P210" s="7">
        <f t="shared" ca="1" si="108"/>
        <v>0</v>
      </c>
      <c r="Q210" s="16"/>
      <c r="R210" s="24">
        <f t="shared" ca="1" si="109"/>
        <v>0</v>
      </c>
      <c r="S210" s="16">
        <f t="shared" ca="1" si="110"/>
        <v>0</v>
      </c>
      <c r="T210" s="16">
        <f t="shared" ca="1" si="111"/>
        <v>0</v>
      </c>
      <c r="U210" s="7">
        <f t="shared" ca="1" si="112"/>
        <v>1</v>
      </c>
      <c r="V210" s="16"/>
      <c r="W210" s="5">
        <f t="shared" ca="1" si="113"/>
        <v>0</v>
      </c>
      <c r="X210" s="7">
        <f t="shared" ca="1" si="114"/>
        <v>1</v>
      </c>
      <c r="Y210" s="16"/>
      <c r="Z210" s="24">
        <f t="shared" ca="1" si="115"/>
        <v>0</v>
      </c>
      <c r="AA210" s="16">
        <f t="shared" ca="1" si="116"/>
        <v>0</v>
      </c>
      <c r="AB210" s="16">
        <f t="shared" ca="1" si="117"/>
        <v>0</v>
      </c>
      <c r="AC210" s="7">
        <f t="shared" ca="1" si="118"/>
        <v>0</v>
      </c>
      <c r="AD210" s="7"/>
      <c r="AE210" s="2"/>
    </row>
    <row r="211" spans="2:31" x14ac:dyDescent="0.3">
      <c r="B211" s="5"/>
      <c r="C211" s="6">
        <f t="shared" ca="1" si="97"/>
        <v>4</v>
      </c>
      <c r="D211" s="6" t="str">
        <f t="shared" ca="1" si="98"/>
        <v>Drama</v>
      </c>
      <c r="E211" s="6">
        <f t="shared" ca="1" si="99"/>
        <v>2</v>
      </c>
      <c r="F211" s="6" t="str">
        <f t="shared" ca="1" si="100"/>
        <v>Europe</v>
      </c>
      <c r="G211" s="6">
        <f t="shared" ca="1" si="101"/>
        <v>1</v>
      </c>
      <c r="H211" s="6" t="str">
        <f t="shared" ca="1" si="102"/>
        <v>Yes</v>
      </c>
      <c r="I211" s="6">
        <f t="shared" ca="1" si="103"/>
        <v>2006</v>
      </c>
      <c r="J211" s="6"/>
      <c r="K211" s="6"/>
      <c r="L211" s="5">
        <f t="shared" ca="1" si="104"/>
        <v>0</v>
      </c>
      <c r="M211" s="6">
        <f t="shared" ca="1" si="105"/>
        <v>0</v>
      </c>
      <c r="N211" s="6">
        <f t="shared" ca="1" si="106"/>
        <v>0</v>
      </c>
      <c r="O211" s="6">
        <f t="shared" ca="1" si="107"/>
        <v>1</v>
      </c>
      <c r="P211" s="7">
        <f t="shared" ca="1" si="108"/>
        <v>0</v>
      </c>
      <c r="Q211" s="16"/>
      <c r="R211" s="24">
        <f t="shared" ca="1" si="109"/>
        <v>0</v>
      </c>
      <c r="S211" s="16">
        <f t="shared" ca="1" si="110"/>
        <v>1</v>
      </c>
      <c r="T211" s="16">
        <f t="shared" ca="1" si="111"/>
        <v>0</v>
      </c>
      <c r="U211" s="7">
        <f t="shared" ca="1" si="112"/>
        <v>0</v>
      </c>
      <c r="V211" s="16"/>
      <c r="W211" s="5">
        <f t="shared" ca="1" si="113"/>
        <v>1</v>
      </c>
      <c r="X211" s="7">
        <f t="shared" ca="1" si="114"/>
        <v>0</v>
      </c>
      <c r="Y211" s="16"/>
      <c r="Z211" s="24">
        <f t="shared" ca="1" si="115"/>
        <v>0</v>
      </c>
      <c r="AA211" s="16">
        <f t="shared" ca="1" si="116"/>
        <v>1</v>
      </c>
      <c r="AB211" s="16">
        <f t="shared" ca="1" si="117"/>
        <v>0</v>
      </c>
      <c r="AC211" s="7">
        <f t="shared" ca="1" si="118"/>
        <v>0</v>
      </c>
      <c r="AD211" s="7"/>
      <c r="AE211" s="2"/>
    </row>
    <row r="212" spans="2:31" x14ac:dyDescent="0.3">
      <c r="B212" s="5"/>
      <c r="C212" s="6">
        <f t="shared" ca="1" si="97"/>
        <v>5</v>
      </c>
      <c r="D212" s="6" t="str">
        <f t="shared" ca="1" si="98"/>
        <v>Thriller</v>
      </c>
      <c r="E212" s="6">
        <f t="shared" ca="1" si="99"/>
        <v>4</v>
      </c>
      <c r="F212" s="6" t="str">
        <f t="shared" ca="1" si="100"/>
        <v>Africa</v>
      </c>
      <c r="G212" s="6">
        <f t="shared" ca="1" si="101"/>
        <v>1</v>
      </c>
      <c r="H212" s="6" t="str">
        <f t="shared" ca="1" si="102"/>
        <v>Yes</v>
      </c>
      <c r="I212" s="6">
        <f t="shared" ca="1" si="103"/>
        <v>2006</v>
      </c>
      <c r="J212" s="6"/>
      <c r="K212" s="6"/>
      <c r="L212" s="5">
        <f t="shared" ca="1" si="104"/>
        <v>0</v>
      </c>
      <c r="M212" s="6">
        <f t="shared" ca="1" si="105"/>
        <v>0</v>
      </c>
      <c r="N212" s="6">
        <f t="shared" ca="1" si="106"/>
        <v>0</v>
      </c>
      <c r="O212" s="6">
        <f t="shared" ca="1" si="107"/>
        <v>0</v>
      </c>
      <c r="P212" s="7">
        <f t="shared" ca="1" si="108"/>
        <v>1</v>
      </c>
      <c r="Q212" s="16"/>
      <c r="R212" s="24">
        <f t="shared" ca="1" si="109"/>
        <v>0</v>
      </c>
      <c r="S212" s="16">
        <f t="shared" ca="1" si="110"/>
        <v>0</v>
      </c>
      <c r="T212" s="16">
        <f t="shared" ca="1" si="111"/>
        <v>0</v>
      </c>
      <c r="U212" s="7">
        <f t="shared" ca="1" si="112"/>
        <v>1</v>
      </c>
      <c r="V212" s="16"/>
      <c r="W212" s="5">
        <f t="shared" ca="1" si="113"/>
        <v>1</v>
      </c>
      <c r="X212" s="7">
        <f t="shared" ca="1" si="114"/>
        <v>0</v>
      </c>
      <c r="Y212" s="16"/>
      <c r="Z212" s="24">
        <f t="shared" ca="1" si="115"/>
        <v>0</v>
      </c>
      <c r="AA212" s="16">
        <f t="shared" ca="1" si="116"/>
        <v>1</v>
      </c>
      <c r="AB212" s="16">
        <f t="shared" ca="1" si="117"/>
        <v>0</v>
      </c>
      <c r="AC212" s="7">
        <f t="shared" ca="1" si="118"/>
        <v>0</v>
      </c>
      <c r="AD212" s="7"/>
      <c r="AE212" s="2"/>
    </row>
    <row r="213" spans="2:31" x14ac:dyDescent="0.3">
      <c r="B213" s="5"/>
      <c r="C213" s="6">
        <f t="shared" ca="1" si="97"/>
        <v>3</v>
      </c>
      <c r="D213" s="6" t="str">
        <f t="shared" ca="1" si="98"/>
        <v>Horror</v>
      </c>
      <c r="E213" s="6">
        <f t="shared" ca="1" si="99"/>
        <v>4</v>
      </c>
      <c r="F213" s="6" t="str">
        <f t="shared" ca="1" si="100"/>
        <v>Africa</v>
      </c>
      <c r="G213" s="6">
        <f t="shared" ca="1" si="101"/>
        <v>2</v>
      </c>
      <c r="H213" s="6" t="str">
        <f t="shared" ca="1" si="102"/>
        <v>No</v>
      </c>
      <c r="I213" s="6">
        <f t="shared" ca="1" si="103"/>
        <v>2009</v>
      </c>
      <c r="J213" s="6"/>
      <c r="K213" s="6"/>
      <c r="L213" s="5">
        <f t="shared" ca="1" si="104"/>
        <v>0</v>
      </c>
      <c r="M213" s="6">
        <f t="shared" ca="1" si="105"/>
        <v>0</v>
      </c>
      <c r="N213" s="6">
        <f t="shared" ca="1" si="106"/>
        <v>1</v>
      </c>
      <c r="O213" s="6">
        <f t="shared" ca="1" si="107"/>
        <v>0</v>
      </c>
      <c r="P213" s="7">
        <f t="shared" ca="1" si="108"/>
        <v>0</v>
      </c>
      <c r="Q213" s="16"/>
      <c r="R213" s="24">
        <f t="shared" ca="1" si="109"/>
        <v>0</v>
      </c>
      <c r="S213" s="16">
        <f t="shared" ca="1" si="110"/>
        <v>0</v>
      </c>
      <c r="T213" s="16">
        <f t="shared" ca="1" si="111"/>
        <v>0</v>
      </c>
      <c r="U213" s="7">
        <f t="shared" ca="1" si="112"/>
        <v>1</v>
      </c>
      <c r="V213" s="16"/>
      <c r="W213" s="5">
        <f t="shared" ca="1" si="113"/>
        <v>0</v>
      </c>
      <c r="X213" s="7">
        <f t="shared" ca="1" si="114"/>
        <v>1</v>
      </c>
      <c r="Y213" s="16"/>
      <c r="Z213" s="24">
        <f t="shared" ca="1" si="115"/>
        <v>0</v>
      </c>
      <c r="AA213" s="16">
        <f t="shared" ca="1" si="116"/>
        <v>1</v>
      </c>
      <c r="AB213" s="16">
        <f t="shared" ca="1" si="117"/>
        <v>0</v>
      </c>
      <c r="AC213" s="7">
        <f t="shared" ca="1" si="118"/>
        <v>0</v>
      </c>
      <c r="AD213" s="7"/>
      <c r="AE213" s="2"/>
    </row>
    <row r="214" spans="2:31" x14ac:dyDescent="0.3">
      <c r="B214" s="5"/>
      <c r="C214" s="6">
        <f t="shared" ca="1" si="97"/>
        <v>1</v>
      </c>
      <c r="D214" s="6" t="str">
        <f t="shared" ca="1" si="98"/>
        <v>Action</v>
      </c>
      <c r="E214" s="6">
        <f t="shared" ca="1" si="99"/>
        <v>3</v>
      </c>
      <c r="F214" s="6" t="str">
        <f t="shared" ca="1" si="100"/>
        <v>Asia</v>
      </c>
      <c r="G214" s="6">
        <f t="shared" ca="1" si="101"/>
        <v>2</v>
      </c>
      <c r="H214" s="6" t="str">
        <f t="shared" ca="1" si="102"/>
        <v>No</v>
      </c>
      <c r="I214" s="6">
        <f t="shared" ca="1" si="103"/>
        <v>2007</v>
      </c>
      <c r="J214" s="6"/>
      <c r="K214" s="6"/>
      <c r="L214" s="5">
        <f t="shared" ca="1" si="104"/>
        <v>1</v>
      </c>
      <c r="M214" s="6">
        <f t="shared" ca="1" si="105"/>
        <v>0</v>
      </c>
      <c r="N214" s="6">
        <f t="shared" ca="1" si="106"/>
        <v>0</v>
      </c>
      <c r="O214" s="6">
        <f t="shared" ca="1" si="107"/>
        <v>0</v>
      </c>
      <c r="P214" s="7">
        <f t="shared" ca="1" si="108"/>
        <v>0</v>
      </c>
      <c r="Q214" s="16"/>
      <c r="R214" s="24">
        <f t="shared" ca="1" si="109"/>
        <v>0</v>
      </c>
      <c r="S214" s="16">
        <f t="shared" ca="1" si="110"/>
        <v>0</v>
      </c>
      <c r="T214" s="16">
        <f t="shared" ca="1" si="111"/>
        <v>1</v>
      </c>
      <c r="U214" s="7">
        <f t="shared" ca="1" si="112"/>
        <v>0</v>
      </c>
      <c r="V214" s="16"/>
      <c r="W214" s="5">
        <f t="shared" ca="1" si="113"/>
        <v>0</v>
      </c>
      <c r="X214" s="7">
        <f t="shared" ca="1" si="114"/>
        <v>1</v>
      </c>
      <c r="Y214" s="16"/>
      <c r="Z214" s="24">
        <f t="shared" ca="1" si="115"/>
        <v>0</v>
      </c>
      <c r="AA214" s="16">
        <f t="shared" ca="1" si="116"/>
        <v>1</v>
      </c>
      <c r="AB214" s="16">
        <f t="shared" ca="1" si="117"/>
        <v>0</v>
      </c>
      <c r="AC214" s="7">
        <f t="shared" ca="1" si="118"/>
        <v>0</v>
      </c>
      <c r="AD214" s="7"/>
      <c r="AE214" s="2"/>
    </row>
    <row r="215" spans="2:31" x14ac:dyDescent="0.3">
      <c r="B215" s="5"/>
      <c r="C215" s="6">
        <f t="shared" ca="1" si="97"/>
        <v>3</v>
      </c>
      <c r="D215" s="6" t="str">
        <f t="shared" ca="1" si="98"/>
        <v>Horror</v>
      </c>
      <c r="E215" s="6">
        <f t="shared" ca="1" si="99"/>
        <v>4</v>
      </c>
      <c r="F215" s="6" t="str">
        <f t="shared" ca="1" si="100"/>
        <v>Africa</v>
      </c>
      <c r="G215" s="6">
        <f t="shared" ca="1" si="101"/>
        <v>1</v>
      </c>
      <c r="H215" s="6" t="str">
        <f t="shared" ca="1" si="102"/>
        <v>Yes</v>
      </c>
      <c r="I215" s="6">
        <f t="shared" ca="1" si="103"/>
        <v>2016</v>
      </c>
      <c r="J215" s="6"/>
      <c r="K215" s="6"/>
      <c r="L215" s="5">
        <f t="shared" ca="1" si="104"/>
        <v>0</v>
      </c>
      <c r="M215" s="6">
        <f t="shared" ca="1" si="105"/>
        <v>0</v>
      </c>
      <c r="N215" s="6">
        <f t="shared" ca="1" si="106"/>
        <v>1</v>
      </c>
      <c r="O215" s="6">
        <f t="shared" ca="1" si="107"/>
        <v>0</v>
      </c>
      <c r="P215" s="7">
        <f t="shared" ca="1" si="108"/>
        <v>0</v>
      </c>
      <c r="Q215" s="16"/>
      <c r="R215" s="24">
        <f t="shared" ca="1" si="109"/>
        <v>0</v>
      </c>
      <c r="S215" s="16">
        <f t="shared" ca="1" si="110"/>
        <v>0</v>
      </c>
      <c r="T215" s="16">
        <f t="shared" ca="1" si="111"/>
        <v>0</v>
      </c>
      <c r="U215" s="7">
        <f t="shared" ca="1" si="112"/>
        <v>1</v>
      </c>
      <c r="V215" s="16"/>
      <c r="W215" s="5">
        <f t="shared" ca="1" si="113"/>
        <v>1</v>
      </c>
      <c r="X215" s="7">
        <f t="shared" ca="1" si="114"/>
        <v>0</v>
      </c>
      <c r="Y215" s="16"/>
      <c r="Z215" s="24">
        <f t="shared" ca="1" si="115"/>
        <v>0</v>
      </c>
      <c r="AA215" s="16">
        <f t="shared" ca="1" si="116"/>
        <v>0</v>
      </c>
      <c r="AB215" s="16">
        <f t="shared" ca="1" si="117"/>
        <v>0</v>
      </c>
      <c r="AC215" s="7">
        <f t="shared" ca="1" si="118"/>
        <v>1</v>
      </c>
      <c r="AD215" s="7"/>
      <c r="AE215" s="2"/>
    </row>
    <row r="216" spans="2:31" x14ac:dyDescent="0.3">
      <c r="B216" s="5"/>
      <c r="C216" s="6">
        <f t="shared" ca="1" si="97"/>
        <v>5</v>
      </c>
      <c r="D216" s="6" t="str">
        <f t="shared" ca="1" si="98"/>
        <v>Thriller</v>
      </c>
      <c r="E216" s="6">
        <f t="shared" ca="1" si="99"/>
        <v>2</v>
      </c>
      <c r="F216" s="6" t="str">
        <f t="shared" ca="1" si="100"/>
        <v>Europe</v>
      </c>
      <c r="G216" s="6">
        <f t="shared" ca="1" si="101"/>
        <v>1</v>
      </c>
      <c r="H216" s="6" t="str">
        <f t="shared" ca="1" si="102"/>
        <v>Yes</v>
      </c>
      <c r="I216" s="6">
        <f t="shared" ca="1" si="103"/>
        <v>2016</v>
      </c>
      <c r="J216" s="6"/>
      <c r="K216" s="6"/>
      <c r="L216" s="5">
        <f t="shared" ca="1" si="104"/>
        <v>0</v>
      </c>
      <c r="M216" s="6">
        <f t="shared" ca="1" si="105"/>
        <v>0</v>
      </c>
      <c r="N216" s="6">
        <f t="shared" ca="1" si="106"/>
        <v>0</v>
      </c>
      <c r="O216" s="6">
        <f t="shared" ca="1" si="107"/>
        <v>0</v>
      </c>
      <c r="P216" s="7">
        <f t="shared" ca="1" si="108"/>
        <v>1</v>
      </c>
      <c r="Q216" s="16"/>
      <c r="R216" s="24">
        <f t="shared" ca="1" si="109"/>
        <v>0</v>
      </c>
      <c r="S216" s="16">
        <f t="shared" ca="1" si="110"/>
        <v>1</v>
      </c>
      <c r="T216" s="16">
        <f t="shared" ca="1" si="111"/>
        <v>0</v>
      </c>
      <c r="U216" s="7">
        <f t="shared" ca="1" si="112"/>
        <v>0</v>
      </c>
      <c r="V216" s="16"/>
      <c r="W216" s="5">
        <f t="shared" ca="1" si="113"/>
        <v>1</v>
      </c>
      <c r="X216" s="7">
        <f t="shared" ca="1" si="114"/>
        <v>0</v>
      </c>
      <c r="Y216" s="16"/>
      <c r="Z216" s="24">
        <f t="shared" ca="1" si="115"/>
        <v>0</v>
      </c>
      <c r="AA216" s="16">
        <f t="shared" ca="1" si="116"/>
        <v>0</v>
      </c>
      <c r="AB216" s="16">
        <f t="shared" ca="1" si="117"/>
        <v>0</v>
      </c>
      <c r="AC216" s="7">
        <f t="shared" ca="1" si="118"/>
        <v>1</v>
      </c>
      <c r="AD216" s="7"/>
      <c r="AE216" s="2"/>
    </row>
    <row r="217" spans="2:31" x14ac:dyDescent="0.3">
      <c r="B217" s="5"/>
      <c r="C217" s="6">
        <f t="shared" ca="1" si="97"/>
        <v>1</v>
      </c>
      <c r="D217" s="6" t="str">
        <f t="shared" ca="1" si="98"/>
        <v>Action</v>
      </c>
      <c r="E217" s="6">
        <f t="shared" ca="1" si="99"/>
        <v>4</v>
      </c>
      <c r="F217" s="6" t="str">
        <f t="shared" ca="1" si="100"/>
        <v>Africa</v>
      </c>
      <c r="G217" s="6">
        <f t="shared" ca="1" si="101"/>
        <v>1</v>
      </c>
      <c r="H217" s="6" t="str">
        <f t="shared" ca="1" si="102"/>
        <v>Yes</v>
      </c>
      <c r="I217" s="6">
        <f t="shared" ca="1" si="103"/>
        <v>2009</v>
      </c>
      <c r="J217" s="6"/>
      <c r="K217" s="6"/>
      <c r="L217" s="5">
        <f t="shared" ca="1" si="104"/>
        <v>1</v>
      </c>
      <c r="M217" s="6">
        <f t="shared" ca="1" si="105"/>
        <v>0</v>
      </c>
      <c r="N217" s="6">
        <f t="shared" ca="1" si="106"/>
        <v>0</v>
      </c>
      <c r="O217" s="6">
        <f t="shared" ca="1" si="107"/>
        <v>0</v>
      </c>
      <c r="P217" s="7">
        <f t="shared" ca="1" si="108"/>
        <v>0</v>
      </c>
      <c r="Q217" s="16"/>
      <c r="R217" s="24">
        <f t="shared" ca="1" si="109"/>
        <v>0</v>
      </c>
      <c r="S217" s="16">
        <f t="shared" ca="1" si="110"/>
        <v>0</v>
      </c>
      <c r="T217" s="16">
        <f t="shared" ca="1" si="111"/>
        <v>0</v>
      </c>
      <c r="U217" s="7">
        <f t="shared" ca="1" si="112"/>
        <v>1</v>
      </c>
      <c r="V217" s="16"/>
      <c r="W217" s="5">
        <f t="shared" ca="1" si="113"/>
        <v>1</v>
      </c>
      <c r="X217" s="7">
        <f t="shared" ca="1" si="114"/>
        <v>0</v>
      </c>
      <c r="Y217" s="16"/>
      <c r="Z217" s="24">
        <f t="shared" ca="1" si="115"/>
        <v>0</v>
      </c>
      <c r="AA217" s="16">
        <f t="shared" ca="1" si="116"/>
        <v>1</v>
      </c>
      <c r="AB217" s="16">
        <f t="shared" ca="1" si="117"/>
        <v>0</v>
      </c>
      <c r="AC217" s="7">
        <f t="shared" ca="1" si="118"/>
        <v>0</v>
      </c>
      <c r="AD217" s="7"/>
      <c r="AE217" s="2"/>
    </row>
    <row r="218" spans="2:31" x14ac:dyDescent="0.3">
      <c r="B218" s="5"/>
      <c r="C218" s="6">
        <f t="shared" ca="1" si="97"/>
        <v>3</v>
      </c>
      <c r="D218" s="6" t="str">
        <f t="shared" ca="1" si="98"/>
        <v>Horror</v>
      </c>
      <c r="E218" s="6">
        <f t="shared" ca="1" si="99"/>
        <v>3</v>
      </c>
      <c r="F218" s="6" t="str">
        <f t="shared" ca="1" si="100"/>
        <v>Asia</v>
      </c>
      <c r="G218" s="6">
        <f t="shared" ca="1" si="101"/>
        <v>2</v>
      </c>
      <c r="H218" s="6" t="str">
        <f t="shared" ca="1" si="102"/>
        <v>No</v>
      </c>
      <c r="I218" s="6">
        <f t="shared" ca="1" si="103"/>
        <v>2001</v>
      </c>
      <c r="J218" s="6"/>
      <c r="K218" s="6"/>
      <c r="L218" s="5">
        <f t="shared" ca="1" si="104"/>
        <v>0</v>
      </c>
      <c r="M218" s="6">
        <f t="shared" ca="1" si="105"/>
        <v>0</v>
      </c>
      <c r="N218" s="6">
        <f t="shared" ca="1" si="106"/>
        <v>1</v>
      </c>
      <c r="O218" s="6">
        <f t="shared" ca="1" si="107"/>
        <v>0</v>
      </c>
      <c r="P218" s="7">
        <f t="shared" ca="1" si="108"/>
        <v>0</v>
      </c>
      <c r="Q218" s="16"/>
      <c r="R218" s="24">
        <f t="shared" ca="1" si="109"/>
        <v>0</v>
      </c>
      <c r="S218" s="16">
        <f t="shared" ca="1" si="110"/>
        <v>0</v>
      </c>
      <c r="T218" s="16">
        <f t="shared" ca="1" si="111"/>
        <v>1</v>
      </c>
      <c r="U218" s="7">
        <f t="shared" ca="1" si="112"/>
        <v>0</v>
      </c>
      <c r="V218" s="16"/>
      <c r="W218" s="5">
        <f t="shared" ca="1" si="113"/>
        <v>0</v>
      </c>
      <c r="X218" s="7">
        <f t="shared" ca="1" si="114"/>
        <v>1</v>
      </c>
      <c r="Y218" s="16"/>
      <c r="Z218" s="24">
        <f t="shared" ca="1" si="115"/>
        <v>1</v>
      </c>
      <c r="AA218" s="16">
        <f t="shared" ca="1" si="116"/>
        <v>0</v>
      </c>
      <c r="AB218" s="16">
        <f t="shared" ca="1" si="117"/>
        <v>0</v>
      </c>
      <c r="AC218" s="7">
        <f t="shared" ca="1" si="118"/>
        <v>0</v>
      </c>
      <c r="AD218" s="7"/>
      <c r="AE218" s="2"/>
    </row>
    <row r="219" spans="2:31" x14ac:dyDescent="0.3">
      <c r="B219" s="5"/>
      <c r="C219" s="6">
        <f t="shared" ca="1" si="97"/>
        <v>1</v>
      </c>
      <c r="D219" s="6" t="str">
        <f t="shared" ca="1" si="98"/>
        <v>Action</v>
      </c>
      <c r="E219" s="6">
        <f t="shared" ca="1" si="99"/>
        <v>1</v>
      </c>
      <c r="F219" s="6" t="str">
        <f t="shared" ca="1" si="100"/>
        <v>America</v>
      </c>
      <c r="G219" s="6">
        <f t="shared" ca="1" si="101"/>
        <v>2</v>
      </c>
      <c r="H219" s="6" t="str">
        <f t="shared" ca="1" si="102"/>
        <v>No</v>
      </c>
      <c r="I219" s="6">
        <f t="shared" ca="1" si="103"/>
        <v>2016</v>
      </c>
      <c r="J219" s="6"/>
      <c r="K219" s="6"/>
      <c r="L219" s="5">
        <f t="shared" ca="1" si="104"/>
        <v>1</v>
      </c>
      <c r="M219" s="6">
        <f t="shared" ca="1" si="105"/>
        <v>0</v>
      </c>
      <c r="N219" s="6">
        <f t="shared" ca="1" si="106"/>
        <v>0</v>
      </c>
      <c r="O219" s="6">
        <f t="shared" ca="1" si="107"/>
        <v>0</v>
      </c>
      <c r="P219" s="7">
        <f t="shared" ca="1" si="108"/>
        <v>0</v>
      </c>
      <c r="Q219" s="16"/>
      <c r="R219" s="24">
        <f t="shared" ca="1" si="109"/>
        <v>1</v>
      </c>
      <c r="S219" s="16">
        <f t="shared" ca="1" si="110"/>
        <v>0</v>
      </c>
      <c r="T219" s="16">
        <f t="shared" ca="1" si="111"/>
        <v>0</v>
      </c>
      <c r="U219" s="7">
        <f t="shared" ca="1" si="112"/>
        <v>0</v>
      </c>
      <c r="V219" s="16"/>
      <c r="W219" s="5">
        <f t="shared" ca="1" si="113"/>
        <v>0</v>
      </c>
      <c r="X219" s="7">
        <f t="shared" ca="1" si="114"/>
        <v>1</v>
      </c>
      <c r="Y219" s="16"/>
      <c r="Z219" s="24">
        <f t="shared" ca="1" si="115"/>
        <v>0</v>
      </c>
      <c r="AA219" s="16">
        <f t="shared" ca="1" si="116"/>
        <v>0</v>
      </c>
      <c r="AB219" s="16">
        <f t="shared" ca="1" si="117"/>
        <v>0</v>
      </c>
      <c r="AC219" s="7">
        <f t="shared" ca="1" si="118"/>
        <v>1</v>
      </c>
      <c r="AD219" s="7"/>
      <c r="AE219" s="2"/>
    </row>
    <row r="220" spans="2:31" x14ac:dyDescent="0.3">
      <c r="B220" s="5"/>
      <c r="C220" s="6">
        <f t="shared" ca="1" si="97"/>
        <v>1</v>
      </c>
      <c r="D220" s="6" t="str">
        <f t="shared" ca="1" si="98"/>
        <v>Action</v>
      </c>
      <c r="E220" s="6">
        <f t="shared" ca="1" si="99"/>
        <v>4</v>
      </c>
      <c r="F220" s="6" t="str">
        <f t="shared" ca="1" si="100"/>
        <v>Africa</v>
      </c>
      <c r="G220" s="6">
        <f t="shared" ca="1" si="101"/>
        <v>2</v>
      </c>
      <c r="H220" s="6" t="str">
        <f t="shared" ca="1" si="102"/>
        <v>No</v>
      </c>
      <c r="I220" s="6">
        <f t="shared" ca="1" si="103"/>
        <v>2008</v>
      </c>
      <c r="J220" s="6"/>
      <c r="K220" s="6"/>
      <c r="L220" s="5">
        <f t="shared" ca="1" si="104"/>
        <v>1</v>
      </c>
      <c r="M220" s="6">
        <f t="shared" ca="1" si="105"/>
        <v>0</v>
      </c>
      <c r="N220" s="6">
        <f t="shared" ca="1" si="106"/>
        <v>0</v>
      </c>
      <c r="O220" s="6">
        <f t="shared" ca="1" si="107"/>
        <v>0</v>
      </c>
      <c r="P220" s="7">
        <f t="shared" ca="1" si="108"/>
        <v>0</v>
      </c>
      <c r="Q220" s="16"/>
      <c r="R220" s="24">
        <f t="shared" ca="1" si="109"/>
        <v>0</v>
      </c>
      <c r="S220" s="16">
        <f t="shared" ca="1" si="110"/>
        <v>0</v>
      </c>
      <c r="T220" s="16">
        <f t="shared" ca="1" si="111"/>
        <v>0</v>
      </c>
      <c r="U220" s="7">
        <f t="shared" ca="1" si="112"/>
        <v>1</v>
      </c>
      <c r="V220" s="16"/>
      <c r="W220" s="5">
        <f t="shared" ca="1" si="113"/>
        <v>0</v>
      </c>
      <c r="X220" s="7">
        <f t="shared" ca="1" si="114"/>
        <v>1</v>
      </c>
      <c r="Y220" s="16"/>
      <c r="Z220" s="24">
        <f t="shared" ca="1" si="115"/>
        <v>0</v>
      </c>
      <c r="AA220" s="16">
        <f t="shared" ca="1" si="116"/>
        <v>1</v>
      </c>
      <c r="AB220" s="16">
        <f t="shared" ca="1" si="117"/>
        <v>0</v>
      </c>
      <c r="AC220" s="7">
        <f t="shared" ca="1" si="118"/>
        <v>0</v>
      </c>
      <c r="AD220" s="7"/>
      <c r="AE220" s="2"/>
    </row>
    <row r="221" spans="2:31" x14ac:dyDescent="0.3">
      <c r="B221" s="5"/>
      <c r="C221" s="6">
        <f t="shared" ca="1" si="97"/>
        <v>2</v>
      </c>
      <c r="D221" s="6" t="str">
        <f t="shared" ca="1" si="98"/>
        <v>Comedy</v>
      </c>
      <c r="E221" s="6">
        <f t="shared" ca="1" si="99"/>
        <v>3</v>
      </c>
      <c r="F221" s="6" t="str">
        <f t="shared" ca="1" si="100"/>
        <v>Asia</v>
      </c>
      <c r="G221" s="6">
        <f t="shared" ca="1" si="101"/>
        <v>1</v>
      </c>
      <c r="H221" s="6" t="str">
        <f t="shared" ca="1" si="102"/>
        <v>Yes</v>
      </c>
      <c r="I221" s="6">
        <f t="shared" ca="1" si="103"/>
        <v>2011</v>
      </c>
      <c r="J221" s="6"/>
      <c r="K221" s="6"/>
      <c r="L221" s="5">
        <f t="shared" ca="1" si="104"/>
        <v>0</v>
      </c>
      <c r="M221" s="6">
        <f t="shared" ca="1" si="105"/>
        <v>1</v>
      </c>
      <c r="N221" s="6">
        <f t="shared" ca="1" si="106"/>
        <v>0</v>
      </c>
      <c r="O221" s="6">
        <f t="shared" ca="1" si="107"/>
        <v>0</v>
      </c>
      <c r="P221" s="7">
        <f t="shared" ca="1" si="108"/>
        <v>0</v>
      </c>
      <c r="Q221" s="16"/>
      <c r="R221" s="24">
        <f t="shared" ca="1" si="109"/>
        <v>0</v>
      </c>
      <c r="S221" s="16">
        <f t="shared" ca="1" si="110"/>
        <v>0</v>
      </c>
      <c r="T221" s="16">
        <f t="shared" ca="1" si="111"/>
        <v>1</v>
      </c>
      <c r="U221" s="7">
        <f t="shared" ca="1" si="112"/>
        <v>0</v>
      </c>
      <c r="V221" s="16"/>
      <c r="W221" s="5">
        <f t="shared" ca="1" si="113"/>
        <v>1</v>
      </c>
      <c r="X221" s="7">
        <f t="shared" ca="1" si="114"/>
        <v>0</v>
      </c>
      <c r="Y221" s="16"/>
      <c r="Z221" s="24">
        <f t="shared" ca="1" si="115"/>
        <v>0</v>
      </c>
      <c r="AA221" s="16">
        <f t="shared" ca="1" si="116"/>
        <v>0</v>
      </c>
      <c r="AB221" s="16">
        <f t="shared" ca="1" si="117"/>
        <v>1</v>
      </c>
      <c r="AC221" s="7">
        <f t="shared" ca="1" si="118"/>
        <v>0</v>
      </c>
      <c r="AD221" s="7"/>
      <c r="AE221" s="2"/>
    </row>
    <row r="222" spans="2:31" x14ac:dyDescent="0.3">
      <c r="B222" s="5"/>
      <c r="C222" s="6">
        <f t="shared" ca="1" si="97"/>
        <v>1</v>
      </c>
      <c r="D222" s="6" t="str">
        <f t="shared" ca="1" si="98"/>
        <v>Action</v>
      </c>
      <c r="E222" s="6">
        <f t="shared" ca="1" si="99"/>
        <v>1</v>
      </c>
      <c r="F222" s="6" t="str">
        <f t="shared" ca="1" si="100"/>
        <v>America</v>
      </c>
      <c r="G222" s="6">
        <f t="shared" ca="1" si="101"/>
        <v>1</v>
      </c>
      <c r="H222" s="6" t="str">
        <f t="shared" ca="1" si="102"/>
        <v>Yes</v>
      </c>
      <c r="I222" s="6">
        <f t="shared" ca="1" si="103"/>
        <v>2020</v>
      </c>
      <c r="J222" s="6"/>
      <c r="K222" s="6"/>
      <c r="L222" s="5">
        <f t="shared" ca="1" si="104"/>
        <v>1</v>
      </c>
      <c r="M222" s="6">
        <f t="shared" ca="1" si="105"/>
        <v>0</v>
      </c>
      <c r="N222" s="6">
        <f t="shared" ca="1" si="106"/>
        <v>0</v>
      </c>
      <c r="O222" s="6">
        <f t="shared" ca="1" si="107"/>
        <v>0</v>
      </c>
      <c r="P222" s="7">
        <f t="shared" ca="1" si="108"/>
        <v>0</v>
      </c>
      <c r="Q222" s="16"/>
      <c r="R222" s="24">
        <f t="shared" ca="1" si="109"/>
        <v>1</v>
      </c>
      <c r="S222" s="16">
        <f t="shared" ca="1" si="110"/>
        <v>0</v>
      </c>
      <c r="T222" s="16">
        <f t="shared" ca="1" si="111"/>
        <v>0</v>
      </c>
      <c r="U222" s="7">
        <f t="shared" ca="1" si="112"/>
        <v>0</v>
      </c>
      <c r="V222" s="16"/>
      <c r="W222" s="5">
        <f t="shared" ca="1" si="113"/>
        <v>1</v>
      </c>
      <c r="X222" s="7">
        <f t="shared" ca="1" si="114"/>
        <v>0</v>
      </c>
      <c r="Y222" s="16"/>
      <c r="Z222" s="24">
        <f t="shared" ca="1" si="115"/>
        <v>0</v>
      </c>
      <c r="AA222" s="16">
        <f t="shared" ca="1" si="116"/>
        <v>0</v>
      </c>
      <c r="AB222" s="16">
        <f t="shared" ca="1" si="117"/>
        <v>0</v>
      </c>
      <c r="AC222" s="7">
        <f t="shared" ca="1" si="118"/>
        <v>0</v>
      </c>
      <c r="AD222" s="7"/>
      <c r="AE222" s="2"/>
    </row>
    <row r="223" spans="2:31" x14ac:dyDescent="0.3">
      <c r="B223" s="5"/>
      <c r="C223" s="6">
        <f t="shared" ca="1" si="97"/>
        <v>4</v>
      </c>
      <c r="D223" s="6" t="str">
        <f t="shared" ca="1" si="98"/>
        <v>Drama</v>
      </c>
      <c r="E223" s="6">
        <f t="shared" ca="1" si="99"/>
        <v>4</v>
      </c>
      <c r="F223" s="6" t="str">
        <f t="shared" ca="1" si="100"/>
        <v>Africa</v>
      </c>
      <c r="G223" s="6">
        <f t="shared" ca="1" si="101"/>
        <v>2</v>
      </c>
      <c r="H223" s="6" t="str">
        <f t="shared" ca="1" si="102"/>
        <v>No</v>
      </c>
      <c r="I223" s="6">
        <f t="shared" ca="1" si="103"/>
        <v>2017</v>
      </c>
      <c r="J223" s="6"/>
      <c r="K223" s="6"/>
      <c r="L223" s="5">
        <f t="shared" ca="1" si="104"/>
        <v>0</v>
      </c>
      <c r="M223" s="6">
        <f t="shared" ca="1" si="105"/>
        <v>0</v>
      </c>
      <c r="N223" s="6">
        <f t="shared" ca="1" si="106"/>
        <v>0</v>
      </c>
      <c r="O223" s="6">
        <f t="shared" ca="1" si="107"/>
        <v>1</v>
      </c>
      <c r="P223" s="7">
        <f t="shared" ca="1" si="108"/>
        <v>0</v>
      </c>
      <c r="Q223" s="16"/>
      <c r="R223" s="24">
        <f t="shared" ca="1" si="109"/>
        <v>0</v>
      </c>
      <c r="S223" s="16">
        <f t="shared" ca="1" si="110"/>
        <v>0</v>
      </c>
      <c r="T223" s="16">
        <f t="shared" ca="1" si="111"/>
        <v>0</v>
      </c>
      <c r="U223" s="7">
        <f t="shared" ca="1" si="112"/>
        <v>1</v>
      </c>
      <c r="V223" s="16"/>
      <c r="W223" s="5">
        <f t="shared" ca="1" si="113"/>
        <v>0</v>
      </c>
      <c r="X223" s="7">
        <f t="shared" ca="1" si="114"/>
        <v>1</v>
      </c>
      <c r="Y223" s="16"/>
      <c r="Z223" s="24">
        <f t="shared" ca="1" si="115"/>
        <v>0</v>
      </c>
      <c r="AA223" s="16">
        <f t="shared" ca="1" si="116"/>
        <v>0</v>
      </c>
      <c r="AB223" s="16">
        <f t="shared" ca="1" si="117"/>
        <v>0</v>
      </c>
      <c r="AC223" s="7">
        <f t="shared" ca="1" si="118"/>
        <v>1</v>
      </c>
      <c r="AD223" s="7"/>
      <c r="AE223" s="2"/>
    </row>
    <row r="224" spans="2:31" x14ac:dyDescent="0.3">
      <c r="B224" s="5"/>
      <c r="C224" s="6">
        <f t="shared" ca="1" si="97"/>
        <v>4</v>
      </c>
      <c r="D224" s="6" t="str">
        <f t="shared" ca="1" si="98"/>
        <v>Drama</v>
      </c>
      <c r="E224" s="6">
        <f t="shared" ca="1" si="99"/>
        <v>2</v>
      </c>
      <c r="F224" s="6" t="str">
        <f t="shared" ca="1" si="100"/>
        <v>Europe</v>
      </c>
      <c r="G224" s="6">
        <f t="shared" ca="1" si="101"/>
        <v>2</v>
      </c>
      <c r="H224" s="6" t="str">
        <f t="shared" ca="1" si="102"/>
        <v>No</v>
      </c>
      <c r="I224" s="6">
        <f t="shared" ca="1" si="103"/>
        <v>2002</v>
      </c>
      <c r="J224" s="6"/>
      <c r="K224" s="6"/>
      <c r="L224" s="5">
        <f t="shared" ca="1" si="104"/>
        <v>0</v>
      </c>
      <c r="M224" s="6">
        <f t="shared" ca="1" si="105"/>
        <v>0</v>
      </c>
      <c r="N224" s="6">
        <f t="shared" ca="1" si="106"/>
        <v>0</v>
      </c>
      <c r="O224" s="6">
        <f t="shared" ca="1" si="107"/>
        <v>1</v>
      </c>
      <c r="P224" s="7">
        <f t="shared" ca="1" si="108"/>
        <v>0</v>
      </c>
      <c r="Q224" s="16"/>
      <c r="R224" s="24">
        <f t="shared" ca="1" si="109"/>
        <v>0</v>
      </c>
      <c r="S224" s="16">
        <f t="shared" ca="1" si="110"/>
        <v>1</v>
      </c>
      <c r="T224" s="16">
        <f t="shared" ca="1" si="111"/>
        <v>0</v>
      </c>
      <c r="U224" s="7">
        <f t="shared" ca="1" si="112"/>
        <v>0</v>
      </c>
      <c r="V224" s="16"/>
      <c r="W224" s="5">
        <f t="shared" ca="1" si="113"/>
        <v>0</v>
      </c>
      <c r="X224" s="7">
        <f t="shared" ca="1" si="114"/>
        <v>1</v>
      </c>
      <c r="Y224" s="16"/>
      <c r="Z224" s="24">
        <f t="shared" ca="1" si="115"/>
        <v>1</v>
      </c>
      <c r="AA224" s="16">
        <f t="shared" ca="1" si="116"/>
        <v>0</v>
      </c>
      <c r="AB224" s="16">
        <f t="shared" ca="1" si="117"/>
        <v>0</v>
      </c>
      <c r="AC224" s="7">
        <f t="shared" ca="1" si="118"/>
        <v>0</v>
      </c>
      <c r="AD224" s="7"/>
      <c r="AE224" s="2"/>
    </row>
    <row r="225" spans="2:31" x14ac:dyDescent="0.3">
      <c r="B225" s="5"/>
      <c r="C225" s="6">
        <f t="shared" ca="1" si="97"/>
        <v>2</v>
      </c>
      <c r="D225" s="6" t="str">
        <f t="shared" ca="1" si="98"/>
        <v>Comedy</v>
      </c>
      <c r="E225" s="6">
        <f t="shared" ca="1" si="99"/>
        <v>4</v>
      </c>
      <c r="F225" s="6" t="str">
        <f t="shared" ca="1" si="100"/>
        <v>Africa</v>
      </c>
      <c r="G225" s="6">
        <f t="shared" ca="1" si="101"/>
        <v>1</v>
      </c>
      <c r="H225" s="6" t="str">
        <f t="shared" ca="1" si="102"/>
        <v>Yes</v>
      </c>
      <c r="I225" s="6">
        <f t="shared" ca="1" si="103"/>
        <v>2011</v>
      </c>
      <c r="J225" s="6"/>
      <c r="K225" s="6"/>
      <c r="L225" s="5">
        <f t="shared" ca="1" si="104"/>
        <v>0</v>
      </c>
      <c r="M225" s="6">
        <f t="shared" ca="1" si="105"/>
        <v>1</v>
      </c>
      <c r="N225" s="6">
        <f t="shared" ca="1" si="106"/>
        <v>0</v>
      </c>
      <c r="O225" s="6">
        <f t="shared" ca="1" si="107"/>
        <v>0</v>
      </c>
      <c r="P225" s="7">
        <f t="shared" ca="1" si="108"/>
        <v>0</v>
      </c>
      <c r="Q225" s="16"/>
      <c r="R225" s="24">
        <f t="shared" ca="1" si="109"/>
        <v>0</v>
      </c>
      <c r="S225" s="16">
        <f t="shared" ca="1" si="110"/>
        <v>0</v>
      </c>
      <c r="T225" s="16">
        <f t="shared" ca="1" si="111"/>
        <v>0</v>
      </c>
      <c r="U225" s="7">
        <f t="shared" ca="1" si="112"/>
        <v>1</v>
      </c>
      <c r="V225" s="16"/>
      <c r="W225" s="5">
        <f t="shared" ca="1" si="113"/>
        <v>1</v>
      </c>
      <c r="X225" s="7">
        <f t="shared" ca="1" si="114"/>
        <v>0</v>
      </c>
      <c r="Y225" s="16"/>
      <c r="Z225" s="24">
        <f t="shared" ca="1" si="115"/>
        <v>0</v>
      </c>
      <c r="AA225" s="16">
        <f t="shared" ca="1" si="116"/>
        <v>0</v>
      </c>
      <c r="AB225" s="16">
        <f t="shared" ca="1" si="117"/>
        <v>1</v>
      </c>
      <c r="AC225" s="7">
        <f t="shared" ca="1" si="118"/>
        <v>0</v>
      </c>
      <c r="AD225" s="7"/>
      <c r="AE225" s="2"/>
    </row>
    <row r="226" spans="2:31" x14ac:dyDescent="0.3">
      <c r="B226" s="5"/>
      <c r="C226" s="6">
        <f t="shared" ca="1" si="97"/>
        <v>1</v>
      </c>
      <c r="D226" s="6" t="str">
        <f t="shared" ca="1" si="98"/>
        <v>Action</v>
      </c>
      <c r="E226" s="6">
        <f t="shared" ca="1" si="99"/>
        <v>2</v>
      </c>
      <c r="F226" s="6" t="str">
        <f t="shared" ca="1" si="100"/>
        <v>Europe</v>
      </c>
      <c r="G226" s="6">
        <f t="shared" ca="1" si="101"/>
        <v>1</v>
      </c>
      <c r="H226" s="6" t="str">
        <f t="shared" ca="1" si="102"/>
        <v>Yes</v>
      </c>
      <c r="I226" s="6">
        <f t="shared" ca="1" si="103"/>
        <v>2015</v>
      </c>
      <c r="J226" s="6"/>
      <c r="K226" s="6"/>
      <c r="L226" s="5">
        <f t="shared" ca="1" si="104"/>
        <v>1</v>
      </c>
      <c r="M226" s="6">
        <f t="shared" ca="1" si="105"/>
        <v>0</v>
      </c>
      <c r="N226" s="6">
        <f t="shared" ca="1" si="106"/>
        <v>0</v>
      </c>
      <c r="O226" s="6">
        <f t="shared" ca="1" si="107"/>
        <v>0</v>
      </c>
      <c r="P226" s="7">
        <f t="shared" ca="1" si="108"/>
        <v>0</v>
      </c>
      <c r="Q226" s="16"/>
      <c r="R226" s="24">
        <f t="shared" ca="1" si="109"/>
        <v>0</v>
      </c>
      <c r="S226" s="16">
        <f t="shared" ca="1" si="110"/>
        <v>1</v>
      </c>
      <c r="T226" s="16">
        <f t="shared" ca="1" si="111"/>
        <v>0</v>
      </c>
      <c r="U226" s="7">
        <f t="shared" ca="1" si="112"/>
        <v>0</v>
      </c>
      <c r="V226" s="16"/>
      <c r="W226" s="5">
        <f t="shared" ca="1" si="113"/>
        <v>1</v>
      </c>
      <c r="X226" s="7">
        <f t="shared" ca="1" si="114"/>
        <v>0</v>
      </c>
      <c r="Y226" s="16"/>
      <c r="Z226" s="24">
        <f t="shared" ca="1" si="115"/>
        <v>0</v>
      </c>
      <c r="AA226" s="16">
        <f t="shared" ca="1" si="116"/>
        <v>0</v>
      </c>
      <c r="AB226" s="16">
        <f t="shared" ca="1" si="117"/>
        <v>0</v>
      </c>
      <c r="AC226" s="7">
        <f t="shared" ca="1" si="118"/>
        <v>0</v>
      </c>
      <c r="AD226" s="7"/>
      <c r="AE226" s="2"/>
    </row>
    <row r="227" spans="2:31" x14ac:dyDescent="0.3">
      <c r="B227" s="5"/>
      <c r="C227" s="6">
        <f t="shared" ca="1" si="97"/>
        <v>5</v>
      </c>
      <c r="D227" s="6" t="str">
        <f t="shared" ca="1" si="98"/>
        <v>Thriller</v>
      </c>
      <c r="E227" s="6">
        <f t="shared" ca="1" si="99"/>
        <v>2</v>
      </c>
      <c r="F227" s="6" t="str">
        <f t="shared" ca="1" si="100"/>
        <v>Europe</v>
      </c>
      <c r="G227" s="6">
        <f t="shared" ca="1" si="101"/>
        <v>2</v>
      </c>
      <c r="H227" s="6" t="str">
        <f t="shared" ca="1" si="102"/>
        <v>No</v>
      </c>
      <c r="I227" s="6">
        <f t="shared" ca="1" si="103"/>
        <v>2016</v>
      </c>
      <c r="J227" s="6"/>
      <c r="K227" s="6"/>
      <c r="L227" s="5">
        <f t="shared" ca="1" si="104"/>
        <v>0</v>
      </c>
      <c r="M227" s="6">
        <f t="shared" ca="1" si="105"/>
        <v>0</v>
      </c>
      <c r="N227" s="6">
        <f t="shared" ca="1" si="106"/>
        <v>0</v>
      </c>
      <c r="O227" s="6">
        <f t="shared" ca="1" si="107"/>
        <v>0</v>
      </c>
      <c r="P227" s="7">
        <f t="shared" ca="1" si="108"/>
        <v>1</v>
      </c>
      <c r="Q227" s="16"/>
      <c r="R227" s="24">
        <f t="shared" ca="1" si="109"/>
        <v>0</v>
      </c>
      <c r="S227" s="16">
        <f t="shared" ca="1" si="110"/>
        <v>1</v>
      </c>
      <c r="T227" s="16">
        <f t="shared" ca="1" si="111"/>
        <v>0</v>
      </c>
      <c r="U227" s="7">
        <f t="shared" ca="1" si="112"/>
        <v>0</v>
      </c>
      <c r="V227" s="16"/>
      <c r="W227" s="5">
        <f t="shared" ca="1" si="113"/>
        <v>0</v>
      </c>
      <c r="X227" s="7">
        <f t="shared" ca="1" si="114"/>
        <v>1</v>
      </c>
      <c r="Y227" s="16"/>
      <c r="Z227" s="24">
        <f t="shared" ca="1" si="115"/>
        <v>0</v>
      </c>
      <c r="AA227" s="16">
        <f t="shared" ca="1" si="116"/>
        <v>0</v>
      </c>
      <c r="AB227" s="16">
        <f t="shared" ca="1" si="117"/>
        <v>0</v>
      </c>
      <c r="AC227" s="7">
        <f t="shared" ca="1" si="118"/>
        <v>1</v>
      </c>
      <c r="AD227" s="7"/>
      <c r="AE227" s="2"/>
    </row>
    <row r="228" spans="2:31" x14ac:dyDescent="0.3">
      <c r="B228" s="5"/>
      <c r="C228" s="6">
        <f t="shared" ca="1" si="97"/>
        <v>3</v>
      </c>
      <c r="D228" s="6" t="str">
        <f t="shared" ca="1" si="98"/>
        <v>Horror</v>
      </c>
      <c r="E228" s="6">
        <f t="shared" ca="1" si="99"/>
        <v>2</v>
      </c>
      <c r="F228" s="6" t="str">
        <f t="shared" ca="1" si="100"/>
        <v>Europe</v>
      </c>
      <c r="G228" s="6">
        <f t="shared" ca="1" si="101"/>
        <v>2</v>
      </c>
      <c r="H228" s="6" t="str">
        <f t="shared" ca="1" si="102"/>
        <v>No</v>
      </c>
      <c r="I228" s="6">
        <f t="shared" ca="1" si="103"/>
        <v>2016</v>
      </c>
      <c r="J228" s="6"/>
      <c r="K228" s="6"/>
      <c r="L228" s="5">
        <f t="shared" ca="1" si="104"/>
        <v>0</v>
      </c>
      <c r="M228" s="6">
        <f t="shared" ca="1" si="105"/>
        <v>0</v>
      </c>
      <c r="N228" s="6">
        <f t="shared" ca="1" si="106"/>
        <v>1</v>
      </c>
      <c r="O228" s="6">
        <f t="shared" ca="1" si="107"/>
        <v>0</v>
      </c>
      <c r="P228" s="7">
        <f t="shared" ca="1" si="108"/>
        <v>0</v>
      </c>
      <c r="Q228" s="16"/>
      <c r="R228" s="24">
        <f t="shared" ca="1" si="109"/>
        <v>0</v>
      </c>
      <c r="S228" s="16">
        <f t="shared" ca="1" si="110"/>
        <v>1</v>
      </c>
      <c r="T228" s="16">
        <f t="shared" ca="1" si="111"/>
        <v>0</v>
      </c>
      <c r="U228" s="7">
        <f t="shared" ca="1" si="112"/>
        <v>0</v>
      </c>
      <c r="V228" s="16"/>
      <c r="W228" s="5">
        <f t="shared" ca="1" si="113"/>
        <v>0</v>
      </c>
      <c r="X228" s="7">
        <f t="shared" ca="1" si="114"/>
        <v>1</v>
      </c>
      <c r="Y228" s="16"/>
      <c r="Z228" s="24">
        <f t="shared" ca="1" si="115"/>
        <v>0</v>
      </c>
      <c r="AA228" s="16">
        <f t="shared" ca="1" si="116"/>
        <v>0</v>
      </c>
      <c r="AB228" s="16">
        <f t="shared" ca="1" si="117"/>
        <v>0</v>
      </c>
      <c r="AC228" s="7">
        <f t="shared" ca="1" si="118"/>
        <v>1</v>
      </c>
      <c r="AD228" s="7"/>
      <c r="AE228" s="2"/>
    </row>
    <row r="229" spans="2:31" x14ac:dyDescent="0.3">
      <c r="B229" s="5"/>
      <c r="C229" s="6">
        <f t="shared" ca="1" si="97"/>
        <v>2</v>
      </c>
      <c r="D229" s="6" t="str">
        <f t="shared" ca="1" si="98"/>
        <v>Comedy</v>
      </c>
      <c r="E229" s="6">
        <f t="shared" ca="1" si="99"/>
        <v>2</v>
      </c>
      <c r="F229" s="6" t="str">
        <f t="shared" ca="1" si="100"/>
        <v>Europe</v>
      </c>
      <c r="G229" s="6">
        <f t="shared" ca="1" si="101"/>
        <v>1</v>
      </c>
      <c r="H229" s="6" t="str">
        <f t="shared" ca="1" si="102"/>
        <v>Yes</v>
      </c>
      <c r="I229" s="6">
        <f t="shared" ca="1" si="103"/>
        <v>2012</v>
      </c>
      <c r="J229" s="6"/>
      <c r="K229" s="6"/>
      <c r="L229" s="5">
        <f t="shared" ca="1" si="104"/>
        <v>0</v>
      </c>
      <c r="M229" s="6">
        <f t="shared" ca="1" si="105"/>
        <v>1</v>
      </c>
      <c r="N229" s="6">
        <f t="shared" ca="1" si="106"/>
        <v>0</v>
      </c>
      <c r="O229" s="6">
        <f t="shared" ca="1" si="107"/>
        <v>0</v>
      </c>
      <c r="P229" s="7">
        <f t="shared" ca="1" si="108"/>
        <v>0</v>
      </c>
      <c r="Q229" s="16"/>
      <c r="R229" s="24">
        <f t="shared" ca="1" si="109"/>
        <v>0</v>
      </c>
      <c r="S229" s="16">
        <f t="shared" ca="1" si="110"/>
        <v>1</v>
      </c>
      <c r="T229" s="16">
        <f t="shared" ca="1" si="111"/>
        <v>0</v>
      </c>
      <c r="U229" s="7">
        <f t="shared" ca="1" si="112"/>
        <v>0</v>
      </c>
      <c r="V229" s="16"/>
      <c r="W229" s="5">
        <f t="shared" ca="1" si="113"/>
        <v>1</v>
      </c>
      <c r="X229" s="7">
        <f t="shared" ca="1" si="114"/>
        <v>0</v>
      </c>
      <c r="Y229" s="16"/>
      <c r="Z229" s="24">
        <f t="shared" ca="1" si="115"/>
        <v>0</v>
      </c>
      <c r="AA229" s="16">
        <f t="shared" ca="1" si="116"/>
        <v>0</v>
      </c>
      <c r="AB229" s="16">
        <f t="shared" ca="1" si="117"/>
        <v>1</v>
      </c>
      <c r="AC229" s="7">
        <f t="shared" ca="1" si="118"/>
        <v>0</v>
      </c>
      <c r="AD229" s="7"/>
      <c r="AE229" s="2"/>
    </row>
    <row r="230" spans="2:31" x14ac:dyDescent="0.3">
      <c r="B230" s="5"/>
      <c r="C230" s="6">
        <f t="shared" ca="1" si="97"/>
        <v>5</v>
      </c>
      <c r="D230" s="6" t="str">
        <f t="shared" ca="1" si="98"/>
        <v>Thriller</v>
      </c>
      <c r="E230" s="6">
        <f t="shared" ca="1" si="99"/>
        <v>4</v>
      </c>
      <c r="F230" s="6" t="str">
        <f t="shared" ca="1" si="100"/>
        <v>Africa</v>
      </c>
      <c r="G230" s="6">
        <f t="shared" ca="1" si="101"/>
        <v>1</v>
      </c>
      <c r="H230" s="6" t="str">
        <f t="shared" ca="1" si="102"/>
        <v>Yes</v>
      </c>
      <c r="I230" s="6">
        <f t="shared" ca="1" si="103"/>
        <v>2009</v>
      </c>
      <c r="J230" s="6"/>
      <c r="K230" s="6"/>
      <c r="L230" s="5">
        <f t="shared" ca="1" si="104"/>
        <v>0</v>
      </c>
      <c r="M230" s="6">
        <f t="shared" ca="1" si="105"/>
        <v>0</v>
      </c>
      <c r="N230" s="6">
        <f t="shared" ca="1" si="106"/>
        <v>0</v>
      </c>
      <c r="O230" s="6">
        <f t="shared" ca="1" si="107"/>
        <v>0</v>
      </c>
      <c r="P230" s="7">
        <f t="shared" ca="1" si="108"/>
        <v>1</v>
      </c>
      <c r="Q230" s="16"/>
      <c r="R230" s="24">
        <f t="shared" ca="1" si="109"/>
        <v>0</v>
      </c>
      <c r="S230" s="16">
        <f t="shared" ca="1" si="110"/>
        <v>0</v>
      </c>
      <c r="T230" s="16">
        <f t="shared" ca="1" si="111"/>
        <v>0</v>
      </c>
      <c r="U230" s="7">
        <f t="shared" ca="1" si="112"/>
        <v>1</v>
      </c>
      <c r="V230" s="16"/>
      <c r="W230" s="5">
        <f t="shared" ca="1" si="113"/>
        <v>1</v>
      </c>
      <c r="X230" s="7">
        <f t="shared" ca="1" si="114"/>
        <v>0</v>
      </c>
      <c r="Y230" s="16"/>
      <c r="Z230" s="24">
        <f t="shared" ca="1" si="115"/>
        <v>0</v>
      </c>
      <c r="AA230" s="16">
        <f t="shared" ca="1" si="116"/>
        <v>1</v>
      </c>
      <c r="AB230" s="16">
        <f t="shared" ca="1" si="117"/>
        <v>0</v>
      </c>
      <c r="AC230" s="7">
        <f t="shared" ca="1" si="118"/>
        <v>0</v>
      </c>
      <c r="AD230" s="7"/>
      <c r="AE230" s="2"/>
    </row>
    <row r="231" spans="2:31" x14ac:dyDescent="0.3">
      <c r="B231" s="5"/>
      <c r="C231" s="6">
        <f t="shared" ca="1" si="97"/>
        <v>4</v>
      </c>
      <c r="D231" s="6" t="str">
        <f t="shared" ca="1" si="98"/>
        <v>Drama</v>
      </c>
      <c r="E231" s="6">
        <f t="shared" ca="1" si="99"/>
        <v>4</v>
      </c>
      <c r="F231" s="6" t="str">
        <f t="shared" ca="1" si="100"/>
        <v>Africa</v>
      </c>
      <c r="G231" s="6">
        <f t="shared" ca="1" si="101"/>
        <v>1</v>
      </c>
      <c r="H231" s="6" t="str">
        <f t="shared" ca="1" si="102"/>
        <v>Yes</v>
      </c>
      <c r="I231" s="6">
        <f t="shared" ca="1" si="103"/>
        <v>2009</v>
      </c>
      <c r="J231" s="6"/>
      <c r="K231" s="6"/>
      <c r="L231" s="5">
        <f t="shared" ca="1" si="104"/>
        <v>0</v>
      </c>
      <c r="M231" s="6">
        <f t="shared" ca="1" si="105"/>
        <v>0</v>
      </c>
      <c r="N231" s="6">
        <f t="shared" ca="1" si="106"/>
        <v>0</v>
      </c>
      <c r="O231" s="6">
        <f t="shared" ca="1" si="107"/>
        <v>1</v>
      </c>
      <c r="P231" s="7">
        <f t="shared" ca="1" si="108"/>
        <v>0</v>
      </c>
      <c r="Q231" s="16"/>
      <c r="R231" s="24">
        <f t="shared" ca="1" si="109"/>
        <v>0</v>
      </c>
      <c r="S231" s="16">
        <f t="shared" ca="1" si="110"/>
        <v>0</v>
      </c>
      <c r="T231" s="16">
        <f t="shared" ca="1" si="111"/>
        <v>0</v>
      </c>
      <c r="U231" s="7">
        <f t="shared" ca="1" si="112"/>
        <v>1</v>
      </c>
      <c r="V231" s="16"/>
      <c r="W231" s="5">
        <f t="shared" ca="1" si="113"/>
        <v>1</v>
      </c>
      <c r="X231" s="7">
        <f t="shared" ca="1" si="114"/>
        <v>0</v>
      </c>
      <c r="Y231" s="16"/>
      <c r="Z231" s="24">
        <f t="shared" ca="1" si="115"/>
        <v>0</v>
      </c>
      <c r="AA231" s="16">
        <f t="shared" ca="1" si="116"/>
        <v>1</v>
      </c>
      <c r="AB231" s="16">
        <f t="shared" ca="1" si="117"/>
        <v>0</v>
      </c>
      <c r="AC231" s="7">
        <f t="shared" ca="1" si="118"/>
        <v>0</v>
      </c>
      <c r="AD231" s="7"/>
      <c r="AE231" s="2"/>
    </row>
    <row r="232" spans="2:31" x14ac:dyDescent="0.3">
      <c r="B232" s="5"/>
      <c r="C232" s="6">
        <f t="shared" ca="1" si="97"/>
        <v>2</v>
      </c>
      <c r="D232" s="6" t="str">
        <f t="shared" ca="1" si="98"/>
        <v>Comedy</v>
      </c>
      <c r="E232" s="6">
        <f t="shared" ca="1" si="99"/>
        <v>2</v>
      </c>
      <c r="F232" s="6" t="str">
        <f t="shared" ca="1" si="100"/>
        <v>Europe</v>
      </c>
      <c r="G232" s="6">
        <f t="shared" ca="1" si="101"/>
        <v>2</v>
      </c>
      <c r="H232" s="6" t="str">
        <f t="shared" ca="1" si="102"/>
        <v>No</v>
      </c>
      <c r="I232" s="6">
        <f t="shared" ca="1" si="103"/>
        <v>2018</v>
      </c>
      <c r="J232" s="6"/>
      <c r="K232" s="6"/>
      <c r="L232" s="5">
        <f t="shared" ca="1" si="104"/>
        <v>0</v>
      </c>
      <c r="M232" s="6">
        <f t="shared" ca="1" si="105"/>
        <v>1</v>
      </c>
      <c r="N232" s="6">
        <f t="shared" ca="1" si="106"/>
        <v>0</v>
      </c>
      <c r="O232" s="6">
        <f t="shared" ca="1" si="107"/>
        <v>0</v>
      </c>
      <c r="P232" s="7">
        <f t="shared" ca="1" si="108"/>
        <v>0</v>
      </c>
      <c r="Q232" s="16"/>
      <c r="R232" s="24">
        <f t="shared" ca="1" si="109"/>
        <v>0</v>
      </c>
      <c r="S232" s="16">
        <f t="shared" ca="1" si="110"/>
        <v>1</v>
      </c>
      <c r="T232" s="16">
        <f t="shared" ca="1" si="111"/>
        <v>0</v>
      </c>
      <c r="U232" s="7">
        <f t="shared" ca="1" si="112"/>
        <v>0</v>
      </c>
      <c r="V232" s="16"/>
      <c r="W232" s="5">
        <f t="shared" ca="1" si="113"/>
        <v>0</v>
      </c>
      <c r="X232" s="7">
        <f t="shared" ca="1" si="114"/>
        <v>1</v>
      </c>
      <c r="Y232" s="16"/>
      <c r="Z232" s="24">
        <f t="shared" ca="1" si="115"/>
        <v>0</v>
      </c>
      <c r="AA232" s="16">
        <f t="shared" ca="1" si="116"/>
        <v>0</v>
      </c>
      <c r="AB232" s="16">
        <f t="shared" ca="1" si="117"/>
        <v>0</v>
      </c>
      <c r="AC232" s="7">
        <f t="shared" ca="1" si="118"/>
        <v>1</v>
      </c>
      <c r="AD232" s="7"/>
      <c r="AE232" s="2"/>
    </row>
    <row r="233" spans="2:31" x14ac:dyDescent="0.3">
      <c r="B233" s="5"/>
      <c r="C233" s="6">
        <f t="shared" ca="1" si="97"/>
        <v>2</v>
      </c>
      <c r="D233" s="6" t="str">
        <f t="shared" ca="1" si="98"/>
        <v>Comedy</v>
      </c>
      <c r="E233" s="6">
        <f t="shared" ca="1" si="99"/>
        <v>1</v>
      </c>
      <c r="F233" s="6" t="str">
        <f t="shared" ca="1" si="100"/>
        <v>America</v>
      </c>
      <c r="G233" s="6">
        <f t="shared" ca="1" si="101"/>
        <v>2</v>
      </c>
      <c r="H233" s="6" t="str">
        <f t="shared" ca="1" si="102"/>
        <v>No</v>
      </c>
      <c r="I233" s="6">
        <f t="shared" ca="1" si="103"/>
        <v>2008</v>
      </c>
      <c r="J233" s="6"/>
      <c r="K233" s="6"/>
      <c r="L233" s="5">
        <f t="shared" ca="1" si="104"/>
        <v>0</v>
      </c>
      <c r="M233" s="6">
        <f t="shared" ca="1" si="105"/>
        <v>1</v>
      </c>
      <c r="N233" s="6">
        <f t="shared" ca="1" si="106"/>
        <v>0</v>
      </c>
      <c r="O233" s="6">
        <f t="shared" ca="1" si="107"/>
        <v>0</v>
      </c>
      <c r="P233" s="7">
        <f t="shared" ca="1" si="108"/>
        <v>0</v>
      </c>
      <c r="Q233" s="16"/>
      <c r="R233" s="24">
        <f t="shared" ca="1" si="109"/>
        <v>1</v>
      </c>
      <c r="S233" s="16">
        <f t="shared" ca="1" si="110"/>
        <v>0</v>
      </c>
      <c r="T233" s="16">
        <f t="shared" ca="1" si="111"/>
        <v>0</v>
      </c>
      <c r="U233" s="7">
        <f t="shared" ca="1" si="112"/>
        <v>0</v>
      </c>
      <c r="V233" s="16"/>
      <c r="W233" s="5">
        <f t="shared" ca="1" si="113"/>
        <v>0</v>
      </c>
      <c r="X233" s="7">
        <f t="shared" ca="1" si="114"/>
        <v>1</v>
      </c>
      <c r="Y233" s="16"/>
      <c r="Z233" s="24">
        <f t="shared" ca="1" si="115"/>
        <v>0</v>
      </c>
      <c r="AA233" s="16">
        <f t="shared" ca="1" si="116"/>
        <v>1</v>
      </c>
      <c r="AB233" s="16">
        <f t="shared" ca="1" si="117"/>
        <v>0</v>
      </c>
      <c r="AC233" s="7">
        <f t="shared" ca="1" si="118"/>
        <v>0</v>
      </c>
      <c r="AD233" s="7"/>
      <c r="AE233" s="2"/>
    </row>
    <row r="234" spans="2:31" x14ac:dyDescent="0.3">
      <c r="B234" s="5"/>
      <c r="C234" s="6">
        <f ca="1">RANDBETWEEN(1,5)</f>
        <v>3</v>
      </c>
      <c r="D234" s="6" t="str">
        <f ca="1">VLOOKUP(C234,$AW$10:$AX$14,2)</f>
        <v>Horror</v>
      </c>
      <c r="E234" s="6">
        <f ca="1">RANDBETWEEN(1,4)</f>
        <v>1</v>
      </c>
      <c r="F234" s="6" t="str">
        <f ca="1">VLOOKUP(E234,$BA$10:$BB$13,2)</f>
        <v>America</v>
      </c>
      <c r="G234" s="6">
        <f ca="1">RANDBETWEEN(1,2)</f>
        <v>1</v>
      </c>
      <c r="H234" s="6" t="str">
        <f ca="1">IF(G234=1,"Yes","No")</f>
        <v>Yes</v>
      </c>
      <c r="I234" s="6">
        <f ca="1">RANDBETWEEN(2000,2020)</f>
        <v>2020</v>
      </c>
      <c r="J234" s="6"/>
      <c r="K234" s="6"/>
      <c r="L234" s="5">
        <f ca="1">IF(D234="Action",1,0)</f>
        <v>0</v>
      </c>
      <c r="M234" s="6">
        <f t="shared" ca="1" si="105"/>
        <v>0</v>
      </c>
      <c r="N234" s="6">
        <f ca="1">IF(D234="Horror",1,0)</f>
        <v>1</v>
      </c>
      <c r="O234" s="6">
        <f ca="1">IF(D234="Drama",1,0)</f>
        <v>0</v>
      </c>
      <c r="P234" s="7">
        <f ca="1">IF(D234="Thriller",1,0)</f>
        <v>0</v>
      </c>
      <c r="Q234" s="16"/>
      <c r="R234" s="24">
        <f t="shared" ca="1" si="109"/>
        <v>1</v>
      </c>
      <c r="S234" s="16">
        <f t="shared" ca="1" si="110"/>
        <v>0</v>
      </c>
      <c r="T234" s="16">
        <f t="shared" ca="1" si="111"/>
        <v>0</v>
      </c>
      <c r="U234" s="7">
        <f t="shared" ca="1" si="112"/>
        <v>0</v>
      </c>
      <c r="V234" s="16"/>
      <c r="W234" s="5">
        <f t="shared" ca="1" si="113"/>
        <v>1</v>
      </c>
      <c r="X234" s="7">
        <f t="shared" ca="1" si="114"/>
        <v>0</v>
      </c>
      <c r="Y234" s="16"/>
      <c r="Z234" s="24">
        <f t="shared" ca="1" si="115"/>
        <v>0</v>
      </c>
      <c r="AA234" s="16">
        <f t="shared" ca="1" si="116"/>
        <v>0</v>
      </c>
      <c r="AB234" s="16">
        <f t="shared" ca="1" si="117"/>
        <v>0</v>
      </c>
      <c r="AC234" s="7">
        <f t="shared" ca="1" si="118"/>
        <v>0</v>
      </c>
      <c r="AD234" s="7"/>
      <c r="AE234" s="2"/>
    </row>
    <row r="235" spans="2:31" x14ac:dyDescent="0.3">
      <c r="B235" s="5"/>
      <c r="C235" s="6">
        <f t="shared" ca="1" si="97"/>
        <v>1</v>
      </c>
      <c r="D235" s="6" t="str">
        <f t="shared" ca="1" si="98"/>
        <v>Action</v>
      </c>
      <c r="E235" s="6">
        <f t="shared" ca="1" si="99"/>
        <v>4</v>
      </c>
      <c r="F235" s="6" t="str">
        <f t="shared" ca="1" si="100"/>
        <v>Africa</v>
      </c>
      <c r="G235" s="6">
        <f t="shared" ca="1" si="101"/>
        <v>2</v>
      </c>
      <c r="H235" s="6" t="str">
        <f t="shared" ca="1" si="102"/>
        <v>No</v>
      </c>
      <c r="I235" s="6">
        <f t="shared" ca="1" si="103"/>
        <v>2003</v>
      </c>
      <c r="J235" s="6"/>
      <c r="K235" s="6"/>
      <c r="L235" s="5">
        <f t="shared" ref="L235:L243" ca="1" si="119">IF(D235="Action",1,0)</f>
        <v>1</v>
      </c>
      <c r="M235" s="6">
        <f t="shared" ca="1" si="105"/>
        <v>0</v>
      </c>
      <c r="N235" s="6">
        <f t="shared" ref="N235:N243" ca="1" si="120">IF(D235="Horror",1,0)</f>
        <v>0</v>
      </c>
      <c r="O235" s="6">
        <f t="shared" ref="O235:O243" ca="1" si="121">IF(D235="Drama",1,0)</f>
        <v>0</v>
      </c>
      <c r="P235" s="7">
        <f t="shared" ref="P235:P243" ca="1" si="122">IF(D235="Thriller",1,0)</f>
        <v>0</v>
      </c>
      <c r="Q235" s="16"/>
      <c r="R235" s="24">
        <f t="shared" ca="1" si="109"/>
        <v>0</v>
      </c>
      <c r="S235" s="16">
        <f t="shared" ca="1" si="110"/>
        <v>0</v>
      </c>
      <c r="T235" s="16">
        <f t="shared" ca="1" si="111"/>
        <v>0</v>
      </c>
      <c r="U235" s="7">
        <f t="shared" ca="1" si="112"/>
        <v>1</v>
      </c>
      <c r="V235" s="16"/>
      <c r="W235" s="5">
        <f t="shared" ca="1" si="113"/>
        <v>0</v>
      </c>
      <c r="X235" s="7">
        <f t="shared" ca="1" si="114"/>
        <v>1</v>
      </c>
      <c r="Y235" s="16"/>
      <c r="Z235" s="24">
        <f t="shared" ca="1" si="115"/>
        <v>1</v>
      </c>
      <c r="AA235" s="16">
        <f t="shared" ca="1" si="116"/>
        <v>0</v>
      </c>
      <c r="AB235" s="16">
        <f t="shared" ca="1" si="117"/>
        <v>0</v>
      </c>
      <c r="AC235" s="7">
        <f t="shared" ca="1" si="118"/>
        <v>0</v>
      </c>
      <c r="AD235" s="7"/>
      <c r="AE235" s="2"/>
    </row>
    <row r="236" spans="2:31" x14ac:dyDescent="0.3">
      <c r="B236" s="5"/>
      <c r="C236" s="6">
        <f t="shared" ca="1" si="97"/>
        <v>2</v>
      </c>
      <c r="D236" s="6" t="str">
        <f t="shared" ca="1" si="98"/>
        <v>Comedy</v>
      </c>
      <c r="E236" s="6">
        <f t="shared" ca="1" si="99"/>
        <v>1</v>
      </c>
      <c r="F236" s="6" t="str">
        <f t="shared" ca="1" si="100"/>
        <v>America</v>
      </c>
      <c r="G236" s="6">
        <f t="shared" ca="1" si="101"/>
        <v>2</v>
      </c>
      <c r="H236" s="6" t="str">
        <f t="shared" ca="1" si="102"/>
        <v>No</v>
      </c>
      <c r="I236" s="6">
        <f t="shared" ca="1" si="103"/>
        <v>2006</v>
      </c>
      <c r="J236" s="6"/>
      <c r="K236" s="6"/>
      <c r="L236" s="5">
        <f t="shared" ca="1" si="119"/>
        <v>0</v>
      </c>
      <c r="M236" s="6">
        <f t="shared" ca="1" si="105"/>
        <v>1</v>
      </c>
      <c r="N236" s="6">
        <f t="shared" ca="1" si="120"/>
        <v>0</v>
      </c>
      <c r="O236" s="6">
        <f t="shared" ca="1" si="121"/>
        <v>0</v>
      </c>
      <c r="P236" s="7">
        <f t="shared" ca="1" si="122"/>
        <v>0</v>
      </c>
      <c r="Q236" s="16"/>
      <c r="R236" s="24">
        <f t="shared" ca="1" si="109"/>
        <v>1</v>
      </c>
      <c r="S236" s="16">
        <f t="shared" ca="1" si="110"/>
        <v>0</v>
      </c>
      <c r="T236" s="16">
        <f t="shared" ca="1" si="111"/>
        <v>0</v>
      </c>
      <c r="U236" s="7">
        <f t="shared" ca="1" si="112"/>
        <v>0</v>
      </c>
      <c r="V236" s="16"/>
      <c r="W236" s="5">
        <f t="shared" ca="1" si="113"/>
        <v>0</v>
      </c>
      <c r="X236" s="7">
        <f t="shared" ca="1" si="114"/>
        <v>1</v>
      </c>
      <c r="Y236" s="16"/>
      <c r="Z236" s="24">
        <f t="shared" ca="1" si="115"/>
        <v>0</v>
      </c>
      <c r="AA236" s="16">
        <f t="shared" ca="1" si="116"/>
        <v>1</v>
      </c>
      <c r="AB236" s="16">
        <f t="shared" ca="1" si="117"/>
        <v>0</v>
      </c>
      <c r="AC236" s="7">
        <f t="shared" ca="1" si="118"/>
        <v>0</v>
      </c>
      <c r="AD236" s="7"/>
      <c r="AE236" s="2"/>
    </row>
    <row r="237" spans="2:31" x14ac:dyDescent="0.3">
      <c r="B237" s="5"/>
      <c r="C237" s="6">
        <f t="shared" ca="1" si="97"/>
        <v>5</v>
      </c>
      <c r="D237" s="6" t="str">
        <f t="shared" ca="1" si="98"/>
        <v>Thriller</v>
      </c>
      <c r="E237" s="6">
        <f t="shared" ca="1" si="99"/>
        <v>2</v>
      </c>
      <c r="F237" s="6" t="str">
        <f t="shared" ca="1" si="100"/>
        <v>Europe</v>
      </c>
      <c r="G237" s="6">
        <f t="shared" ca="1" si="101"/>
        <v>2</v>
      </c>
      <c r="H237" s="6" t="str">
        <f t="shared" ca="1" si="102"/>
        <v>No</v>
      </c>
      <c r="I237" s="6">
        <f t="shared" ca="1" si="103"/>
        <v>2019</v>
      </c>
      <c r="J237" s="6"/>
      <c r="K237" s="6"/>
      <c r="L237" s="5">
        <f t="shared" ca="1" si="119"/>
        <v>0</v>
      </c>
      <c r="M237" s="6">
        <f t="shared" ca="1" si="105"/>
        <v>0</v>
      </c>
      <c r="N237" s="6">
        <f t="shared" ca="1" si="120"/>
        <v>0</v>
      </c>
      <c r="O237" s="6">
        <f t="shared" ca="1" si="121"/>
        <v>0</v>
      </c>
      <c r="P237" s="7">
        <f t="shared" ca="1" si="122"/>
        <v>1</v>
      </c>
      <c r="Q237" s="16"/>
      <c r="R237" s="24">
        <f t="shared" ca="1" si="109"/>
        <v>0</v>
      </c>
      <c r="S237" s="16">
        <f t="shared" ca="1" si="110"/>
        <v>1</v>
      </c>
      <c r="T237" s="16">
        <f t="shared" ca="1" si="111"/>
        <v>0</v>
      </c>
      <c r="U237" s="7">
        <f t="shared" ca="1" si="112"/>
        <v>0</v>
      </c>
      <c r="V237" s="16"/>
      <c r="W237" s="5">
        <f t="shared" ca="1" si="113"/>
        <v>0</v>
      </c>
      <c r="X237" s="7">
        <f t="shared" ca="1" si="114"/>
        <v>1</v>
      </c>
      <c r="Y237" s="16"/>
      <c r="Z237" s="24">
        <f t="shared" ca="1" si="115"/>
        <v>0</v>
      </c>
      <c r="AA237" s="16">
        <f t="shared" ca="1" si="116"/>
        <v>0</v>
      </c>
      <c r="AB237" s="16">
        <f t="shared" ca="1" si="117"/>
        <v>0</v>
      </c>
      <c r="AC237" s="7">
        <f t="shared" ca="1" si="118"/>
        <v>1</v>
      </c>
      <c r="AD237" s="7"/>
      <c r="AE237" s="2"/>
    </row>
    <row r="238" spans="2:31" x14ac:dyDescent="0.3">
      <c r="B238" s="5"/>
      <c r="C238" s="6">
        <f t="shared" ca="1" si="97"/>
        <v>3</v>
      </c>
      <c r="D238" s="6" t="str">
        <f t="shared" ca="1" si="98"/>
        <v>Horror</v>
      </c>
      <c r="E238" s="6">
        <f t="shared" ca="1" si="99"/>
        <v>3</v>
      </c>
      <c r="F238" s="6" t="str">
        <f t="shared" ca="1" si="100"/>
        <v>Asia</v>
      </c>
      <c r="G238" s="6">
        <f t="shared" ca="1" si="101"/>
        <v>1</v>
      </c>
      <c r="H238" s="6" t="str">
        <f t="shared" ca="1" si="102"/>
        <v>Yes</v>
      </c>
      <c r="I238" s="6">
        <f t="shared" ca="1" si="103"/>
        <v>2000</v>
      </c>
      <c r="J238" s="6"/>
      <c r="K238" s="6"/>
      <c r="L238" s="5">
        <f t="shared" ca="1" si="119"/>
        <v>0</v>
      </c>
      <c r="M238" s="6">
        <f t="shared" ca="1" si="105"/>
        <v>0</v>
      </c>
      <c r="N238" s="6">
        <f t="shared" ca="1" si="120"/>
        <v>1</v>
      </c>
      <c r="O238" s="6">
        <f t="shared" ca="1" si="121"/>
        <v>0</v>
      </c>
      <c r="P238" s="7">
        <f t="shared" ca="1" si="122"/>
        <v>0</v>
      </c>
      <c r="Q238" s="16"/>
      <c r="R238" s="24">
        <f t="shared" ca="1" si="109"/>
        <v>0</v>
      </c>
      <c r="S238" s="16">
        <f t="shared" ca="1" si="110"/>
        <v>0</v>
      </c>
      <c r="T238" s="16">
        <f t="shared" ca="1" si="111"/>
        <v>1</v>
      </c>
      <c r="U238" s="7">
        <f t="shared" ca="1" si="112"/>
        <v>0</v>
      </c>
      <c r="V238" s="16"/>
      <c r="W238" s="5">
        <f t="shared" ca="1" si="113"/>
        <v>1</v>
      </c>
      <c r="X238" s="7">
        <f t="shared" ca="1" si="114"/>
        <v>0</v>
      </c>
      <c r="Y238" s="16"/>
      <c r="Z238" s="24">
        <f t="shared" ca="1" si="115"/>
        <v>1</v>
      </c>
      <c r="AA238" s="16">
        <f t="shared" ca="1" si="116"/>
        <v>0</v>
      </c>
      <c r="AB238" s="16">
        <f t="shared" ca="1" si="117"/>
        <v>0</v>
      </c>
      <c r="AC238" s="7">
        <f t="shared" ca="1" si="118"/>
        <v>0</v>
      </c>
      <c r="AD238" s="7"/>
      <c r="AE238" s="2"/>
    </row>
    <row r="239" spans="2:31" x14ac:dyDescent="0.3">
      <c r="B239" s="5"/>
      <c r="C239" s="6">
        <f t="shared" ca="1" si="97"/>
        <v>4</v>
      </c>
      <c r="D239" s="6" t="str">
        <f t="shared" ca="1" si="98"/>
        <v>Drama</v>
      </c>
      <c r="E239" s="6">
        <f t="shared" ca="1" si="99"/>
        <v>4</v>
      </c>
      <c r="F239" s="6" t="str">
        <f t="shared" ca="1" si="100"/>
        <v>Africa</v>
      </c>
      <c r="G239" s="6">
        <f t="shared" ca="1" si="101"/>
        <v>2</v>
      </c>
      <c r="H239" s="6" t="str">
        <f t="shared" ca="1" si="102"/>
        <v>No</v>
      </c>
      <c r="I239" s="6">
        <f t="shared" ca="1" si="103"/>
        <v>2010</v>
      </c>
      <c r="J239" s="6"/>
      <c r="K239" s="6"/>
      <c r="L239" s="5">
        <f t="shared" ca="1" si="119"/>
        <v>0</v>
      </c>
      <c r="M239" s="6">
        <f t="shared" ca="1" si="105"/>
        <v>0</v>
      </c>
      <c r="N239" s="6">
        <f t="shared" ca="1" si="120"/>
        <v>0</v>
      </c>
      <c r="O239" s="6">
        <f t="shared" ca="1" si="121"/>
        <v>1</v>
      </c>
      <c r="P239" s="7">
        <f t="shared" ca="1" si="122"/>
        <v>0</v>
      </c>
      <c r="Q239" s="16"/>
      <c r="R239" s="24">
        <f t="shared" ca="1" si="109"/>
        <v>0</v>
      </c>
      <c r="S239" s="16">
        <f t="shared" ca="1" si="110"/>
        <v>0</v>
      </c>
      <c r="T239" s="16">
        <f t="shared" ca="1" si="111"/>
        <v>0</v>
      </c>
      <c r="U239" s="7">
        <f t="shared" ca="1" si="112"/>
        <v>1</v>
      </c>
      <c r="V239" s="16"/>
      <c r="W239" s="5">
        <f t="shared" ca="1" si="113"/>
        <v>0</v>
      </c>
      <c r="X239" s="7">
        <f t="shared" ca="1" si="114"/>
        <v>1</v>
      </c>
      <c r="Y239" s="16"/>
      <c r="Z239" s="24">
        <f t="shared" ca="1" si="115"/>
        <v>0</v>
      </c>
      <c r="AA239" s="16">
        <f t="shared" ca="1" si="116"/>
        <v>0</v>
      </c>
      <c r="AB239" s="16">
        <f t="shared" ca="1" si="117"/>
        <v>0</v>
      </c>
      <c r="AC239" s="7">
        <f t="shared" ca="1" si="118"/>
        <v>0</v>
      </c>
      <c r="AD239" s="7"/>
      <c r="AE239" s="2"/>
    </row>
    <row r="240" spans="2:31" x14ac:dyDescent="0.3">
      <c r="B240" s="5"/>
      <c r="C240" s="6">
        <f t="shared" ca="1" si="97"/>
        <v>2</v>
      </c>
      <c r="D240" s="6" t="str">
        <f t="shared" ca="1" si="98"/>
        <v>Comedy</v>
      </c>
      <c r="E240" s="6">
        <f t="shared" ca="1" si="99"/>
        <v>3</v>
      </c>
      <c r="F240" s="6" t="str">
        <f t="shared" ca="1" si="100"/>
        <v>Asia</v>
      </c>
      <c r="G240" s="6">
        <f t="shared" ca="1" si="101"/>
        <v>1</v>
      </c>
      <c r="H240" s="6" t="str">
        <f t="shared" ca="1" si="102"/>
        <v>Yes</v>
      </c>
      <c r="I240" s="6">
        <f t="shared" ca="1" si="103"/>
        <v>2020</v>
      </c>
      <c r="J240" s="6"/>
      <c r="K240" s="6"/>
      <c r="L240" s="5">
        <f t="shared" ca="1" si="119"/>
        <v>0</v>
      </c>
      <c r="M240" s="6">
        <f t="shared" ca="1" si="105"/>
        <v>1</v>
      </c>
      <c r="N240" s="6">
        <f t="shared" ca="1" si="120"/>
        <v>0</v>
      </c>
      <c r="O240" s="6">
        <f t="shared" ca="1" si="121"/>
        <v>0</v>
      </c>
      <c r="P240" s="7">
        <f t="shared" ca="1" si="122"/>
        <v>0</v>
      </c>
      <c r="Q240" s="16"/>
      <c r="R240" s="24">
        <f t="shared" ca="1" si="109"/>
        <v>0</v>
      </c>
      <c r="S240" s="16">
        <f t="shared" ca="1" si="110"/>
        <v>0</v>
      </c>
      <c r="T240" s="16">
        <f t="shared" ca="1" si="111"/>
        <v>1</v>
      </c>
      <c r="U240" s="7">
        <f t="shared" ca="1" si="112"/>
        <v>0</v>
      </c>
      <c r="V240" s="16"/>
      <c r="W240" s="5">
        <f t="shared" ca="1" si="113"/>
        <v>1</v>
      </c>
      <c r="X240" s="7">
        <f t="shared" ca="1" si="114"/>
        <v>0</v>
      </c>
      <c r="Y240" s="16"/>
      <c r="Z240" s="24">
        <f t="shared" ca="1" si="115"/>
        <v>0</v>
      </c>
      <c r="AA240" s="16">
        <f t="shared" ca="1" si="116"/>
        <v>0</v>
      </c>
      <c r="AB240" s="16">
        <f t="shared" ca="1" si="117"/>
        <v>0</v>
      </c>
      <c r="AC240" s="7">
        <f t="shared" ca="1" si="118"/>
        <v>0</v>
      </c>
      <c r="AD240" s="7"/>
      <c r="AE240" s="2"/>
    </row>
    <row r="241" spans="2:31" x14ac:dyDescent="0.3">
      <c r="B241" s="5"/>
      <c r="C241" s="6">
        <f t="shared" ca="1" si="97"/>
        <v>3</v>
      </c>
      <c r="D241" s="6" t="str">
        <f t="shared" ca="1" si="98"/>
        <v>Horror</v>
      </c>
      <c r="E241" s="6">
        <f t="shared" ca="1" si="99"/>
        <v>3</v>
      </c>
      <c r="F241" s="6" t="str">
        <f t="shared" ca="1" si="100"/>
        <v>Asia</v>
      </c>
      <c r="G241" s="6">
        <f t="shared" ca="1" si="101"/>
        <v>1</v>
      </c>
      <c r="H241" s="6" t="str">
        <f t="shared" ca="1" si="102"/>
        <v>Yes</v>
      </c>
      <c r="I241" s="6">
        <f t="shared" ca="1" si="103"/>
        <v>2003</v>
      </c>
      <c r="J241" s="6"/>
      <c r="K241" s="6"/>
      <c r="L241" s="5">
        <f t="shared" ca="1" si="119"/>
        <v>0</v>
      </c>
      <c r="M241" s="6">
        <f t="shared" ca="1" si="105"/>
        <v>0</v>
      </c>
      <c r="N241" s="6">
        <f t="shared" ca="1" si="120"/>
        <v>1</v>
      </c>
      <c r="O241" s="6">
        <f t="shared" ca="1" si="121"/>
        <v>0</v>
      </c>
      <c r="P241" s="7">
        <f t="shared" ca="1" si="122"/>
        <v>0</v>
      </c>
      <c r="Q241" s="16"/>
      <c r="R241" s="24">
        <f t="shared" ca="1" si="109"/>
        <v>0</v>
      </c>
      <c r="S241" s="16">
        <f t="shared" ca="1" si="110"/>
        <v>0</v>
      </c>
      <c r="T241" s="16">
        <f t="shared" ca="1" si="111"/>
        <v>1</v>
      </c>
      <c r="U241" s="7">
        <f t="shared" ca="1" si="112"/>
        <v>0</v>
      </c>
      <c r="V241" s="16"/>
      <c r="W241" s="5">
        <f t="shared" ca="1" si="113"/>
        <v>1</v>
      </c>
      <c r="X241" s="7">
        <f t="shared" ca="1" si="114"/>
        <v>0</v>
      </c>
      <c r="Y241" s="16"/>
      <c r="Z241" s="24">
        <f t="shared" ca="1" si="115"/>
        <v>1</v>
      </c>
      <c r="AA241" s="16">
        <f t="shared" ca="1" si="116"/>
        <v>0</v>
      </c>
      <c r="AB241" s="16">
        <f t="shared" ca="1" si="117"/>
        <v>0</v>
      </c>
      <c r="AC241" s="7">
        <f t="shared" ca="1" si="118"/>
        <v>0</v>
      </c>
      <c r="AD241" s="7"/>
      <c r="AE241" s="2"/>
    </row>
    <row r="242" spans="2:31" x14ac:dyDescent="0.3">
      <c r="B242" s="5"/>
      <c r="C242" s="6">
        <f t="shared" ca="1" si="97"/>
        <v>4</v>
      </c>
      <c r="D242" s="6" t="str">
        <f t="shared" ca="1" si="98"/>
        <v>Drama</v>
      </c>
      <c r="E242" s="6">
        <f t="shared" ca="1" si="99"/>
        <v>3</v>
      </c>
      <c r="F242" s="6" t="str">
        <f t="shared" ca="1" si="100"/>
        <v>Asia</v>
      </c>
      <c r="G242" s="6">
        <f t="shared" ca="1" si="101"/>
        <v>2</v>
      </c>
      <c r="H242" s="6" t="str">
        <f t="shared" ca="1" si="102"/>
        <v>No</v>
      </c>
      <c r="I242" s="6">
        <f t="shared" ca="1" si="103"/>
        <v>2010</v>
      </c>
      <c r="J242" s="6"/>
      <c r="K242" s="6"/>
      <c r="L242" s="5">
        <f t="shared" ca="1" si="119"/>
        <v>0</v>
      </c>
      <c r="M242" s="6">
        <f t="shared" ca="1" si="105"/>
        <v>0</v>
      </c>
      <c r="N242" s="6">
        <f t="shared" ca="1" si="120"/>
        <v>0</v>
      </c>
      <c r="O242" s="6">
        <f t="shared" ca="1" si="121"/>
        <v>1</v>
      </c>
      <c r="P242" s="7">
        <f t="shared" ca="1" si="122"/>
        <v>0</v>
      </c>
      <c r="Q242" s="16"/>
      <c r="R242" s="24">
        <f t="shared" ca="1" si="109"/>
        <v>0</v>
      </c>
      <c r="S242" s="16">
        <f t="shared" ca="1" si="110"/>
        <v>0</v>
      </c>
      <c r="T242" s="16">
        <f t="shared" ca="1" si="111"/>
        <v>1</v>
      </c>
      <c r="U242" s="7">
        <f t="shared" ca="1" si="112"/>
        <v>0</v>
      </c>
      <c r="V242" s="16"/>
      <c r="W242" s="5">
        <f t="shared" ca="1" si="113"/>
        <v>0</v>
      </c>
      <c r="X242" s="7">
        <f t="shared" ca="1" si="114"/>
        <v>1</v>
      </c>
      <c r="Y242" s="16"/>
      <c r="Z242" s="24">
        <f t="shared" ca="1" si="115"/>
        <v>0</v>
      </c>
      <c r="AA242" s="16">
        <f t="shared" ca="1" si="116"/>
        <v>0</v>
      </c>
      <c r="AB242" s="16">
        <f t="shared" ca="1" si="117"/>
        <v>0</v>
      </c>
      <c r="AC242" s="7">
        <f t="shared" ca="1" si="118"/>
        <v>0</v>
      </c>
      <c r="AD242" s="7"/>
      <c r="AE242" s="2"/>
    </row>
    <row r="243" spans="2:31" ht="15" thickBot="1" x14ac:dyDescent="0.35">
      <c r="B243" s="5"/>
      <c r="C243" s="6">
        <f t="shared" ca="1" si="97"/>
        <v>3</v>
      </c>
      <c r="D243" s="6" t="str">
        <f t="shared" ca="1" si="98"/>
        <v>Horror</v>
      </c>
      <c r="E243" s="6">
        <f t="shared" ca="1" si="99"/>
        <v>2</v>
      </c>
      <c r="F243" s="6" t="str">
        <f t="shared" ca="1" si="100"/>
        <v>Europe</v>
      </c>
      <c r="G243" s="6">
        <f t="shared" ca="1" si="101"/>
        <v>1</v>
      </c>
      <c r="H243" s="6" t="str">
        <f t="shared" ca="1" si="102"/>
        <v>Yes</v>
      </c>
      <c r="I243" s="6">
        <f t="shared" ca="1" si="103"/>
        <v>2006</v>
      </c>
      <c r="J243" s="6"/>
      <c r="K243" s="6"/>
      <c r="L243" s="5">
        <f t="shared" ca="1" si="119"/>
        <v>0</v>
      </c>
      <c r="M243" s="6">
        <f t="shared" ca="1" si="105"/>
        <v>0</v>
      </c>
      <c r="N243" s="6">
        <f t="shared" ca="1" si="120"/>
        <v>1</v>
      </c>
      <c r="O243" s="6">
        <f t="shared" ca="1" si="121"/>
        <v>0</v>
      </c>
      <c r="P243" s="7">
        <f t="shared" ca="1" si="122"/>
        <v>0</v>
      </c>
      <c r="Q243" s="16"/>
      <c r="R243" s="24">
        <f t="shared" ca="1" si="109"/>
        <v>0</v>
      </c>
      <c r="S243" s="16">
        <f t="shared" ca="1" si="110"/>
        <v>1</v>
      </c>
      <c r="T243" s="16">
        <f t="shared" ca="1" si="111"/>
        <v>0</v>
      </c>
      <c r="U243" s="7">
        <f t="shared" ca="1" si="112"/>
        <v>0</v>
      </c>
      <c r="V243" s="16"/>
      <c r="W243" s="8">
        <f t="shared" ca="1" si="113"/>
        <v>1</v>
      </c>
      <c r="X243" s="27">
        <f t="shared" ca="1" si="114"/>
        <v>0</v>
      </c>
      <c r="Y243" s="16"/>
      <c r="Z243" s="28">
        <f t="shared" ca="1" si="115"/>
        <v>0</v>
      </c>
      <c r="AA243" s="15">
        <f t="shared" ca="1" si="116"/>
        <v>1</v>
      </c>
      <c r="AB243" s="15">
        <f t="shared" ca="1" si="117"/>
        <v>0</v>
      </c>
      <c r="AC243" s="27">
        <f t="shared" ca="1" si="118"/>
        <v>0</v>
      </c>
      <c r="AD243" s="7"/>
      <c r="AE243" s="2"/>
    </row>
    <row r="244" spans="2:31" ht="15" thickBot="1" x14ac:dyDescent="0.35">
      <c r="B244" s="5"/>
      <c r="C244" s="6"/>
      <c r="D244" s="6"/>
      <c r="E244" s="6"/>
      <c r="F244" s="6"/>
      <c r="G244" s="6"/>
      <c r="H244" s="6"/>
      <c r="I244" s="6"/>
      <c r="J244" s="6"/>
      <c r="K244" s="33" t="s">
        <v>15</v>
      </c>
      <c r="L244" s="11">
        <f ca="1">SUM(L200:L243)</f>
        <v>9</v>
      </c>
      <c r="M244" s="12">
        <f ca="1">SUM(M200:M243)</f>
        <v>11</v>
      </c>
      <c r="N244" s="12">
        <f t="shared" ref="N244" ca="1" si="123">SUM(N200:N243)</f>
        <v>12</v>
      </c>
      <c r="O244" s="12">
        <f t="shared" ref="O244" ca="1" si="124">SUM(O200:O243)</f>
        <v>6</v>
      </c>
      <c r="P244" s="13">
        <f t="shared" ref="P244" ca="1" si="125">SUM(P200:P243)</f>
        <v>6</v>
      </c>
      <c r="Q244" s="6"/>
      <c r="R244" s="18">
        <f ca="1">SUM(R200:R243)</f>
        <v>6</v>
      </c>
      <c r="S244" s="19">
        <f t="shared" ref="S244" ca="1" si="126">SUM(S200:S243)</f>
        <v>13</v>
      </c>
      <c r="T244" s="19">
        <f t="shared" ref="T244" ca="1" si="127">SUM(T200:T243)</f>
        <v>12</v>
      </c>
      <c r="U244" s="20">
        <f ca="1">SUM(U200:U243)</f>
        <v>13</v>
      </c>
      <c r="V244" s="6"/>
      <c r="W244" s="8">
        <f ca="1">SUM(W200:W243)</f>
        <v>22</v>
      </c>
      <c r="X244" s="10">
        <f ca="1">SUM(X200:X243)</f>
        <v>22</v>
      </c>
      <c r="Y244" s="6"/>
      <c r="Z244" s="29">
        <f ca="1">SUM(Z200:Z243)</f>
        <v>6</v>
      </c>
      <c r="AA244" s="29">
        <f t="shared" ref="AA244" ca="1" si="128">SUM(AA200:AA243)</f>
        <v>15</v>
      </c>
      <c r="AB244" s="29">
        <f t="shared" ref="AB244" ca="1" si="129">SUM(AB200:AB243)</f>
        <v>4</v>
      </c>
      <c r="AC244" s="30">
        <f t="shared" ref="AC244" ca="1" si="130">SUM(AC200:AC243)</f>
        <v>11</v>
      </c>
      <c r="AD244" s="32"/>
    </row>
    <row r="245" spans="2:31" x14ac:dyDescent="0.3"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32"/>
    </row>
    <row r="246" spans="2:31" x14ac:dyDescent="0.3"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>
        <f ca="1">R244</f>
        <v>6</v>
      </c>
      <c r="S246" s="6" t="str">
        <f>R199</f>
        <v>America</v>
      </c>
      <c r="T246" s="6">
        <f ca="1">MAX(R246:R249)</f>
        <v>13</v>
      </c>
      <c r="U246" s="6"/>
      <c r="V246" s="6"/>
      <c r="W246" s="6">
        <f ca="1">W244</f>
        <v>22</v>
      </c>
      <c r="X246" s="6" t="str">
        <f>W199</f>
        <v>Yes</v>
      </c>
      <c r="Y246" s="6"/>
      <c r="Z246" s="6">
        <f ca="1">Z244</f>
        <v>6</v>
      </c>
      <c r="AA246" s="6" t="str">
        <f>Z199</f>
        <v>From 2000 to 2005</v>
      </c>
      <c r="AB246" s="6">
        <f ca="1">MAX(Z246:Z249)</f>
        <v>15</v>
      </c>
      <c r="AC246" s="6"/>
      <c r="AD246" s="32"/>
    </row>
    <row r="247" spans="2:31" x14ac:dyDescent="0.3"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>
        <f ca="1">L244</f>
        <v>9</v>
      </c>
      <c r="M247" s="6" t="str">
        <f>L199</f>
        <v>Action</v>
      </c>
      <c r="N247" s="6">
        <f ca="1">MAX(L247:L251)</f>
        <v>12</v>
      </c>
      <c r="O247" s="6"/>
      <c r="P247" s="6"/>
      <c r="Q247" s="6"/>
      <c r="R247" s="6">
        <f ca="1">S244</f>
        <v>13</v>
      </c>
      <c r="S247" s="6" t="str">
        <f>S199</f>
        <v>Europe</v>
      </c>
      <c r="T247" s="6"/>
      <c r="U247" s="6"/>
      <c r="V247" s="6"/>
      <c r="W247" s="6">
        <f ca="1">X244</f>
        <v>22</v>
      </c>
      <c r="X247" s="6" t="str">
        <f>X199</f>
        <v>No</v>
      </c>
      <c r="Y247" s="6"/>
      <c r="Z247" s="6">
        <f ca="1">AA244</f>
        <v>15</v>
      </c>
      <c r="AA247" s="6" t="str">
        <f>AA199</f>
        <v>From 2006 to 2010</v>
      </c>
      <c r="AB247" s="6"/>
      <c r="AC247" s="6"/>
      <c r="AD247" s="32"/>
    </row>
    <row r="248" spans="2:31" x14ac:dyDescent="0.3"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>
        <f ca="1">M244</f>
        <v>11</v>
      </c>
      <c r="M248" s="6" t="str">
        <f>M199</f>
        <v>Comedy</v>
      </c>
      <c r="N248" s="6"/>
      <c r="O248" s="37" t="str">
        <f ca="1">VLOOKUP(N247,$L$54:$M$58,2)</f>
        <v>Thriller</v>
      </c>
      <c r="P248" s="37"/>
      <c r="Q248" s="6"/>
      <c r="R248" s="6">
        <f ca="1">T244</f>
        <v>12</v>
      </c>
      <c r="S248" s="6" t="str">
        <f>T199</f>
        <v>Asia</v>
      </c>
      <c r="T248" s="37" t="str">
        <f ca="1">VLOOKUP(T246,$R$53:$S$56,2)</f>
        <v>Europe</v>
      </c>
      <c r="U248" s="37"/>
      <c r="V248" s="6"/>
      <c r="W248" s="6">
        <f ca="1">MAX(W246:W247)</f>
        <v>22</v>
      </c>
      <c r="X248" s="6"/>
      <c r="Y248" s="6"/>
      <c r="Z248" s="6">
        <f ca="1">AB244</f>
        <v>4</v>
      </c>
      <c r="AA248" s="6" t="str">
        <f>AB199</f>
        <v>From 2011 to 2015</v>
      </c>
      <c r="AB248" s="37" t="str">
        <f ca="1">VLOOKUP(AB246,$Z$53:$AA$56,2)</f>
        <v>From 2016 to 2020</v>
      </c>
      <c r="AC248" s="37"/>
      <c r="AD248" s="32"/>
    </row>
    <row r="249" spans="2:31" x14ac:dyDescent="0.3"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>
        <f ca="1">N244</f>
        <v>12</v>
      </c>
      <c r="M249" s="6" t="str">
        <f>N199</f>
        <v>Horror</v>
      </c>
      <c r="N249" s="6"/>
      <c r="O249" s="6"/>
      <c r="P249" s="6"/>
      <c r="Q249" s="6"/>
      <c r="R249" s="6">
        <f ca="1">U244</f>
        <v>13</v>
      </c>
      <c r="S249" s="6" t="str">
        <f>U199</f>
        <v>Africa</v>
      </c>
      <c r="T249" s="6"/>
      <c r="U249" s="6"/>
      <c r="V249" s="6"/>
      <c r="W249" s="37" t="str">
        <f ca="1">VLOOKUP(W248,$W$53:$X$54,2)</f>
        <v>Yes</v>
      </c>
      <c r="X249" s="37"/>
      <c r="Y249" s="6"/>
      <c r="Z249" s="6">
        <f ca="1">AC244</f>
        <v>11</v>
      </c>
      <c r="AA249" s="6" t="str">
        <f>AC199</f>
        <v>From 2016 to 2020</v>
      </c>
      <c r="AB249" s="6"/>
      <c r="AC249" s="6"/>
      <c r="AD249" s="32"/>
    </row>
    <row r="250" spans="2:31" x14ac:dyDescent="0.3"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>
        <f ca="1">O244</f>
        <v>6</v>
      </c>
      <c r="M250" s="6" t="str">
        <f>O199</f>
        <v>Drama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32"/>
    </row>
    <row r="251" spans="2:31" x14ac:dyDescent="0.3"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>
        <f ca="1">P244</f>
        <v>6</v>
      </c>
      <c r="M251" s="6" t="str">
        <f>P199</f>
        <v>Thriller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32"/>
    </row>
    <row r="252" spans="2:31" x14ac:dyDescent="0.3"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32"/>
    </row>
    <row r="253" spans="2:31" ht="15" thickBot="1" x14ac:dyDescent="0.35"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</row>
  </sheetData>
  <mergeCells count="38">
    <mergeCell ref="O248:P248"/>
    <mergeCell ref="T248:U248"/>
    <mergeCell ref="AB248:AC248"/>
    <mergeCell ref="W249:X249"/>
    <mergeCell ref="W183:X183"/>
    <mergeCell ref="B196:AD196"/>
    <mergeCell ref="L198:P198"/>
    <mergeCell ref="R198:U198"/>
    <mergeCell ref="W198:X198"/>
    <mergeCell ref="Z198:AC198"/>
    <mergeCell ref="B130:AD130"/>
    <mergeCell ref="L132:P132"/>
    <mergeCell ref="R132:U132"/>
    <mergeCell ref="W132:X132"/>
    <mergeCell ref="Z132:AC132"/>
    <mergeCell ref="O182:P182"/>
    <mergeCell ref="T182:U182"/>
    <mergeCell ref="AB182:AC182"/>
    <mergeCell ref="W119:X119"/>
    <mergeCell ref="L68:P68"/>
    <mergeCell ref="R68:U68"/>
    <mergeCell ref="W68:X68"/>
    <mergeCell ref="Z68:AC68"/>
    <mergeCell ref="O118:P118"/>
    <mergeCell ref="T118:U118"/>
    <mergeCell ref="AB118:AC118"/>
    <mergeCell ref="B3:AD3"/>
    <mergeCell ref="O55:P55"/>
    <mergeCell ref="T55:U55"/>
    <mergeCell ref="W56:X56"/>
    <mergeCell ref="AB55:AC55"/>
    <mergeCell ref="B66:AD66"/>
    <mergeCell ref="AW9:AX9"/>
    <mergeCell ref="BA9:BB9"/>
    <mergeCell ref="L5:P5"/>
    <mergeCell ref="R5:U5"/>
    <mergeCell ref="W5:X5"/>
    <mergeCell ref="Z5:A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D142-73E5-4A73-AD48-A563E86BD4A6}">
  <sheetPr>
    <pageSetUpPr fitToPage="1"/>
  </sheetPr>
  <dimension ref="A1:P29"/>
  <sheetViews>
    <sheetView tabSelected="1" topLeftCell="B1" zoomScaleNormal="100" workbookViewId="0">
      <selection sqref="A1:P6"/>
    </sheetView>
  </sheetViews>
  <sheetFormatPr defaultColWidth="0" defaultRowHeight="14.4" zeroHeight="1" x14ac:dyDescent="0.3"/>
  <cols>
    <col min="1" max="7" width="8.88671875" customWidth="1"/>
    <col min="8" max="8" width="10.5546875" customWidth="1"/>
    <col min="9" max="16" width="8.88671875" customWidth="1"/>
    <col min="17" max="16384" width="8.88671875" hidden="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47"/>
      <c r="E7" s="38" t="s">
        <v>27</v>
      </c>
      <c r="F7" s="40"/>
      <c r="G7" s="38" t="s">
        <v>28</v>
      </c>
      <c r="H7" s="40"/>
      <c r="I7" s="39" t="s">
        <v>3</v>
      </c>
      <c r="J7" s="39"/>
      <c r="K7" s="38" t="s">
        <v>29</v>
      </c>
      <c r="L7" s="40"/>
      <c r="M7" s="46"/>
      <c r="N7" s="1"/>
      <c r="O7" s="1"/>
      <c r="P7" s="1"/>
    </row>
    <row r="8" spans="1:16" ht="15" thickBot="1" x14ac:dyDescent="0.35">
      <c r="A8" s="1"/>
      <c r="B8" s="1"/>
      <c r="C8" s="1"/>
      <c r="D8" s="48"/>
      <c r="E8" s="41"/>
      <c r="F8" s="43"/>
      <c r="G8" s="41"/>
      <c r="H8" s="43"/>
      <c r="I8" s="42"/>
      <c r="J8" s="42"/>
      <c r="K8" s="41"/>
      <c r="L8" s="43"/>
      <c r="M8" s="46"/>
      <c r="N8" s="1"/>
      <c r="O8" s="1"/>
      <c r="P8" s="1"/>
    </row>
    <row r="9" spans="1:16" x14ac:dyDescent="0.3">
      <c r="A9" s="1"/>
      <c r="B9" s="1"/>
      <c r="C9" s="1"/>
      <c r="D9" s="44" t="s">
        <v>26</v>
      </c>
      <c r="E9" s="38" t="str">
        <f ca="1">Sheet1!O55</f>
        <v>Thriller</v>
      </c>
      <c r="F9" s="40"/>
      <c r="G9" s="38" t="str">
        <f ca="1">Sheet1!T55</f>
        <v>Asia</v>
      </c>
      <c r="H9" s="40"/>
      <c r="I9" s="39" t="str">
        <f ca="1">Sheet1!W56</f>
        <v>No</v>
      </c>
      <c r="J9" s="39"/>
      <c r="K9" s="38" t="str">
        <f ca="1">Sheet1!AB55</f>
        <v>From 2016 to 2020</v>
      </c>
      <c r="L9" s="40"/>
      <c r="M9" s="46"/>
      <c r="N9" s="1"/>
      <c r="O9" s="1"/>
      <c r="P9" s="1"/>
    </row>
    <row r="10" spans="1:16" ht="15" thickBot="1" x14ac:dyDescent="0.35">
      <c r="A10" s="1"/>
      <c r="B10" s="1"/>
      <c r="C10" s="1"/>
      <c r="D10" s="45"/>
      <c r="E10" s="41"/>
      <c r="F10" s="43"/>
      <c r="G10" s="41"/>
      <c r="H10" s="43"/>
      <c r="I10" s="42"/>
      <c r="J10" s="42"/>
      <c r="K10" s="41"/>
      <c r="L10" s="43"/>
      <c r="M10" s="46"/>
      <c r="N10" s="1"/>
      <c r="O10" s="1"/>
      <c r="P10" s="1"/>
    </row>
    <row r="11" spans="1:16" x14ac:dyDescent="0.3">
      <c r="A11" s="1"/>
      <c r="B11" s="1"/>
      <c r="C11" s="1"/>
      <c r="D11" s="44" t="s">
        <v>30</v>
      </c>
      <c r="E11" s="38" t="str">
        <f ca="1">Sheet1!O118</f>
        <v>Thriller</v>
      </c>
      <c r="F11" s="40"/>
      <c r="G11" s="38" t="str">
        <f ca="1">Sheet1!T118</f>
        <v>Europe</v>
      </c>
      <c r="H11" s="40"/>
      <c r="I11" s="39" t="str">
        <f ca="1">Sheet1!W119</f>
        <v>No</v>
      </c>
      <c r="J11" s="39"/>
      <c r="K11" s="38" t="str">
        <f ca="1">Sheet1!AB118</f>
        <v>From 2016 to 2020</v>
      </c>
      <c r="L11" s="40"/>
      <c r="M11" s="46"/>
      <c r="N11" s="1"/>
      <c r="O11" s="1"/>
      <c r="P11" s="1"/>
    </row>
    <row r="12" spans="1:16" ht="15" thickBot="1" x14ac:dyDescent="0.35">
      <c r="A12" s="1"/>
      <c r="B12" s="1"/>
      <c r="C12" s="1"/>
      <c r="D12" s="45"/>
      <c r="E12" s="41"/>
      <c r="F12" s="43"/>
      <c r="G12" s="41"/>
      <c r="H12" s="43"/>
      <c r="I12" s="42"/>
      <c r="J12" s="42"/>
      <c r="K12" s="41"/>
      <c r="L12" s="43"/>
      <c r="M12" s="46"/>
      <c r="N12" s="1"/>
      <c r="O12" s="1"/>
      <c r="P12" s="1"/>
    </row>
    <row r="13" spans="1:16" x14ac:dyDescent="0.3">
      <c r="A13" s="1"/>
      <c r="B13" s="1"/>
      <c r="C13" s="1"/>
      <c r="D13" s="44" t="s">
        <v>31</v>
      </c>
      <c r="E13" s="38" t="str">
        <f ca="1">Sheet1!O182</f>
        <v>Thriller</v>
      </c>
      <c r="F13" s="40"/>
      <c r="G13" s="38" t="str">
        <f ca="1">Sheet1!T182</f>
        <v>Africa</v>
      </c>
      <c r="H13" s="40"/>
      <c r="I13" s="39" t="str">
        <f ca="1">Sheet1!W183</f>
        <v>Yes</v>
      </c>
      <c r="J13" s="39"/>
      <c r="K13" s="38" t="str">
        <f ca="1">Sheet1!AB182</f>
        <v>From 2016 to 2020</v>
      </c>
      <c r="L13" s="40"/>
      <c r="M13" s="46"/>
      <c r="N13" s="1"/>
      <c r="O13" s="1"/>
      <c r="P13" s="1"/>
    </row>
    <row r="14" spans="1:16" ht="15" thickBot="1" x14ac:dyDescent="0.35">
      <c r="A14" s="1"/>
      <c r="B14" s="1"/>
      <c r="C14" s="1"/>
      <c r="D14" s="45"/>
      <c r="E14" s="41"/>
      <c r="F14" s="43"/>
      <c r="G14" s="41"/>
      <c r="H14" s="43"/>
      <c r="I14" s="42"/>
      <c r="J14" s="42"/>
      <c r="K14" s="41"/>
      <c r="L14" s="43"/>
      <c r="M14" s="46"/>
      <c r="N14" s="1"/>
      <c r="O14" s="1"/>
      <c r="P14" s="1"/>
    </row>
    <row r="15" spans="1:16" x14ac:dyDescent="0.3">
      <c r="A15" s="1"/>
      <c r="B15" s="1"/>
      <c r="C15" s="1"/>
      <c r="D15" s="44" t="s">
        <v>32</v>
      </c>
      <c r="E15" s="38" t="str">
        <f ca="1">Sheet1!O248</f>
        <v>Thriller</v>
      </c>
      <c r="F15" s="40"/>
      <c r="G15" s="38" t="str">
        <f ca="1">Sheet1!T248</f>
        <v>Europe</v>
      </c>
      <c r="H15" s="40"/>
      <c r="I15" s="39" t="str">
        <f ca="1">Sheet1!W249</f>
        <v>Yes</v>
      </c>
      <c r="J15" s="39"/>
      <c r="K15" s="38" t="str">
        <f ca="1">Sheet1!AB248</f>
        <v>From 2016 to 2020</v>
      </c>
      <c r="L15" s="40"/>
      <c r="M15" s="46"/>
      <c r="N15" s="1"/>
      <c r="O15" s="1"/>
      <c r="P15" s="1"/>
    </row>
    <row r="16" spans="1:16" ht="15" thickBot="1" x14ac:dyDescent="0.35">
      <c r="A16" s="1"/>
      <c r="B16" s="1"/>
      <c r="C16" s="1"/>
      <c r="D16" s="45"/>
      <c r="E16" s="41"/>
      <c r="F16" s="43"/>
      <c r="G16" s="41"/>
      <c r="H16" s="43"/>
      <c r="I16" s="42"/>
      <c r="J16" s="42"/>
      <c r="K16" s="41"/>
      <c r="L16" s="43"/>
      <c r="M16" s="46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mergeCells count="29">
    <mergeCell ref="M7:P16"/>
    <mergeCell ref="A17:P29"/>
    <mergeCell ref="D7:D8"/>
    <mergeCell ref="K7:L8"/>
    <mergeCell ref="D9:D10"/>
    <mergeCell ref="D13:D14"/>
    <mergeCell ref="E13:F14"/>
    <mergeCell ref="G13:H14"/>
    <mergeCell ref="I13:J14"/>
    <mergeCell ref="K13:L14"/>
    <mergeCell ref="D15:D16"/>
    <mergeCell ref="E15:F16"/>
    <mergeCell ref="G15:H16"/>
    <mergeCell ref="I15:J16"/>
    <mergeCell ref="K15:L16"/>
    <mergeCell ref="E11:F12"/>
    <mergeCell ref="G11:H12"/>
    <mergeCell ref="I11:J12"/>
    <mergeCell ref="K9:L10"/>
    <mergeCell ref="D11:D12"/>
    <mergeCell ref="K11:L12"/>
    <mergeCell ref="A7:C16"/>
    <mergeCell ref="E7:F8"/>
    <mergeCell ref="G7:H8"/>
    <mergeCell ref="I7:J8"/>
    <mergeCell ref="E9:F10"/>
    <mergeCell ref="G9:H10"/>
    <mergeCell ref="I9:J10"/>
    <mergeCell ref="A1:P6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shreeram geedh</dc:creator>
  <cp:lastModifiedBy>shreeram</cp:lastModifiedBy>
  <cp:lastPrinted>2021-05-23T13:00:17Z</cp:lastPrinted>
  <dcterms:created xsi:type="dcterms:W3CDTF">2015-06-05T18:17:20Z</dcterms:created>
  <dcterms:modified xsi:type="dcterms:W3CDTF">2021-05-23T13:00:33Z</dcterms:modified>
</cp:coreProperties>
</file>