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heru\OneDrive\Documents\Data Analysis\HR Dashboard\"/>
    </mc:Choice>
  </mc:AlternateContent>
  <xr:revisionPtr revIDLastSave="0" documentId="13_ncr:1_{0D90FFA5-5FBE-4218-A0C3-37A052F16F60}" xr6:coauthVersionLast="47" xr6:coauthVersionMax="47" xr10:uidLastSave="{00000000-0000-0000-0000-000000000000}"/>
  <bookViews>
    <workbookView xWindow="-108" yWindow="-108" windowWidth="23256" windowHeight="12456" firstSheet="4" activeTab="10" xr2:uid="{00000000-000D-0000-FFFF-FFFF00000000}"/>
  </bookViews>
  <sheets>
    <sheet name="Data" sheetId="1" r:id="rId1"/>
    <sheet name="Dashboard" sheetId="4" r:id="rId2"/>
    <sheet name="Rating" sheetId="9" r:id="rId3"/>
    <sheet name="Gender" sheetId="10" r:id="rId4"/>
    <sheet name="Education by Attrition" sheetId="11" r:id="rId5"/>
    <sheet name="Attrition by Job" sheetId="12" r:id="rId6"/>
    <sheet name="Department wise Attrition" sheetId="13" r:id="rId7"/>
    <sheet name="Attrition by Age Group" sheetId="14" r:id="rId8"/>
    <sheet name="Marital Status" sheetId="15" r:id="rId9"/>
    <sheet name="KPI" sheetId="7" r:id="rId10"/>
    <sheet name="Images" sheetId="2"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10" hidden="1">'Marital Status'!$D$4:$D$6</definedName>
    <definedName name="_xlchart.v2.11" hidden="1">'Marital Status'!$E$3</definedName>
    <definedName name="_xlchart.v2.12" hidden="1">'Marital Status'!$E$4:$E$6</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16"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E6" i="15"/>
  <c r="E4" i="15"/>
  <c r="E6" i="12"/>
  <c r="E7" i="12"/>
  <c r="E5" i="12"/>
  <c r="E8" i="12"/>
  <c r="E10" i="12"/>
  <c r="E11" i="12"/>
  <c r="E12" i="12"/>
  <c r="E9" i="12"/>
  <c r="E4" i="12"/>
  <c r="B9" i="10"/>
  <c r="B8" i="10"/>
  <c r="B6" i="9"/>
  <c r="C8" i="7"/>
  <c r="B8" i="7"/>
  <c r="A8" i="7"/>
  <c r="C8" i="10" l="1"/>
  <c r="C9" i="10"/>
  <c r="B7" i="9"/>
  <c r="C7" i="9" s="1"/>
  <c r="C6" i="9"/>
  <c r="D8" i="7"/>
  <c r="E8" i="7"/>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<sst xmlns="http://schemas.openxmlformats.org/spreadsheetml/2006/main" count="19216" uniqueCount="1569">
  <si>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</si>
  <si>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</si>
  <si>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</si>
  <si>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</si>
  <si>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</si>
  <si>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</si>
  <si>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</si>
  <si>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</si>
  <si>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</si>
  <si>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</si>
  <si>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</si>
  <si>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</si>
  <si>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</si>
  <si>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</si>
  <si>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</si>
  <si>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</si>
  <si>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</si>
  <si>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</si>
  <si>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</si>
  <si>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</si>
  <si>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</si>
  <si>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</si>
  <si>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</si>
  <si>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</si>
  <si>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</si>
  <si>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</si>
  <si>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</si>
  <si>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</si>
  <si>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</si>
  <si>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</si>
  <si>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</si>
  <si>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</si>
  <si>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</si>
  <si>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</si>
  <si>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</si>
  <si>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</si>
  <si>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</si>
  <si>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</si>
  <si>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</si>
  <si>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</si>
  <si>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</si>
  <si>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</si>
  <si>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</si>
  <si>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</si>
  <si>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</si>
  <si>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</si>
  <si>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</si>
  <si>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</si>
  <si>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</si>
  <si>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</si>
  <si>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</si>
  <si>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</si>
  <si>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</si>
  <si>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</si>
  <si>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</si>
  <si>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</si>
  <si>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</si>
  <si>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</si>
  <si>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</si>
  <si>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</si>
  <si>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</si>
  <si>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</si>
  <si>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</si>
  <si>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</si>
  <si>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</si>
  <si>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</si>
  <si>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</si>
  <si>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</si>
  <si>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</si>
  <si>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</si>
  <si>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</si>
  <si>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</si>
  <si>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</si>
  <si>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</si>
  <si>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</si>
  <si>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</si>
  <si>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</si>
  <si>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</si>
  <si>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</si>
  <si>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</si>
  <si>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</si>
  <si>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</si>
  <si>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</si>
  <si>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</si>
  <si>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</si>
  <si>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</si>
  <si>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</si>
  <si>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</si>
  <si>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</si>
  <si>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</si>
  <si>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</si>
  <si>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</si>
  <si>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</si>
  <si>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</si>
  <si>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</si>
  <si>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</si>
  <si>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</si>
  <si>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</si>
  <si>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</si>
  <si>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</si>
  <si>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</si>
  <si>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</si>
  <si>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</si>
  <si>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</si>
  <si>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</si>
  <si>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</si>
  <si>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</si>
  <si>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</si>
  <si>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</si>
  <si>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</si>
  <si>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</si>
  <si>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</si>
  <si>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</si>
  <si>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</si>
  <si>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</si>
  <si>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</si>
  <si>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</si>
  <si>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</si>
  <si>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</si>
  <si>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</si>
  <si>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</si>
  <si>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</si>
  <si>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</si>
  <si>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</si>
  <si>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</si>
  <si>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</si>
  <si>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</si>
  <si>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</si>
  <si>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</si>
  <si>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</si>
  <si>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</si>
  <si>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</si>
  <si>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</si>
  <si>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</si>
  <si>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</si>
  <si>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</si>
  <si>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</si>
  <si>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</si>
  <si>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</si>
  <si>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</si>
  <si>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</si>
  <si>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</si>
  <si>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</si>
  <si>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</si>
  <si>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</si>
  <si>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</si>
  <si>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</si>
  <si>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</si>
  <si>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</si>
  <si>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</si>
  <si>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</si>
  <si>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</si>
  <si>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</si>
  <si>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</si>
  <si>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</si>
  <si>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</si>
  <si>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</si>
  <si>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</si>
  <si>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</si>
  <si>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</si>
  <si>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</si>
  <si>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</si>
  <si>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</si>
  <si>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</si>
  <si>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</si>
  <si>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</si>
  <si>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</si>
  <si>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</si>
  <si>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</si>
  <si>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</si>
  <si>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</si>
  <si>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</si>
  <si>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</si>
  <si>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</si>
  <si>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</si>
  <si>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</si>
  <si>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</si>
  <si>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</si>
  <si>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</si>
  <si>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</si>
  <si>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</si>
  <si>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</si>
  <si>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</si>
  <si>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</si>
  <si>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</si>
  <si>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</si>
  <si>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</si>
  <si>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</si>
  <si>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</si>
  <si>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</si>
  <si>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</si>
  <si>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</si>
  <si>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</si>
  <si>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</si>
  <si>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</si>
  <si>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</si>
  <si>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</si>
  <si>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</si>
  <si>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</si>
  <si>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</si>
  <si>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</si>
  <si>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</si>
  <si>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</si>
  <si>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</si>
  <si>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</si>
  <si>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</si>
  <si>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</si>
  <si>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</si>
  <si>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</si>
  <si>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</si>
  <si>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</si>
  <si>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</si>
  <si>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</si>
  <si>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</si>
  <si>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</si>
  <si>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</si>
  <si>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</si>
  <si>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</si>
  <si>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</si>
  <si>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</si>
  <si>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</si>
  <si>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</si>
  <si>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</si>
  <si>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</si>
  <si>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</si>
  <si>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</si>
  <si>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</si>
  <si>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</si>
  <si>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</si>
  <si>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</si>
  <si>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</si>
  <si>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</si>
  <si>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</si>
  <si>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</si>
  <si>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</si>
  <si>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</si>
  <si>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</si>
  <si>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</si>
  <si>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</si>
  <si>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</si>
  <si>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</si>
  <si>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</si>
  <si>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</si>
  <si>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</si>
  <si>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</si>
  <si>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</si>
  <si>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</si>
  <si>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</si>
  <si>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</si>
  <si>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</si>
  <si>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</si>
  <si>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</si>
  <si>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</si>
  <si>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</si>
  <si>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</si>
  <si>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</si>
  <si>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</si>
  <si>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</si>
  <si>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</si>
  <si>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</si>
  <si>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</si>
  <si>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</si>
  <si>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</si>
  <si>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</si>
  <si>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</si>
  <si>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</si>
  <si>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</si>
  <si>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</si>
  <si>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</si>
  <si>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</si>
  <si>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</si>
  <si>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</si>
  <si>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</si>
  <si>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</si>
  <si>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</si>
  <si>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</si>
  <si>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</si>
  <si>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</si>
  <si>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</si>
  <si>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</si>
  <si>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</si>
  <si>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</si>
  <si>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</si>
  <si>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</si>
  <si>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</si>
  <si>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</si>
  <si>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</si>
  <si>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</si>
  <si>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</si>
  <si>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</si>
  <si>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</si>
  <si>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</si>
  <si>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</si>
  <si>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</si>
  <si>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</si>
  <si>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</si>
  <si>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</si>
  <si>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</si>
  <si>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</si>
  <si>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</si>
  <si>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</si>
  <si>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</si>
  <si>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</si>
  <si>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</si>
  <si>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</si>
  <si>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</si>
  <si>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</si>
  <si>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</si>
  <si>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</si>
  <si>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</si>
  <si>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</si>
  <si>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</si>
  <si>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</si>
  <si>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</si>
  <si>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</si>
  <si>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</si>
  <si>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</si>
  <si>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</si>
  <si>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</si>
  <si>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</si>
  <si>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</si>
  <si>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</si>
  <si>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</si>
  <si>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</si>
  <si>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</si>
  <si>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</si>
  <si>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</si>
  <si>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</si>
  <si>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</si>
  <si>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</si>
  <si>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</si>
  <si>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</si>
  <si>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</si>
  <si>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</si>
  <si>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</si>
  <si>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</si>
  <si>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</si>
  <si>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</si>
  <si>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</si>
  <si>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</si>
  <si>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</si>
  <si>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</si>
  <si>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</si>
  <si>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</si>
  <si>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</si>
  <si>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</si>
  <si>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</si>
  <si>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</si>
  <si>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</si>
  <si>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</si>
  <si>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</si>
  <si>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</si>
  <si>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</si>
  <si>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</si>
  <si>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</si>
  <si>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</si>
  <si>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</si>
  <si>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</si>
  <si>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</si>
  <si>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</si>
  <si>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</si>
  <si>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</si>
  <si>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</si>
  <si>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</si>
  <si>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</si>
  <si>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</si>
  <si>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</si>
  <si>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</si>
  <si>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</si>
  <si>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</si>
  <si>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</si>
  <si>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</si>
  <si>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</si>
  <si>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</si>
  <si>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</si>
  <si>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</si>
  <si>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</si>
  <si>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</si>
  <si>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</si>
  <si>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</si>
  <si>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</si>
  <si>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</si>
  <si>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</si>
  <si>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</si>
  <si>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</si>
  <si>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</si>
  <si>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</si>
  <si>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</si>
  <si>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</si>
  <si>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</si>
  <si>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</si>
  <si>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</si>
  <si>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</si>
  <si>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</si>
  <si>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</si>
  <si>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</si>
  <si>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</si>
  <si>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</si>
  <si>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</si>
  <si>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</si>
  <si>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</si>
  <si>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</si>
  <si>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</si>
  <si>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</si>
  <si>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</si>
  <si>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</si>
  <si>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</si>
  <si>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</si>
  <si>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</si>
  <si>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</si>
  <si>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</si>
  <si>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</si>
  <si>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</si>
  <si>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</si>
  <si>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</si>
  <si>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</si>
  <si>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</si>
  <si>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</si>
  <si>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</si>
  <si>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</si>
  <si>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</si>
  <si>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</si>
  <si>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</si>
  <si>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</si>
  <si>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</si>
  <si>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</si>
  <si>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</si>
  <si>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</si>
  <si>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</si>
  <si>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</si>
  <si>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</si>
  <si>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</si>
  <si>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</si>
  <si>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</si>
  <si>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</si>
  <si>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</si>
  <si>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</si>
  <si>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</si>
  <si>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</si>
  <si>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</si>
  <si>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</si>
  <si>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</si>
  <si>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</si>
  <si>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</si>
  <si>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</si>
  <si>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</si>
  <si>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</si>
  <si>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</si>
  <si>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</si>
  <si>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</si>
  <si>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</si>
  <si>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</si>
  <si>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</si>
  <si>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</si>
  <si>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</si>
  <si>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</si>
  <si>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</si>
  <si>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</si>
  <si>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</si>
  <si>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</si>
  <si>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</si>
  <si>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</si>
  <si>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</si>
  <si>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</si>
  <si>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</si>
  <si>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</si>
  <si>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</si>
  <si>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</si>
  <si>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</si>
  <si>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</si>
  <si>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</si>
  <si>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</si>
  <si>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</si>
  <si>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</si>
  <si>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</si>
  <si>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</si>
  <si>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</si>
  <si>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</si>
  <si>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</si>
  <si>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</si>
  <si>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</si>
  <si>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</si>
  <si>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</si>
  <si>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</si>
  <si>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</si>
  <si>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</si>
  <si>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</si>
  <si>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</si>
  <si>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</si>
  <si>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</si>
  <si>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</si>
  <si>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</si>
  <si>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</si>
  <si>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</si>
  <si>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</si>
  <si>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</si>
  <si>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</si>
  <si>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</si>
  <si>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</si>
  <si>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</si>
  <si>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</si>
  <si>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</si>
  <si>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</si>
  <si>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</si>
  <si>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</si>
  <si>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</si>
  <si>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</si>
  <si>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</si>
  <si>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</si>
  <si>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</si>
  <si>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</si>
  <si>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</si>
  <si>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</si>
  <si>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</si>
  <si>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</si>
  <si>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</si>
  <si>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</si>
  <si>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</si>
  <si>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</si>
  <si>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</si>
  <si>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</si>
  <si>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</si>
  <si>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</si>
  <si>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</si>
  <si>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</si>
  <si>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</si>
  <si>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</si>
  <si>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</si>
  <si>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</si>
  <si>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</si>
  <si>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</si>
  <si>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</si>
  <si>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</si>
  <si>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</si>
  <si>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</si>
  <si>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</si>
  <si>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</si>
  <si>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</si>
  <si>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</si>
  <si>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</si>
  <si>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</si>
  <si>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</si>
  <si>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</si>
  <si>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</si>
  <si>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</si>
  <si>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</si>
  <si>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</si>
  <si>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</si>
  <si>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</si>
  <si>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</si>
  <si>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</si>
  <si>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</si>
  <si>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</si>
  <si>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</si>
  <si>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</si>
  <si>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</si>
  <si>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</si>
  <si>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</si>
  <si>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</si>
  <si>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</si>
  <si>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</si>
  <si>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</si>
  <si>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</si>
  <si>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</si>
  <si>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</si>
  <si>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</si>
  <si>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</si>
  <si>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</si>
  <si>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</si>
  <si>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</si>
  <si>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</si>
  <si>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</si>
  <si>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</si>
  <si>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</si>
  <si>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</si>
  <si>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</si>
  <si>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</si>
  <si>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</si>
  <si>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</si>
  <si>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</si>
  <si>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</si>
  <si>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</si>
  <si>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</si>
  <si>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</si>
  <si>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</si>
  <si>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</si>
  <si>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</si>
  <si>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</si>
  <si>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</si>
  <si>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</si>
  <si>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</si>
  <si>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</si>
  <si>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</si>
  <si>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</si>
  <si>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</si>
  <si>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</si>
  <si>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</si>
  <si>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</si>
  <si>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</si>
  <si>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</si>
  <si>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</si>
  <si>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</si>
  <si>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</si>
  <si>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</si>
  <si>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</si>
  <si>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</si>
  <si>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</si>
  <si>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</si>
  <si>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</si>
  <si>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</si>
  <si>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</si>
  <si>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</si>
  <si>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</si>
  <si>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</si>
  <si>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</si>
  <si>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</si>
  <si>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</si>
  <si>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</si>
  <si>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</si>
  <si>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</si>
  <si>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</si>
  <si>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</si>
  <si>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</si>
  <si>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</si>
  <si>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</si>
  <si>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</si>
  <si>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</si>
  <si>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</si>
  <si>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</si>
  <si>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</si>
  <si>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</si>
  <si>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</si>
  <si>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</si>
  <si>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</si>
  <si>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</si>
  <si>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</si>
  <si>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</si>
  <si>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</si>
  <si>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</si>
  <si>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</si>
  <si>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</si>
  <si>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</si>
  <si>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</si>
  <si>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</si>
  <si>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</si>
  <si>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</si>
  <si>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</si>
  <si>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</si>
  <si>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</si>
  <si>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</si>
  <si>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</si>
  <si>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</si>
  <si>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</si>
  <si>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</si>
  <si>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</si>
  <si>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</si>
  <si>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</si>
  <si>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</si>
  <si>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</si>
  <si>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</si>
  <si>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</si>
  <si>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</si>
  <si>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</si>
  <si>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</si>
  <si>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</si>
  <si>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</si>
  <si>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</si>
  <si>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</si>
  <si>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</si>
  <si>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</si>
  <si>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</si>
  <si>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</si>
  <si>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</si>
  <si>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</si>
  <si>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</si>
  <si>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</si>
  <si>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</si>
  <si>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</si>
  <si>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</si>
  <si>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</si>
  <si>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</si>
  <si>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</si>
  <si>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</si>
  <si>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</si>
  <si>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</si>
  <si>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</si>
  <si>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</si>
  <si>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</si>
  <si>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</si>
  <si>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</si>
  <si>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</si>
  <si>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</si>
  <si>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</si>
  <si>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</si>
  <si>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</si>
  <si>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</si>
  <si>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</si>
  <si>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</si>
  <si>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</si>
  <si>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</si>
  <si>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</si>
  <si>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</si>
  <si>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</si>
  <si>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</si>
  <si>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</si>
  <si>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</si>
  <si>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</si>
  <si>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</si>
  <si>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</si>
  <si>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</si>
  <si>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</si>
  <si>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</si>
  <si>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</si>
  <si>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</si>
  <si>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</si>
  <si>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</si>
  <si>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</si>
  <si>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</si>
  <si>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</si>
  <si>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</si>
  <si>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</si>
  <si>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</si>
  <si>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</si>
  <si>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</si>
  <si>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</si>
  <si>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</si>
  <si>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</si>
  <si>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</si>
  <si>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</si>
  <si>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</si>
  <si>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</si>
  <si>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</si>
  <si>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</si>
  <si>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</si>
  <si>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</si>
  <si>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</si>
  <si>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</si>
  <si>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</si>
  <si>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</si>
  <si>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</si>
  <si>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</si>
  <si>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</si>
  <si>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</si>
  <si>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</si>
  <si>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</si>
  <si>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</si>
  <si>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</si>
  <si>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</si>
  <si>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</si>
  <si>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</si>
  <si>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</si>
  <si>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</si>
  <si>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</si>
  <si>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</si>
  <si>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</si>
  <si>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</si>
  <si>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</si>
  <si>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</si>
  <si>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</si>
  <si>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</si>
  <si>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</si>
  <si>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</si>
  <si>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</si>
  <si>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</si>
  <si>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</si>
  <si>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</si>
  <si>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</si>
  <si>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</si>
  <si>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</si>
  <si>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</si>
  <si>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</si>
  <si>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</si>
  <si>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</si>
  <si>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</si>
  <si>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</si>
  <si>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</si>
  <si>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</si>
  <si>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</si>
  <si>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</si>
  <si>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</si>
  <si>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</si>
  <si>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</si>
  <si>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</si>
  <si>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</si>
  <si>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</si>
  <si>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</si>
  <si>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</si>
  <si>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</si>
  <si>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</si>
  <si>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</si>
  <si>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</si>
  <si>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</si>
  <si>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</si>
  <si>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</si>
  <si>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</si>
  <si>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</si>
  <si>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</si>
  <si>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</si>
  <si>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</si>
  <si>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</si>
  <si>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</si>
  <si>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</si>
  <si>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</si>
  <si>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</si>
  <si>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</si>
  <si>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</si>
  <si>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</si>
  <si>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</si>
  <si>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</si>
  <si>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</si>
  <si>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</si>
  <si>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</si>
  <si>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</si>
  <si>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</si>
  <si>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</si>
  <si>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</si>
  <si>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</si>
  <si>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</si>
  <si>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</si>
  <si>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</si>
  <si>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</si>
  <si>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</si>
  <si>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</si>
  <si>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</si>
  <si>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</si>
  <si>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</si>
  <si>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</si>
  <si>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</si>
  <si>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</si>
  <si>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</si>
  <si>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</si>
  <si>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</si>
  <si>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</si>
  <si>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</si>
  <si>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</si>
  <si>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</si>
  <si>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</si>
  <si>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</si>
  <si>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</si>
  <si>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</si>
  <si>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</si>
  <si>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</si>
  <si>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</si>
  <si>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</si>
  <si>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</si>
  <si>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</si>
  <si>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</si>
  <si>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</si>
  <si>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</si>
  <si>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</si>
  <si>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</si>
  <si>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</si>
  <si>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</si>
  <si>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</si>
  <si>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</si>
  <si>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</si>
  <si>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</si>
  <si>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</si>
  <si>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</si>
  <si>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</si>
  <si>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</si>
  <si>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</si>
  <si>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</si>
  <si>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</si>
  <si>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</si>
  <si>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</si>
  <si>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</si>
  <si>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</si>
  <si>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</si>
  <si>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</si>
  <si>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</si>
  <si>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</si>
  <si>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</si>
  <si>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</si>
  <si>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</si>
  <si>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</si>
  <si>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</si>
  <si>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</si>
  <si>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</si>
  <si>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</si>
  <si>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</si>
  <si>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</si>
  <si>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</si>
  <si>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</si>
  <si>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</si>
  <si>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</si>
  <si>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</si>
  <si>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</si>
  <si>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</si>
  <si>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</si>
  <si>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</si>
  <si>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</si>
  <si>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</si>
  <si>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</si>
  <si>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</si>
  <si>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</si>
  <si>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</si>
  <si>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</si>
  <si>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</si>
  <si>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</si>
  <si>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</si>
  <si>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</si>
  <si>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</si>
  <si>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</si>
  <si>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</si>
  <si>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</si>
  <si>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</si>
  <si>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</si>
  <si>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</si>
  <si>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</si>
  <si>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</si>
  <si>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</si>
  <si>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</si>
  <si>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</si>
  <si>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</si>
  <si>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</si>
  <si>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</si>
  <si>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</si>
  <si>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</si>
  <si>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</si>
  <si>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</si>
  <si>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</si>
  <si>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</si>
  <si>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</si>
  <si>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</si>
  <si>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</si>
  <si>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</si>
  <si>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</si>
  <si>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</si>
  <si>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</si>
  <si>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</si>
  <si>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</si>
  <si>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</si>
  <si>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</si>
  <si>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</si>
  <si>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</si>
  <si>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</si>
  <si>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</si>
  <si>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</si>
  <si>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</si>
  <si>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</si>
  <si>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</si>
  <si>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</si>
  <si>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</si>
  <si>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</si>
  <si>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</si>
  <si>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</si>
  <si>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</si>
  <si>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</si>
  <si>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</si>
  <si>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</si>
  <si>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</si>
  <si>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</si>
  <si>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</si>
  <si>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</si>
  <si>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</si>
  <si>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</si>
  <si>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</si>
  <si>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</si>
  <si>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</si>
  <si>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</si>
  <si>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</si>
  <si>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</si>
  <si>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</si>
  <si>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</si>
  <si>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</si>
  <si>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</si>
  <si>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</si>
  <si>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</si>
  <si>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</si>
  <si>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</si>
  <si>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</si>
  <si>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</si>
  <si>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</si>
  <si>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</si>
  <si>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</si>
  <si>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</si>
  <si>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</si>
  <si>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</si>
  <si>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</si>
  <si>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</si>
  <si>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</si>
  <si>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</si>
  <si>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</si>
  <si>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</si>
  <si>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</si>
  <si>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</si>
  <si>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</si>
  <si>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</si>
  <si>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</si>
  <si>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</si>
  <si>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</si>
  <si>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</si>
  <si>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</si>
  <si>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</si>
  <si>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</si>
  <si>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</si>
  <si>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</si>
  <si>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</si>
  <si>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</si>
  <si>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</si>
  <si>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</si>
  <si>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</si>
  <si>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</si>
  <si>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</si>
  <si>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</si>
  <si>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</si>
  <si>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</si>
  <si>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</si>
  <si>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</si>
  <si>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</si>
  <si>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</si>
  <si>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</si>
  <si>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</si>
  <si>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</si>
  <si>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</si>
  <si>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</si>
  <si>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</si>
  <si>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</si>
  <si>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</si>
  <si>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</si>
  <si>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</si>
  <si>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</si>
  <si>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</si>
  <si>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</si>
  <si>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</si>
  <si>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</si>
  <si>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</si>
  <si>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</si>
  <si>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</si>
  <si>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</si>
  <si>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</si>
  <si>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</si>
  <si>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</si>
  <si>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</si>
  <si>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</si>
  <si>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</si>
  <si>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</si>
  <si>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</si>
  <si>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</si>
  <si>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</si>
  <si>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</si>
  <si>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</si>
  <si>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</si>
  <si>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</si>
  <si>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</si>
  <si>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</si>
  <si>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</si>
  <si>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</si>
  <si>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</si>
  <si>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</si>
  <si>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</si>
  <si>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</si>
  <si>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</si>
  <si>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</si>
  <si>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</si>
  <si>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</si>
  <si>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</si>
  <si>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</si>
  <si>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</si>
  <si>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</si>
  <si>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</si>
  <si>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</si>
  <si>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</si>
  <si>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</si>
  <si>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</si>
  <si>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</si>
  <si>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</si>
  <si>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</si>
  <si>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</si>
  <si>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</si>
  <si>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</si>
  <si>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</si>
  <si>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</si>
  <si>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</si>
  <si>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</si>
  <si>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</si>
  <si>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</si>
  <si>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</si>
  <si>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</si>
  <si>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</si>
  <si>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</si>
  <si>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</si>
  <si>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</si>
  <si>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</si>
  <si>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</si>
  <si>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</si>
  <si>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</si>
  <si>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</si>
  <si>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</si>
  <si>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</si>
  <si>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</si>
  <si>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</si>
  <si>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</si>
  <si>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</si>
  <si>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</si>
  <si>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</si>
  <si>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</si>
  <si>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</si>
  <si>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</si>
  <si>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</si>
  <si>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</si>
  <si>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</si>
  <si>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</si>
  <si>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</si>
  <si>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</si>
  <si>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</si>
  <si>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</si>
  <si>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</si>
  <si>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</si>
  <si>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</si>
  <si>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</si>
  <si>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</si>
  <si>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</si>
  <si>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</si>
  <si>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</si>
  <si>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</si>
  <si>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</si>
  <si>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</si>
  <si>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</si>
  <si>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</si>
  <si>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</si>
  <si>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</si>
  <si>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</si>
  <si>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</si>
  <si>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</si>
  <si>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</si>
  <si>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</si>
  <si>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</si>
  <si>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</si>
  <si>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</si>
  <si>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</si>
  <si>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</si>
  <si>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</si>
  <si>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</si>
  <si>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</si>
  <si>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</si>
  <si>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</si>
  <si>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</si>
  <si>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</si>
  <si>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</si>
  <si>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</si>
  <si>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</si>
  <si>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</si>
  <si>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</si>
  <si>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</si>
  <si>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</si>
  <si>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</si>
  <si>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</si>
  <si>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</si>
  <si>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</si>
  <si>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</si>
  <si>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</si>
  <si>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</si>
  <si>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</si>
  <si>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</si>
  <si>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</si>
  <si>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</si>
  <si>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</si>
  <si>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</si>
  <si>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</si>
  <si>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</si>
  <si>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</si>
  <si>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</si>
  <si>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</si>
  <si>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</si>
  <si>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</si>
  <si>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</si>
  <si>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</si>
  <si>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</si>
  <si>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</si>
  <si>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</si>
  <si>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</si>
  <si>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</si>
  <si>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</si>
  <si>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</si>
  <si>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</si>
  <si>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</si>
  <si>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</si>
  <si>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</si>
  <si>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</si>
  <si>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</si>
  <si>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</si>
  <si>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</si>
  <si>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</si>
  <si>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</si>
  <si>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</si>
  <si>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</si>
  <si>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</si>
  <si>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</si>
  <si>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</si>
  <si>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</si>
  <si>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</si>
  <si>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</si>
  <si>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</si>
  <si>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</si>
  <si>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</si>
  <si>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</si>
  <si>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</si>
  <si>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</si>
  <si>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</si>
  <si>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</si>
  <si>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</si>
  <si>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</si>
  <si>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</si>
  <si>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</si>
  <si>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</si>
  <si>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</si>
  <si>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</si>
  <si>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</si>
  <si>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</si>
  <si>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</si>
  <si>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</si>
  <si>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</si>
  <si>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</si>
  <si>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</si>
  <si>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</si>
  <si>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</si>
  <si>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</si>
  <si>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</si>
  <si>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</si>
  <si>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</si>
  <si>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</si>
  <si>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</si>
  <si>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</si>
  <si>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</si>
  <si>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</si>
  <si>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</si>
  <si>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</si>
  <si>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</si>
  <si>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</si>
  <si>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</si>
  <si>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</si>
  <si>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</si>
  <si>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</si>
  <si>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</si>
  <si>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</si>
  <si>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</si>
  <si>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</si>
  <si>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</si>
  <si>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</si>
  <si>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</si>
  <si>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</si>
  <si>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</si>
  <si>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</si>
  <si>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</si>
  <si>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</si>
  <si>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</si>
  <si>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</si>
  <si>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</si>
  <si>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</si>
  <si>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</si>
  <si>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</si>
  <si>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</si>
  <si>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</si>
  <si>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</si>
  <si>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</si>
  <si>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</si>
  <si>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</si>
  <si>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</si>
  <si>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</si>
  <si>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</si>
  <si>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</si>
  <si>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</si>
  <si>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</si>
  <si>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</si>
  <si>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</si>
  <si>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</si>
  <si>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</si>
  <si>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</si>
  <si>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</si>
  <si>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</si>
  <si>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</si>
  <si>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</si>
  <si>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</si>
  <si>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</si>
  <si>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</si>
  <si>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</si>
  <si>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</si>
  <si>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</si>
  <si>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</si>
  <si>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</si>
  <si>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</si>
  <si>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</si>
  <si>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</si>
  <si>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</si>
  <si>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</si>
  <si>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</si>
  <si>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</si>
  <si>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</si>
  <si>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</si>
  <si>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</si>
  <si>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</si>
  <si>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</si>
  <si>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</si>
  <si>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</si>
  <si>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</si>
  <si>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</si>
  <si>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</si>
  <si>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</si>
  <si>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</si>
  <si>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</si>
  <si>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</si>
  <si>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</si>
  <si>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</si>
  <si>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</si>
  <si>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</si>
  <si>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</si>
  <si>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</si>
  <si>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</si>
  <si>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</si>
  <si>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</si>
  <si>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</si>
  <si>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</si>
  <si>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</si>
  <si>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</si>
  <si>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</si>
  <si>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</si>
  <si>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</si>
  <si>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</si>
  <si>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</si>
  <si>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</si>
  <si>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</si>
  <si>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</si>
  <si>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</si>
  <si>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</si>
  <si>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</si>
  <si>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</si>
  <si>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</si>
  <si>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</si>
  <si>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</si>
  <si>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</si>
  <si>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</si>
  <si>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</si>
  <si>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</si>
  <si>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</si>
  <si>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</si>
  <si>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</si>
  <si>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</si>
  <si>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</si>
  <si>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</si>
  <si>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</si>
  <si>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</si>
  <si>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</si>
  <si>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</si>
  <si>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</si>
  <si>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</si>
  <si>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</si>
  <si>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</si>
  <si>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</si>
  <si>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</si>
  <si>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</si>
  <si>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</si>
  <si>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</si>
  <si>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</si>
  <si>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</si>
  <si>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</si>
  <si>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</si>
  <si>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</si>
  <si>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</si>
  <si>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</si>
  <si>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</si>
  <si>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</si>
  <si>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</si>
  <si>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</si>
  <si>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</si>
  <si>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</si>
  <si>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</si>
  <si>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</si>
  <si>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</si>
  <si>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</si>
  <si>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</si>
  <si>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</si>
  <si>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</si>
  <si>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</si>
  <si>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</si>
  <si>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</si>
  <si>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</si>
  <si>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</si>
  <si>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</si>
  <si>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</si>
  <si>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</si>
  <si>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</si>
  <si>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</si>
  <si>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</si>
  <si>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</si>
  <si>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</si>
  <si>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</si>
  <si>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</si>
  <si>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</si>
  <si>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</si>
  <si>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</si>
  <si>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</si>
  <si>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</si>
  <si>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</si>
  <si>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</si>
  <si>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</si>
  <si>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</si>
  <si>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</si>
  <si>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</si>
  <si>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</si>
  <si>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</si>
  <si>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</si>
  <si>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</si>
  <si>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</si>
  <si>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</si>
  <si>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</si>
  <si>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</si>
  <si>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</si>
  <si>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</si>
  <si>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</si>
  <si>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</si>
  <si>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</si>
  <si>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</si>
  <si>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</si>
  <si>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</si>
  <si>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</si>
  <si>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</si>
  <si>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</si>
  <si>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</si>
  <si>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</si>
  <si>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</si>
  <si>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</si>
  <si>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</si>
  <si>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</si>
  <si>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</si>
  <si>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</si>
  <si>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</si>
  <si>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</si>
  <si>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</si>
  <si>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</si>
  <si>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</si>
  <si>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</si>
  <si>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</si>
  <si>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</si>
  <si>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</si>
  <si>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</si>
  <si>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</si>
  <si>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</si>
  <si>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</si>
  <si>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</si>
  <si>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</si>
  <si>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</si>
  <si>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</si>
  <si>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</si>
  <si>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</si>
  <si>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</si>
  <si>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</si>
  <si>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</si>
  <si>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</si>
  <si>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</si>
  <si>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</si>
  <si>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</si>
  <si>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</si>
  <si>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</si>
  <si>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</si>
  <si>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</si>
  <si>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</si>
  <si>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</si>
  <si>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</si>
  <si>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</si>
  <si>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</si>
  <si>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</si>
  <si>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</si>
  <si>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</si>
  <si>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</si>
  <si>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</si>
  <si>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</si>
  <si>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</si>
  <si>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</si>
  <si>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</si>
  <si>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</si>
  <si>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</si>
  <si>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</si>
  <si>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</si>
  <si>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</si>
  <si>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</si>
  <si>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</si>
  <si>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</si>
  <si>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</si>
  <si>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</si>
  <si>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</si>
  <si>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</si>
  <si>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</si>
  <si>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</si>
  <si>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</si>
  <si>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</si>
  <si>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</si>
  <si>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</si>
  <si>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</si>
  <si>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</si>
  <si>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</si>
  <si>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</si>
  <si>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</si>
  <si>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</si>
  <si>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</si>
  <si>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</si>
  <si>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</si>
  <si>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</si>
  <si>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</si>
  <si>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</si>
  <si>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</si>
  <si>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</si>
  <si>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</si>
  <si>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</si>
  <si>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</si>
  <si>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</si>
  <si>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</si>
  <si>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</si>
  <si>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</si>
  <si>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</si>
  <si>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</si>
  <si>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</si>
  <si>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</si>
  <si>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</si>
  <si>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</si>
  <si>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</si>
  <si>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</si>
  <si>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</si>
  <si>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</si>
  <si>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</si>
  <si>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</si>
  <si>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</si>
  <si>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</si>
  <si>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</si>
  <si>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</si>
  <si>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</si>
  <si>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</si>
  <si>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</si>
  <si>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</si>
  <si>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</si>
  <si>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</si>
  <si>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</si>
  <si>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</si>
  <si>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</si>
  <si>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</si>
  <si>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</si>
  <si>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</si>
  <si>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</si>
  <si>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</si>
  <si>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</si>
  <si>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</si>
  <si>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</si>
  <si>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</si>
  <si>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</si>
  <si>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</si>
  <si>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</si>
  <si>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</si>
  <si>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</si>
  <si>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</si>
  <si>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</si>
  <si>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</si>
  <si>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</si>
  <si>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</si>
  <si>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</si>
  <si>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</si>
  <si>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</si>
  <si>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</si>
  <si>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 xml:space="preserve">Attrition Count </t>
  </si>
  <si>
    <t xml:space="preserve">Average Age </t>
  </si>
  <si>
    <t xml:space="preserve">Active Employees </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</si>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</sst>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7" xfId="0" applyNumberFormat="1" applyBorder="1"/>
    <xf numFmtId="0" fontId="0" fillId="0" borderId="8" xfId="0" applyBorder="1"/>
    <xf numFmtId="0" fontId="0" fillId="0" borderId="9" xfId="0" applyNumberFormat="1" applyBorder="1"/>
    <xf numFmtId="9" fontId="0" fillId="0" borderId="0" xfId="1" applyFont="1"/>
    <xf numFmtId="10" fontId="0" fillId="0" borderId="0" xfId="1" applyNumberFormat="1" applyFont="1"/>
    <xf numFmtId="170" fontId="0" fillId="0" borderId="0" xfId="0" applyNumberFormat="1"/>
    <xf numFmtId="1" fontId="0" fillId="0" borderId="0" xfId="0" applyNumberFormat="1"/>
    <xf numFmtId="170"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applyFill="1"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5">
    <dxf>
      <fill>
        <patternFill>
          <bgColor theme="0" tint="-4.9989318521683403E-2"/>
        </patternFill>
      </fill>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4"/>
      <tableStyleElement type="firstRowStripe" dxfId="3"/>
      <tableStyleElement type="secondRowStripe" dxfId="2"/>
    </tableStyle>
    <tableStyle name="Slicer" pivot="0" table="0" count="4" xr9:uid="{881D6508-C851-4B64-B4AE-28DBC00C1A75}">
      <tableStyleElement type="wholeTable" dxfId="0"/>
    </tableStyle>
    <tableStyle name="Slicer Style 1" pivot="0" table="0" count="0" xr9:uid="{6238FBFB-0C95-4A75-AD6A-6A39DF187A8A}"/>
  </tableStyles>
  <colors>
    <mruColors>
      <color rgb="FF6D9D45"/>
      <color rgb="FF70BE40"/>
      <color rgb="FF883470"/>
      <color rgb="FFB6408C"/>
      <color rgb="FF6E306A"/>
      <color rgb="FFED65CD"/>
      <color rgb="FF42123A"/>
      <color rgb="FF682928"/>
    </mruColors>
  </colors>
  <extLst>
    <ext xmlns:x14="http://schemas.microsoft.com/office/spreadsheetml/2009/9/main" uri="{46F421CA-312F-682f-3DD2-61675219B42D}">
      <x14:dxfs count="3">
        <dxf>
          <fill>
            <gradientFill>
              <stop position="0">
                <color theme="0" tint="-0.1490218817712943"/>
              </stop>
              <stop position="1">
                <color theme="0" tint="-0.34900967436750391"/>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2" tint="-5.0965910824915313E-2"/>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B7BD-4731-AD97-F45CFC2D4B5A}"/>
              </c:ext>
            </c:extLst>
          </c:dPt>
          <c:dPt>
            <c:idx val="1"/>
            <c:bubble3D val="0"/>
            <c:spPr>
              <a:solidFill>
                <a:schemeClr val="bg1">
                  <a:lumMod val="85000"/>
                  <a:alpha val="95000"/>
                </a:schemeClr>
              </a:solidFill>
              <a:ln w="19050">
                <a:solidFill>
                  <a:schemeClr val="lt1"/>
                </a:solidFill>
              </a:ln>
              <a:effectLst/>
            </c:spPr>
            <c:extLst>
              <c:ext xmlns:c16="http://schemas.microsoft.com/office/drawing/2014/chart" uri="{C3380CC4-5D6E-409C-BE32-E72D297353CC}">
                <c16:uniqueId val="{00000003-B7BD-4731-AD97-F45CFC2D4B5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B7BD-4731-AD97-F45CFC2D4B5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087713592351E-2"/>
          <c:y val="1.1569090147039356E-3"/>
          <c:w val="0.89971084864391948"/>
          <c:h val="0.8416746864975212"/>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4F3-4084-9F6F-2E6895CB8142}"/>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4F3-4084-9F6F-2E6895CB8142}"/>
            </c:ext>
          </c:extLst>
        </c:ser>
        <c:dLbls>
          <c:showLegendKey val="0"/>
          <c:showVal val="0"/>
          <c:showCatName val="0"/>
          <c:showSerName val="0"/>
          <c:showPercent val="0"/>
          <c:showBubbleSize val="0"/>
        </c:dLbls>
        <c:gapWidth val="0"/>
        <c:overlap val="100"/>
        <c:axId val="1298108960"/>
        <c:axId val="1298100800"/>
      </c:barChart>
      <c:catAx>
        <c:axId val="1298108960"/>
        <c:scaling>
          <c:orientation val="minMax"/>
        </c:scaling>
        <c:delete val="1"/>
        <c:axPos val="l"/>
        <c:majorTickMark val="out"/>
        <c:minorTickMark val="none"/>
        <c:tickLblPos val="nextTo"/>
        <c:crossAx val="1298100800"/>
        <c:crosses val="autoZero"/>
        <c:auto val="1"/>
        <c:lblAlgn val="ctr"/>
        <c:lblOffset val="100"/>
        <c:noMultiLvlLbl val="0"/>
      </c:catAx>
      <c:valAx>
        <c:axId val="1298100800"/>
        <c:scaling>
          <c:orientation val="minMax"/>
          <c:max val="4"/>
          <c:min val="0"/>
        </c:scaling>
        <c:delete val="1"/>
        <c:axPos val="b"/>
        <c:numFmt formatCode="0.0" sourceLinked="1"/>
        <c:majorTickMark val="out"/>
        <c:minorTickMark val="none"/>
        <c:tickLblPos val="nextTo"/>
        <c:crossAx val="129810896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E306A"/>
                  </a:gs>
                  <a:gs pos="100000">
                    <a:srgbClr val="ED65CD"/>
                  </a:gs>
                </a:gsLst>
                <a:lin ang="5400000" scaled="1"/>
              </a:gradFill>
              <a:ln w="19050">
                <a:noFill/>
              </a:ln>
              <a:effectLst/>
            </c:spPr>
            <c:extLst>
              <c:ext xmlns:c16="http://schemas.microsoft.com/office/drawing/2014/chart" uri="{C3380CC4-5D6E-409C-BE32-E72D297353CC}">
                <c16:uniqueId val="{00000001-CFCE-4BE9-A0F8-D7FB8E3E22C8}"/>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CFCE-4BE9-A0F8-D7FB8E3E22C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CFCE-4BE9-A0F8-D7FB8E3E22C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092C-4172-8C04-45240A1DBEC6}"/>
              </c:ext>
            </c:extLst>
          </c:dPt>
          <c:dPt>
            <c:idx val="1"/>
            <c:bubble3D val="0"/>
            <c:spPr>
              <a:gradFill>
                <a:gsLst>
                  <a:gs pos="0">
                    <a:schemeClr val="accent1">
                      <a:lumMod val="50000"/>
                    </a:schemeClr>
                  </a:gs>
                  <a:gs pos="100000">
                    <a:schemeClr val="accent1">
                      <a:lumMod val="60000"/>
                      <a:lumOff val="40000"/>
                    </a:schemeClr>
                  </a:gs>
                </a:gsLst>
                <a:lin ang="5400000" scaled="1"/>
              </a:gradFill>
              <a:ln w="19050">
                <a:noFill/>
              </a:ln>
              <a:effectLst/>
            </c:spPr>
            <c:extLst>
              <c:ext xmlns:c16="http://schemas.microsoft.com/office/drawing/2014/chart" uri="{C3380CC4-5D6E-409C-BE32-E72D297353CC}">
                <c16:uniqueId val="{00000003-092C-4172-8C04-45240A1DBEC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092C-4172-8C04-45240A1DBEC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rgbClr val="6D9D45"/>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rgbClr val="6D9D45"/>
              </a:gs>
            </a:gsLst>
            <a:lin ang="5400000" scaled="1"/>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rgbClr val="6D9D45"/>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B74-481B-B107-E31CA1E29FA5}"/>
            </c:ext>
          </c:extLst>
        </c:ser>
        <c:dLbls>
          <c:dLblPos val="outEnd"/>
          <c:showLegendKey val="0"/>
          <c:showVal val="1"/>
          <c:showCatName val="0"/>
          <c:showSerName val="0"/>
          <c:showPercent val="0"/>
          <c:showBubbleSize val="0"/>
        </c:dLbls>
        <c:gapWidth val="75"/>
        <c:axId val="1298117120"/>
        <c:axId val="1298114720"/>
      </c:barChart>
      <c:catAx>
        <c:axId val="1298117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114720"/>
        <c:crosses val="autoZero"/>
        <c:auto val="1"/>
        <c:lblAlgn val="ctr"/>
        <c:lblOffset val="100"/>
        <c:noMultiLvlLbl val="0"/>
      </c:catAx>
      <c:valAx>
        <c:axId val="1298114720"/>
        <c:scaling>
          <c:orientation val="minMax"/>
        </c:scaling>
        <c:delete val="1"/>
        <c:axPos val="b"/>
        <c:numFmt formatCode="General" sourceLinked="1"/>
        <c:majorTickMark val="out"/>
        <c:minorTickMark val="none"/>
        <c:tickLblPos val="nextTo"/>
        <c:crossAx val="1298117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60000"/>
                  <a:lumOff val="40000"/>
                </a:schemeClr>
              </a:gs>
              <a:gs pos="100000">
                <a:schemeClr val="accent1">
                  <a:lumMod val="20000"/>
                  <a:lumOff val="80000"/>
                </a:schemeClr>
              </a:gs>
            </a:gsLst>
            <a:lin ang="5400000" scaled="1"/>
          </a:gradFill>
          <a:ln w="19050">
            <a:solidFill>
              <a:schemeClr val="lt1"/>
            </a:solidFill>
          </a:ln>
          <a:effectLst/>
        </c:spPr>
      </c:pivotFmt>
      <c:pivotFmt>
        <c:idx val="7"/>
        <c:spPr>
          <a:gradFill>
            <a:gsLst>
              <a:gs pos="0">
                <a:schemeClr val="accent1">
                  <a:lumMod val="50000"/>
                </a:schemeClr>
              </a:gs>
              <a:gs pos="100000">
                <a:schemeClr val="accent1">
                  <a:lumMod val="75000"/>
                </a:schemeClr>
              </a:gs>
            </a:gsLst>
            <a:lin ang="5400000" scaled="1"/>
          </a:gradFill>
          <a:ln w="19050">
            <a:solidFill>
              <a:schemeClr val="lt1"/>
            </a:solidFill>
          </a:ln>
          <a:effectLst/>
        </c:spPr>
      </c:pivotFmt>
      <c:pivotFmt>
        <c:idx val="8"/>
        <c:spPr>
          <a:gradFill>
            <a:gsLst>
              <a:gs pos="0">
                <a:schemeClr val="tx1">
                  <a:lumMod val="75000"/>
                  <a:lumOff val="25000"/>
                </a:schemeClr>
              </a:gs>
              <a:gs pos="100000">
                <a:schemeClr val="tx1">
                  <a:lumMod val="50000"/>
                  <a:lumOff val="50000"/>
                </a:schemeClr>
              </a:gs>
            </a:gsLst>
            <a:lin ang="5400000" scaled="1"/>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0">
                    <a:schemeClr val="accent1">
                      <a:lumMod val="60000"/>
                      <a:lumOff val="40000"/>
                    </a:schemeClr>
                  </a:gs>
                  <a:gs pos="100000">
                    <a:schemeClr val="accent1">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1-7F06-427D-A962-1F16E16B46B9}"/>
              </c:ext>
            </c:extLst>
          </c:dPt>
          <c:dPt>
            <c:idx val="1"/>
            <c:bubble3D val="0"/>
            <c:spPr>
              <a:gradFill>
                <a:gsLst>
                  <a:gs pos="0">
                    <a:schemeClr val="accent1">
                      <a:lumMod val="50000"/>
                    </a:schemeClr>
                  </a:gs>
                  <a:gs pos="10000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3-7F06-427D-A962-1F16E16B46B9}"/>
              </c:ext>
            </c:extLst>
          </c:dPt>
          <c:dPt>
            <c:idx val="2"/>
            <c:bubble3D val="0"/>
            <c:spPr>
              <a:gradFill>
                <a:gsLst>
                  <a:gs pos="0">
                    <a:schemeClr val="tx1">
                      <a:lumMod val="75000"/>
                      <a:lumOff val="25000"/>
                    </a:schemeClr>
                  </a:gs>
                  <a:gs pos="100000">
                    <a:schemeClr val="tx1">
                      <a:lumMod val="50000"/>
                      <a:lumOff val="50000"/>
                    </a:schemeClr>
                  </a:gs>
                </a:gsLst>
                <a:lin ang="5400000" scaled="1"/>
              </a:gradFill>
              <a:ln w="19050">
                <a:solidFill>
                  <a:schemeClr val="lt1"/>
                </a:solidFill>
              </a:ln>
              <a:effectLst/>
            </c:spPr>
            <c:extLst>
              <c:ext xmlns:c16="http://schemas.microsoft.com/office/drawing/2014/chart" uri="{C3380CC4-5D6E-409C-BE32-E72D297353CC}">
                <c16:uniqueId val="{00000005-7F06-427D-A962-1F16E16B46B9}"/>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F06-427D-A962-1F16E16B46B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103-43AF-BC19-7631632D9D5B}"/>
            </c:ext>
          </c:extLst>
        </c:ser>
        <c:dLbls>
          <c:dLblPos val="outEnd"/>
          <c:showLegendKey val="0"/>
          <c:showVal val="1"/>
          <c:showCatName val="0"/>
          <c:showSerName val="0"/>
          <c:showPercent val="0"/>
          <c:showBubbleSize val="0"/>
        </c:dLbls>
        <c:gapWidth val="219"/>
        <c:overlap val="-27"/>
        <c:axId val="1387718816"/>
        <c:axId val="1296906160"/>
      </c:barChart>
      <c:catAx>
        <c:axId val="138771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96906160"/>
        <c:crosses val="autoZero"/>
        <c:auto val="1"/>
        <c:lblAlgn val="ctr"/>
        <c:lblOffset val="100"/>
        <c:noMultiLvlLbl val="0"/>
      </c:catAx>
      <c:valAx>
        <c:axId val="1296906160"/>
        <c:scaling>
          <c:orientation val="minMax"/>
        </c:scaling>
        <c:delete val="1"/>
        <c:axPos val="l"/>
        <c:numFmt formatCode="General" sourceLinked="1"/>
        <c:majorTickMark val="none"/>
        <c:minorTickMark val="none"/>
        <c:tickLblPos val="nextTo"/>
        <c:crossAx val="1387718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139-4F39-A665-49397137944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7.407407407407407E-2"/>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19C-490B-B190-9820F71C6C3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719C-490B-B190-9820F71C6C31}"/>
            </c:ext>
          </c:extLst>
        </c:ser>
        <c:dLbls>
          <c:showLegendKey val="0"/>
          <c:showVal val="0"/>
          <c:showCatName val="0"/>
          <c:showSerName val="0"/>
          <c:showPercent val="0"/>
          <c:showBubbleSize val="0"/>
        </c:dLbls>
        <c:gapWidth val="0"/>
        <c:overlap val="100"/>
        <c:axId val="1298108960"/>
        <c:axId val="1298100800"/>
      </c:barChart>
      <c:catAx>
        <c:axId val="1298108960"/>
        <c:scaling>
          <c:orientation val="minMax"/>
        </c:scaling>
        <c:delete val="1"/>
        <c:axPos val="l"/>
        <c:majorTickMark val="out"/>
        <c:minorTickMark val="none"/>
        <c:tickLblPos val="nextTo"/>
        <c:crossAx val="1298100800"/>
        <c:crosses val="autoZero"/>
        <c:auto val="1"/>
        <c:lblAlgn val="ctr"/>
        <c:lblOffset val="100"/>
        <c:noMultiLvlLbl val="0"/>
      </c:catAx>
      <c:valAx>
        <c:axId val="1298100800"/>
        <c:scaling>
          <c:orientation val="minMax"/>
          <c:max val="4"/>
          <c:min val="0"/>
        </c:scaling>
        <c:delete val="1"/>
        <c:axPos val="b"/>
        <c:numFmt formatCode="0.0" sourceLinked="1"/>
        <c:majorTickMark val="out"/>
        <c:minorTickMark val="none"/>
        <c:tickLblPos val="nextTo"/>
        <c:crossAx val="129810896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88F2-4BD0-8394-3248EBDE7EE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2EC-48F5-9151-8E290E56196F}"/>
            </c:ext>
          </c:extLst>
        </c:ser>
        <c:dLbls>
          <c:dLblPos val="outEnd"/>
          <c:showLegendKey val="0"/>
          <c:showVal val="1"/>
          <c:showCatName val="0"/>
          <c:showSerName val="0"/>
          <c:showPercent val="0"/>
          <c:showBubbleSize val="0"/>
        </c:dLbls>
        <c:gapWidth val="182"/>
        <c:axId val="1298117120"/>
        <c:axId val="1298114720"/>
      </c:barChart>
      <c:catAx>
        <c:axId val="1298117120"/>
        <c:scaling>
          <c:orientation val="minMax"/>
        </c:scaling>
        <c:delete val="1"/>
        <c:axPos val="l"/>
        <c:numFmt formatCode="General" sourceLinked="1"/>
        <c:majorTickMark val="none"/>
        <c:minorTickMark val="none"/>
        <c:tickLblPos val="nextTo"/>
        <c:crossAx val="1298114720"/>
        <c:crosses val="autoZero"/>
        <c:auto val="1"/>
        <c:lblAlgn val="ctr"/>
        <c:lblOffset val="100"/>
        <c:noMultiLvlLbl val="0"/>
      </c:catAx>
      <c:valAx>
        <c:axId val="1298114720"/>
        <c:scaling>
          <c:orientation val="minMax"/>
        </c:scaling>
        <c:delete val="1"/>
        <c:axPos val="b"/>
        <c:numFmt formatCode="General" sourceLinked="1"/>
        <c:majorTickMark val="none"/>
        <c:minorTickMark val="none"/>
        <c:tickLblPos val="nextTo"/>
        <c:crossAx val="1298117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F7D-41C8-BC03-3D2ADD26951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353-40C6-B655-8A81B9CD4D8F}"/>
            </c:ext>
          </c:extLst>
        </c:ser>
        <c:dLbls>
          <c:showLegendKey val="0"/>
          <c:showVal val="0"/>
          <c:showCatName val="0"/>
          <c:showSerName val="0"/>
          <c:showPercent val="0"/>
          <c:showBubbleSize val="0"/>
        </c:dLbls>
        <c:gapWidth val="219"/>
        <c:overlap val="-27"/>
        <c:axId val="1387718816"/>
        <c:axId val="1296906160"/>
      </c:barChart>
      <c:catAx>
        <c:axId val="138771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906160"/>
        <c:crosses val="autoZero"/>
        <c:auto val="1"/>
        <c:lblAlgn val="ctr"/>
        <c:lblOffset val="100"/>
        <c:noMultiLvlLbl val="0"/>
      </c:catAx>
      <c:valAx>
        <c:axId val="1296906160"/>
        <c:scaling>
          <c:orientation val="minMax"/>
        </c:scaling>
        <c:delete val="1"/>
        <c:axPos val="l"/>
        <c:numFmt formatCode="General" sourceLinked="1"/>
        <c:majorTickMark val="none"/>
        <c:minorTickMark val="none"/>
        <c:tickLblPos val="nextTo"/>
        <c:crossAx val="1387718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EEA96D1-5BBE-4E41-B365-80D1505A8174}">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EDB2D813-E321-4FE5-8643-351863106D3C}">
          <cx:tx>
            <cx:txData>
              <cx:f>_xlchart.v2.3</cx:f>
              <cx:v>Attrition</cx:v>
            </cx:txData>
          </cx:tx>
          <cx:spPr>
            <a:gradFill>
              <a:gsLst>
                <a:gs pos="0">
                  <a:schemeClr val="accent1">
                    <a:lumMod val="50000"/>
                  </a:schemeClr>
                </a:gs>
                <a:gs pos="100000">
                  <a:schemeClr val="accent1">
                    <a:lumMod val="60000"/>
                    <a:lumOff val="40000"/>
                  </a:schemeClr>
                </a:gs>
              </a:gsLst>
              <a:lin ang="54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EEA96D1-5BBE-4E41-B365-80D1505A8174}">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series layoutId="funnel" uniqueId="{EDB2D813-E321-4FE5-8643-351863106D3C}">
          <cx:tx>
            <cx:txData>
              <cx:f>_xlchart.v2.11</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2036" y="291193"/>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457200</xdr:colOff>
      <xdr:row>6</xdr:row>
      <xdr:rowOff>119743</xdr:rowOff>
    </xdr:from>
    <xdr:to>
      <xdr:col>6</xdr:col>
      <xdr:colOff>468086</xdr:colOff>
      <xdr:row>8</xdr:row>
      <xdr:rowOff>54428</xdr:rowOff>
    </xdr:to>
    <xdr:sp macro="" textlink="">
      <xdr:nvSpPr>
        <xdr:cNvPr id="3" name="TextBox 2">
          <a:extLst>
            <a:ext uri="{FF2B5EF4-FFF2-40B4-BE49-F238E27FC236}">
              <a16:creationId xmlns:a16="http://schemas.microsoft.com/office/drawing/2014/main" id="{91B8B95E-2661-0BD4-A548-CC45218020AA}"/>
            </a:ext>
          </a:extLst>
        </xdr:cNvPr>
        <xdr:cNvSpPr txBox="1"/>
      </xdr:nvSpPr>
      <xdr:spPr>
        <a:xfrm>
          <a:off x="1763486" y="1295400"/>
          <a:ext cx="262345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a:solidFill>
                <a:srgbClr val="682928"/>
              </a:solidFill>
              <a:latin typeface="Segoe UI Black" panose="020B0A02040204020203" pitchFamily="34" charset="0"/>
              <a:ea typeface="Segoe UI Black" panose="020B0A02040204020203" pitchFamily="34" charset="0"/>
            </a:rPr>
            <a:t>Total</a:t>
          </a:r>
          <a:r>
            <a:rPr lang="en-CA" sz="1800" baseline="0">
              <a:solidFill>
                <a:srgbClr val="682928"/>
              </a:solidFill>
              <a:latin typeface="Segoe UI Black" panose="020B0A02040204020203" pitchFamily="34" charset="0"/>
              <a:ea typeface="Segoe UI Black" panose="020B0A02040204020203" pitchFamily="34" charset="0"/>
            </a:rPr>
            <a:t> Employees</a:t>
          </a:r>
          <a:endParaRPr lang="en-CA" sz="1800">
            <a:solidFill>
              <a:srgbClr val="682928"/>
            </a:solidFill>
            <a:latin typeface="Segoe UI Black" panose="020B0A02040204020203" pitchFamily="34" charset="0"/>
            <a:ea typeface="Segoe UI Black" panose="020B0A02040204020203" pitchFamily="34" charset="0"/>
          </a:endParaRPr>
        </a:p>
      </xdr:txBody>
    </xdr:sp>
    <xdr:clientData/>
  </xdr:twoCellAnchor>
  <xdr:twoCellAnchor>
    <xdr:from>
      <xdr:col>2</xdr:col>
      <xdr:colOff>544285</xdr:colOff>
      <xdr:row>8</xdr:row>
      <xdr:rowOff>76200</xdr:rowOff>
    </xdr:from>
    <xdr:to>
      <xdr:col>6</xdr:col>
      <xdr:colOff>326572</xdr:colOff>
      <xdr:row>10</xdr:row>
      <xdr:rowOff>130628</xdr:rowOff>
    </xdr:to>
    <xdr:sp macro="" textlink="KPI!A8">
      <xdr:nvSpPr>
        <xdr:cNvPr id="5" name="TextBox 4">
          <a:extLst>
            <a:ext uri="{FF2B5EF4-FFF2-40B4-BE49-F238E27FC236}">
              <a16:creationId xmlns:a16="http://schemas.microsoft.com/office/drawing/2014/main" id="{D7E09166-7251-6F5E-39D7-6CC009B932C5}"/>
            </a:ext>
          </a:extLst>
        </xdr:cNvPr>
        <xdr:cNvSpPr txBox="1"/>
      </xdr:nvSpPr>
      <xdr:spPr>
        <a:xfrm>
          <a:off x="1850571" y="1643743"/>
          <a:ext cx="2394858"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96A841-73D3-4A51-BC7F-763F40DBC4FE}" type="TxLink">
            <a:rPr lang="en-US" sz="2600" b="0" i="0" u="none" strike="noStrike">
              <a:solidFill>
                <a:srgbClr val="002060"/>
              </a:solidFill>
              <a:latin typeface="Segoe UI Black" panose="020B0A02040204020203" pitchFamily="34" charset="0"/>
              <a:ea typeface="Segoe UI Black" panose="020B0A02040204020203" pitchFamily="34" charset="0"/>
              <a:cs typeface="Calibri"/>
            </a:rPr>
            <a:pPr algn="ctr"/>
            <a:t>1470</a:t>
          </a:fld>
          <a:endParaRPr lang="en-CA" sz="26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7</xdr:col>
      <xdr:colOff>119744</xdr:colOff>
      <xdr:row>6</xdr:row>
      <xdr:rowOff>97971</xdr:rowOff>
    </xdr:from>
    <xdr:to>
      <xdr:col>11</xdr:col>
      <xdr:colOff>130630</xdr:colOff>
      <xdr:row>8</xdr:row>
      <xdr:rowOff>32656</xdr:rowOff>
    </xdr:to>
    <xdr:sp macro="" textlink="">
      <xdr:nvSpPr>
        <xdr:cNvPr id="6" name="TextBox 5">
          <a:extLst>
            <a:ext uri="{FF2B5EF4-FFF2-40B4-BE49-F238E27FC236}">
              <a16:creationId xmlns:a16="http://schemas.microsoft.com/office/drawing/2014/main" id="{1887EAD8-6325-4F12-BD72-297CE2595EFC}"/>
            </a:ext>
          </a:extLst>
        </xdr:cNvPr>
        <xdr:cNvSpPr txBox="1"/>
      </xdr:nvSpPr>
      <xdr:spPr>
        <a:xfrm>
          <a:off x="4691744" y="1273628"/>
          <a:ext cx="262345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a:solidFill>
                <a:srgbClr val="682928"/>
              </a:solidFill>
              <a:latin typeface="Segoe UI Black" panose="020B0A02040204020203" pitchFamily="34" charset="0"/>
              <a:ea typeface="Segoe UI Black" panose="020B0A02040204020203" pitchFamily="34" charset="0"/>
            </a:rPr>
            <a:t>Attrition</a:t>
          </a:r>
        </a:p>
      </xdr:txBody>
    </xdr:sp>
    <xdr:clientData/>
  </xdr:twoCellAnchor>
  <xdr:twoCellAnchor>
    <xdr:from>
      <xdr:col>7</xdr:col>
      <xdr:colOff>206829</xdr:colOff>
      <xdr:row>8</xdr:row>
      <xdr:rowOff>54428</xdr:rowOff>
    </xdr:from>
    <xdr:to>
      <xdr:col>10</xdr:col>
      <xdr:colOff>642258</xdr:colOff>
      <xdr:row>10</xdr:row>
      <xdr:rowOff>108856</xdr:rowOff>
    </xdr:to>
    <xdr:sp macro="" textlink="KPI!B8">
      <xdr:nvSpPr>
        <xdr:cNvPr id="7" name="TextBox 6">
          <a:extLst>
            <a:ext uri="{FF2B5EF4-FFF2-40B4-BE49-F238E27FC236}">
              <a16:creationId xmlns:a16="http://schemas.microsoft.com/office/drawing/2014/main" id="{57A43ABE-0D0B-4569-8CD8-002E89E83A11}"/>
            </a:ext>
          </a:extLst>
        </xdr:cNvPr>
        <xdr:cNvSpPr txBox="1"/>
      </xdr:nvSpPr>
      <xdr:spPr>
        <a:xfrm>
          <a:off x="4778829" y="1621971"/>
          <a:ext cx="2394858"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2D8261-A73A-4AEE-8B4F-E63FA8CBF446}" type="TxLink">
            <a:rPr lang="en-US" sz="2600" b="0" i="0" u="none" strike="noStrike">
              <a:solidFill>
                <a:srgbClr val="002060"/>
              </a:solidFill>
              <a:latin typeface="Segoe UI Black" panose="020B0A02040204020203" pitchFamily="34" charset="0"/>
              <a:ea typeface="Segoe UI Black" panose="020B0A02040204020203" pitchFamily="34" charset="0"/>
              <a:cs typeface="Calibri"/>
            </a:rPr>
            <a:t>237</a:t>
          </a:fld>
          <a:endParaRPr lang="en-CA" sz="26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11</xdr:col>
      <xdr:colOff>315689</xdr:colOff>
      <xdr:row>6</xdr:row>
      <xdr:rowOff>97971</xdr:rowOff>
    </xdr:from>
    <xdr:to>
      <xdr:col>15</xdr:col>
      <xdr:colOff>50801</xdr:colOff>
      <xdr:row>8</xdr:row>
      <xdr:rowOff>127000</xdr:rowOff>
    </xdr:to>
    <xdr:sp macro="" textlink="">
      <xdr:nvSpPr>
        <xdr:cNvPr id="8" name="TextBox 7">
          <a:extLst>
            <a:ext uri="{FF2B5EF4-FFF2-40B4-BE49-F238E27FC236}">
              <a16:creationId xmlns:a16="http://schemas.microsoft.com/office/drawing/2014/main" id="{E13735DD-70EE-47B4-9492-CCC588F508AB}"/>
            </a:ext>
          </a:extLst>
        </xdr:cNvPr>
        <xdr:cNvSpPr txBox="1"/>
      </xdr:nvSpPr>
      <xdr:spPr>
        <a:xfrm>
          <a:off x="7580089" y="1240971"/>
          <a:ext cx="2376712" cy="41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a:solidFill>
                <a:srgbClr val="682928"/>
              </a:solidFill>
              <a:latin typeface="Segoe UI Black" panose="020B0A02040204020203" pitchFamily="34" charset="0"/>
              <a:ea typeface="Segoe UI Black" panose="020B0A02040204020203" pitchFamily="34" charset="0"/>
            </a:rPr>
            <a:t>Active</a:t>
          </a:r>
          <a:r>
            <a:rPr lang="en-CA" sz="1800" baseline="0">
              <a:solidFill>
                <a:srgbClr val="682928"/>
              </a:solidFill>
              <a:latin typeface="Segoe UI Black" panose="020B0A02040204020203" pitchFamily="34" charset="0"/>
              <a:ea typeface="Segoe UI Black" panose="020B0A02040204020203" pitchFamily="34" charset="0"/>
            </a:rPr>
            <a:t> Employees</a:t>
          </a:r>
          <a:endParaRPr lang="en-CA" sz="1800">
            <a:solidFill>
              <a:srgbClr val="682928"/>
            </a:solidFill>
            <a:latin typeface="Segoe UI Black" panose="020B0A02040204020203" pitchFamily="34" charset="0"/>
            <a:ea typeface="Segoe UI Black" panose="020B0A02040204020203" pitchFamily="34" charset="0"/>
          </a:endParaRPr>
        </a:p>
      </xdr:txBody>
    </xdr:sp>
    <xdr:clientData/>
  </xdr:twoCellAnchor>
  <xdr:twoCellAnchor>
    <xdr:from>
      <xdr:col>11</xdr:col>
      <xdr:colOff>576944</xdr:colOff>
      <xdr:row>8</xdr:row>
      <xdr:rowOff>76199</xdr:rowOff>
    </xdr:from>
    <xdr:to>
      <xdr:col>15</xdr:col>
      <xdr:colOff>359230</xdr:colOff>
      <xdr:row>10</xdr:row>
      <xdr:rowOff>130627</xdr:rowOff>
    </xdr:to>
    <xdr:sp macro="" textlink="KPI!D8">
      <xdr:nvSpPr>
        <xdr:cNvPr id="9" name="TextBox 8">
          <a:extLst>
            <a:ext uri="{FF2B5EF4-FFF2-40B4-BE49-F238E27FC236}">
              <a16:creationId xmlns:a16="http://schemas.microsoft.com/office/drawing/2014/main" id="{CEBCE79D-D3FF-4CCB-9D55-C8121CA0BBDE}"/>
            </a:ext>
          </a:extLst>
        </xdr:cNvPr>
        <xdr:cNvSpPr txBox="1"/>
      </xdr:nvSpPr>
      <xdr:spPr>
        <a:xfrm>
          <a:off x="7761515" y="1643742"/>
          <a:ext cx="2394858"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FF35AF-2D52-4477-B17A-07E23972497C}" type="TxLink">
            <a:rPr lang="en-US" sz="2600" b="0" i="0" u="none" strike="noStrike">
              <a:solidFill>
                <a:srgbClr val="002060"/>
              </a:solidFill>
              <a:latin typeface="Segoe UI Black" panose="020B0A02040204020203" pitchFamily="34" charset="0"/>
              <a:ea typeface="Segoe UI Black" panose="020B0A02040204020203" pitchFamily="34" charset="0"/>
              <a:cs typeface="Calibri"/>
            </a:rPr>
            <a:t>1233</a:t>
          </a:fld>
          <a:endParaRPr lang="en-CA" sz="26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16</xdr:col>
      <xdr:colOff>108858</xdr:colOff>
      <xdr:row>6</xdr:row>
      <xdr:rowOff>119742</xdr:rowOff>
    </xdr:from>
    <xdr:to>
      <xdr:col>20</xdr:col>
      <xdr:colOff>119744</xdr:colOff>
      <xdr:row>8</xdr:row>
      <xdr:rowOff>54427</xdr:rowOff>
    </xdr:to>
    <xdr:sp macro="" textlink="">
      <xdr:nvSpPr>
        <xdr:cNvPr id="10" name="TextBox 9">
          <a:extLst>
            <a:ext uri="{FF2B5EF4-FFF2-40B4-BE49-F238E27FC236}">
              <a16:creationId xmlns:a16="http://schemas.microsoft.com/office/drawing/2014/main" id="{D058F118-7AE0-4BE1-8CCF-05BF1D64F27C}"/>
            </a:ext>
          </a:extLst>
        </xdr:cNvPr>
        <xdr:cNvSpPr txBox="1"/>
      </xdr:nvSpPr>
      <xdr:spPr>
        <a:xfrm>
          <a:off x="10559144" y="1295399"/>
          <a:ext cx="262345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a:solidFill>
                <a:srgbClr val="682928"/>
              </a:solidFill>
              <a:latin typeface="Segoe UI Black" panose="020B0A02040204020203" pitchFamily="34" charset="0"/>
              <a:ea typeface="Segoe UI Black" panose="020B0A02040204020203" pitchFamily="34" charset="0"/>
            </a:rPr>
            <a:t>Attrition Rate</a:t>
          </a:r>
        </a:p>
      </xdr:txBody>
    </xdr:sp>
    <xdr:clientData/>
  </xdr:twoCellAnchor>
  <xdr:twoCellAnchor>
    <xdr:from>
      <xdr:col>16</xdr:col>
      <xdr:colOff>195943</xdr:colOff>
      <xdr:row>8</xdr:row>
      <xdr:rowOff>76199</xdr:rowOff>
    </xdr:from>
    <xdr:to>
      <xdr:col>19</xdr:col>
      <xdr:colOff>631373</xdr:colOff>
      <xdr:row>10</xdr:row>
      <xdr:rowOff>130627</xdr:rowOff>
    </xdr:to>
    <xdr:sp macro="" textlink="KPI!E8">
      <xdr:nvSpPr>
        <xdr:cNvPr id="11" name="TextBox 10">
          <a:extLst>
            <a:ext uri="{FF2B5EF4-FFF2-40B4-BE49-F238E27FC236}">
              <a16:creationId xmlns:a16="http://schemas.microsoft.com/office/drawing/2014/main" id="{9FAE6C57-FD50-4CF5-9607-5E34B2BA1663}"/>
            </a:ext>
          </a:extLst>
        </xdr:cNvPr>
        <xdr:cNvSpPr txBox="1"/>
      </xdr:nvSpPr>
      <xdr:spPr>
        <a:xfrm>
          <a:off x="10646229" y="1643742"/>
          <a:ext cx="2394858"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AF4AFF-1A67-445F-9A21-9440A6FDA8EF}" type="TxLink">
            <a:rPr lang="en-US" sz="2600" b="0" i="0" u="none" strike="noStrike">
              <a:solidFill>
                <a:srgbClr val="002060"/>
              </a:solidFill>
              <a:latin typeface="Segoe UI Black" panose="020B0A02040204020203" pitchFamily="34" charset="0"/>
              <a:ea typeface="Segoe UI Black" panose="020B0A02040204020203" pitchFamily="34" charset="0"/>
              <a:cs typeface="Calibri"/>
            </a:rPr>
            <a:t>16.12%</a:t>
          </a:fld>
          <a:endParaRPr lang="en-CA" sz="26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20</xdr:col>
      <xdr:colOff>351065</xdr:colOff>
      <xdr:row>6</xdr:row>
      <xdr:rowOff>95250</xdr:rowOff>
    </xdr:from>
    <xdr:to>
      <xdr:col>24</xdr:col>
      <xdr:colOff>348342</xdr:colOff>
      <xdr:row>8</xdr:row>
      <xdr:rowOff>87086</xdr:rowOff>
    </xdr:to>
    <xdr:sp macro="" textlink="">
      <xdr:nvSpPr>
        <xdr:cNvPr id="12" name="TextBox 11">
          <a:extLst>
            <a:ext uri="{FF2B5EF4-FFF2-40B4-BE49-F238E27FC236}">
              <a16:creationId xmlns:a16="http://schemas.microsoft.com/office/drawing/2014/main" id="{397139BF-D8B7-462F-A8F8-0BAC34BB598D}"/>
            </a:ext>
          </a:extLst>
        </xdr:cNvPr>
        <xdr:cNvSpPr txBox="1"/>
      </xdr:nvSpPr>
      <xdr:spPr>
        <a:xfrm>
          <a:off x="13413922" y="1270907"/>
          <a:ext cx="2609849" cy="383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a:solidFill>
                <a:srgbClr val="682928"/>
              </a:solidFill>
              <a:latin typeface="Segoe UI Black" panose="020B0A02040204020203" pitchFamily="34" charset="0"/>
              <a:ea typeface="Segoe UI Black" panose="020B0A02040204020203" pitchFamily="34" charset="0"/>
            </a:rPr>
            <a:t>Average Age</a:t>
          </a:r>
        </a:p>
      </xdr:txBody>
    </xdr:sp>
    <xdr:clientData/>
  </xdr:twoCellAnchor>
  <xdr:twoCellAnchor>
    <xdr:from>
      <xdr:col>20</xdr:col>
      <xdr:colOff>612321</xdr:colOff>
      <xdr:row>8</xdr:row>
      <xdr:rowOff>40822</xdr:rowOff>
    </xdr:from>
    <xdr:to>
      <xdr:col>24</xdr:col>
      <xdr:colOff>394607</xdr:colOff>
      <xdr:row>10</xdr:row>
      <xdr:rowOff>95250</xdr:rowOff>
    </xdr:to>
    <xdr:sp macro="" textlink="KPI!C8">
      <xdr:nvSpPr>
        <xdr:cNvPr id="13" name="TextBox 12">
          <a:extLst>
            <a:ext uri="{FF2B5EF4-FFF2-40B4-BE49-F238E27FC236}">
              <a16:creationId xmlns:a16="http://schemas.microsoft.com/office/drawing/2014/main" id="{E46FB975-EF1A-44E8-9CF8-9EE686A7B2D2}"/>
            </a:ext>
          </a:extLst>
        </xdr:cNvPr>
        <xdr:cNvSpPr txBox="1"/>
      </xdr:nvSpPr>
      <xdr:spPr>
        <a:xfrm>
          <a:off x="13675178" y="1608365"/>
          <a:ext cx="2394858"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018F20-AFF6-44C8-8EA3-2B3558432271}" type="TxLink">
            <a:rPr lang="en-US" sz="2600" b="0" i="0" u="none" strike="noStrike">
              <a:solidFill>
                <a:srgbClr val="002060"/>
              </a:solidFill>
              <a:latin typeface="Segoe UI Black" panose="020B0A02040204020203" pitchFamily="34" charset="0"/>
              <a:ea typeface="Segoe UI Black" panose="020B0A02040204020203" pitchFamily="34" charset="0"/>
              <a:cs typeface="Calibri"/>
            </a:rPr>
            <a:t>37</a:t>
          </a:fld>
          <a:endParaRPr lang="en-CA" sz="2600">
            <a:solidFill>
              <a:srgbClr val="002060"/>
            </a:solidFill>
            <a:latin typeface="Segoe UI Black" panose="020B0A02040204020203" pitchFamily="34" charset="0"/>
            <a:ea typeface="Segoe UI Black" panose="020B0A02040204020203" pitchFamily="34" charset="0"/>
          </a:endParaRPr>
        </a:p>
      </xdr:txBody>
    </xdr:sp>
    <xdr:clientData/>
  </xdr:twoCellAnchor>
  <xdr:oneCellAnchor>
    <xdr:from>
      <xdr:col>6</xdr:col>
      <xdr:colOff>155122</xdr:colOff>
      <xdr:row>6</xdr:row>
      <xdr:rowOff>160565</xdr:rowOff>
    </xdr:from>
    <xdr:ext cx="333375" cy="314325"/>
    <xdr:pic>
      <xdr:nvPicPr>
        <xdr:cNvPr id="14" name="image4.png">
          <a:extLst>
            <a:ext uri="{FF2B5EF4-FFF2-40B4-BE49-F238E27FC236}">
              <a16:creationId xmlns:a16="http://schemas.microsoft.com/office/drawing/2014/main" id="{FA86A518-44B8-4A51-A643-88DBE788CC23}"/>
            </a:ext>
          </a:extLst>
        </xdr:cNvPr>
        <xdr:cNvPicPr preferRelativeResize="0"/>
      </xdr:nvPicPr>
      <xdr:blipFill>
        <a:blip xmlns:r="http://schemas.openxmlformats.org/officeDocument/2006/relationships" r:embed="rId1" cstate="print"/>
        <a:stretch>
          <a:fillRect/>
        </a:stretch>
      </xdr:blipFill>
      <xdr:spPr>
        <a:xfrm>
          <a:off x="4073979" y="1336222"/>
          <a:ext cx="333375" cy="314325"/>
        </a:xfrm>
        <a:prstGeom prst="rect">
          <a:avLst/>
        </a:prstGeom>
        <a:noFill/>
      </xdr:spPr>
    </xdr:pic>
    <xdr:clientData fLocksWithSheet="0"/>
  </xdr:oneCellAnchor>
  <xdr:oneCellAnchor>
    <xdr:from>
      <xdr:col>10</xdr:col>
      <xdr:colOff>318407</xdr:colOff>
      <xdr:row>6</xdr:row>
      <xdr:rowOff>127908</xdr:rowOff>
    </xdr:from>
    <xdr:ext cx="485775" cy="400050"/>
    <xdr:pic>
      <xdr:nvPicPr>
        <xdr:cNvPr id="15" name="image7.png">
          <a:extLst>
            <a:ext uri="{FF2B5EF4-FFF2-40B4-BE49-F238E27FC236}">
              <a16:creationId xmlns:a16="http://schemas.microsoft.com/office/drawing/2014/main" id="{F020DDF8-6AFB-4F4B-B669-B329D417FBC7}"/>
            </a:ext>
          </a:extLst>
        </xdr:cNvPr>
        <xdr:cNvPicPr preferRelativeResize="0"/>
      </xdr:nvPicPr>
      <xdr:blipFill>
        <a:blip xmlns:r="http://schemas.openxmlformats.org/officeDocument/2006/relationships" r:embed="rId2" cstate="print"/>
        <a:stretch>
          <a:fillRect/>
        </a:stretch>
      </xdr:blipFill>
      <xdr:spPr>
        <a:xfrm>
          <a:off x="6849836" y="1303565"/>
          <a:ext cx="485775" cy="400050"/>
        </a:xfrm>
        <a:prstGeom prst="rect">
          <a:avLst/>
        </a:prstGeom>
        <a:noFill/>
      </xdr:spPr>
    </xdr:pic>
    <xdr:clientData fLocksWithSheet="0"/>
  </xdr:oneCellAnchor>
  <xdr:oneCellAnchor>
    <xdr:from>
      <xdr:col>15</xdr:col>
      <xdr:colOff>75294</xdr:colOff>
      <xdr:row>6</xdr:row>
      <xdr:rowOff>164193</xdr:rowOff>
    </xdr:from>
    <xdr:ext cx="419100" cy="304800"/>
    <xdr:pic>
      <xdr:nvPicPr>
        <xdr:cNvPr id="16" name="image5.png">
          <a:extLst>
            <a:ext uri="{FF2B5EF4-FFF2-40B4-BE49-F238E27FC236}">
              <a16:creationId xmlns:a16="http://schemas.microsoft.com/office/drawing/2014/main" id="{0F5E7539-258A-4B99-A458-25D1B520ABDD}"/>
            </a:ext>
          </a:extLst>
        </xdr:cNvPr>
        <xdr:cNvPicPr preferRelativeResize="0"/>
      </xdr:nvPicPr>
      <xdr:blipFill>
        <a:blip xmlns:r="http://schemas.openxmlformats.org/officeDocument/2006/relationships" r:embed="rId3" cstate="print"/>
        <a:stretch>
          <a:fillRect/>
        </a:stretch>
      </xdr:blipFill>
      <xdr:spPr>
        <a:xfrm>
          <a:off x="9872437" y="1339850"/>
          <a:ext cx="419100" cy="304800"/>
        </a:xfrm>
        <a:prstGeom prst="rect">
          <a:avLst/>
        </a:prstGeom>
        <a:noFill/>
      </xdr:spPr>
    </xdr:pic>
    <xdr:clientData fLocksWithSheet="0"/>
  </xdr:oneCellAnchor>
  <xdr:oneCellAnchor>
    <xdr:from>
      <xdr:col>19</xdr:col>
      <xdr:colOff>392794</xdr:colOff>
      <xdr:row>6</xdr:row>
      <xdr:rowOff>167822</xdr:rowOff>
    </xdr:from>
    <xdr:ext cx="390525" cy="314325"/>
    <xdr:pic>
      <xdr:nvPicPr>
        <xdr:cNvPr id="17" name="image2.png">
          <a:extLst>
            <a:ext uri="{FF2B5EF4-FFF2-40B4-BE49-F238E27FC236}">
              <a16:creationId xmlns:a16="http://schemas.microsoft.com/office/drawing/2014/main" id="{8F524DF5-BB07-41D7-94F5-0B6A6A99E24B}"/>
            </a:ext>
          </a:extLst>
        </xdr:cNvPr>
        <xdr:cNvPicPr preferRelativeResize="0"/>
      </xdr:nvPicPr>
      <xdr:blipFill>
        <a:blip xmlns:r="http://schemas.openxmlformats.org/officeDocument/2006/relationships" r:embed="rId4" cstate="print"/>
        <a:stretch>
          <a:fillRect/>
        </a:stretch>
      </xdr:blipFill>
      <xdr:spPr>
        <a:xfrm>
          <a:off x="12802508" y="1343479"/>
          <a:ext cx="390525" cy="314325"/>
        </a:xfrm>
        <a:prstGeom prst="rect">
          <a:avLst/>
        </a:prstGeom>
        <a:noFill/>
      </xdr:spPr>
    </xdr:pic>
    <xdr:clientData fLocksWithSheet="0"/>
  </xdr:oneCellAnchor>
  <xdr:oneCellAnchor>
    <xdr:from>
      <xdr:col>24</xdr:col>
      <xdr:colOff>65314</xdr:colOff>
      <xdr:row>6</xdr:row>
      <xdr:rowOff>171451</xdr:rowOff>
    </xdr:from>
    <xdr:ext cx="352427" cy="318406"/>
    <xdr:pic>
      <xdr:nvPicPr>
        <xdr:cNvPr id="18" name="image6.png">
          <a:extLst>
            <a:ext uri="{FF2B5EF4-FFF2-40B4-BE49-F238E27FC236}">
              <a16:creationId xmlns:a16="http://schemas.microsoft.com/office/drawing/2014/main" id="{D1E7A7E1-9F62-490C-A757-BF78AB1D16EF}"/>
            </a:ext>
          </a:extLst>
        </xdr:cNvPr>
        <xdr:cNvPicPr preferRelativeResize="0"/>
      </xdr:nvPicPr>
      <xdr:blipFill>
        <a:blip xmlns:r="http://schemas.openxmlformats.org/officeDocument/2006/relationships" r:embed="rId5" cstate="print"/>
        <a:stretch>
          <a:fillRect/>
        </a:stretch>
      </xdr:blipFill>
      <xdr:spPr>
        <a:xfrm>
          <a:off x="15740743" y="1347108"/>
          <a:ext cx="352427" cy="318406"/>
        </a:xfrm>
        <a:prstGeom prst="rect">
          <a:avLst/>
        </a:prstGeom>
        <a:noFill/>
      </xdr:spPr>
    </xdr:pic>
    <xdr:clientData fLocksWithSheet="0"/>
  </xdr:oneCellAnchor>
  <xdr:twoCellAnchor>
    <xdr:from>
      <xdr:col>3</xdr:col>
      <xdr:colOff>478970</xdr:colOff>
      <xdr:row>1</xdr:row>
      <xdr:rowOff>174170</xdr:rowOff>
    </xdr:from>
    <xdr:to>
      <xdr:col>15</xdr:col>
      <xdr:colOff>446313</xdr:colOff>
      <xdr:row>5</xdr:row>
      <xdr:rowOff>21771</xdr:rowOff>
    </xdr:to>
    <xdr:sp macro="" textlink="">
      <xdr:nvSpPr>
        <xdr:cNvPr id="19" name="TextBox 18">
          <a:extLst>
            <a:ext uri="{FF2B5EF4-FFF2-40B4-BE49-F238E27FC236}">
              <a16:creationId xmlns:a16="http://schemas.microsoft.com/office/drawing/2014/main" id="{575F4674-11B7-F711-F56E-51660CDCFE0B}"/>
            </a:ext>
          </a:extLst>
        </xdr:cNvPr>
        <xdr:cNvSpPr txBox="1"/>
      </xdr:nvSpPr>
      <xdr:spPr>
        <a:xfrm>
          <a:off x="2438399" y="370113"/>
          <a:ext cx="7805057" cy="631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3600">
              <a:solidFill>
                <a:srgbClr val="002060"/>
              </a:solidFill>
              <a:latin typeface="Arial Black" panose="020B0A04020102020204" pitchFamily="34" charset="0"/>
            </a:rPr>
            <a:t>HR ANALYTICS</a:t>
          </a:r>
          <a:r>
            <a:rPr lang="en-CA" sz="3600" baseline="0">
              <a:solidFill>
                <a:srgbClr val="002060"/>
              </a:solidFill>
              <a:latin typeface="Arial Black" panose="020B0A04020102020204" pitchFamily="34" charset="0"/>
            </a:rPr>
            <a:t> DASHBOARD</a:t>
          </a:r>
          <a:endParaRPr lang="en-CA" sz="3600">
            <a:solidFill>
              <a:srgbClr val="002060"/>
            </a:solidFill>
            <a:latin typeface="Arial Black" panose="020B0A04020102020204" pitchFamily="34" charset="0"/>
          </a:endParaRPr>
        </a:p>
      </xdr:txBody>
    </xdr:sp>
    <xdr:clientData/>
  </xdr:twoCellAnchor>
  <xdr:oneCellAnchor>
    <xdr:from>
      <xdr:col>2</xdr:col>
      <xdr:colOff>533398</xdr:colOff>
      <xdr:row>2</xdr:row>
      <xdr:rowOff>108856</xdr:rowOff>
    </xdr:from>
    <xdr:ext cx="542925" cy="523875"/>
    <xdr:pic>
      <xdr:nvPicPr>
        <xdr:cNvPr id="20" name="image1.png">
          <a:extLst>
            <a:ext uri="{FF2B5EF4-FFF2-40B4-BE49-F238E27FC236}">
              <a16:creationId xmlns:a16="http://schemas.microsoft.com/office/drawing/2014/main" id="{3ECA39C5-B05A-4E3C-9410-EE867D276960}"/>
            </a:ext>
          </a:extLst>
        </xdr:cNvPr>
        <xdr:cNvPicPr preferRelativeResize="0"/>
      </xdr:nvPicPr>
      <xdr:blipFill>
        <a:blip xmlns:r="http://schemas.openxmlformats.org/officeDocument/2006/relationships" r:embed="rId6" cstate="print"/>
        <a:stretch>
          <a:fillRect/>
        </a:stretch>
      </xdr:blipFill>
      <xdr:spPr>
        <a:xfrm>
          <a:off x="1839684" y="500742"/>
          <a:ext cx="542925" cy="523875"/>
        </a:xfrm>
        <a:prstGeom prst="rect">
          <a:avLst/>
        </a:prstGeom>
        <a:noFill/>
      </xdr:spPr>
    </xdr:pic>
    <xdr:clientData fLocksWithSheet="0"/>
  </xdr:oneCellAnchor>
  <xdr:oneCellAnchor>
    <xdr:from>
      <xdr:col>15</xdr:col>
      <xdr:colOff>576943</xdr:colOff>
      <xdr:row>2</xdr:row>
      <xdr:rowOff>65314</xdr:rowOff>
    </xdr:from>
    <xdr:ext cx="723900" cy="628650"/>
    <xdr:pic>
      <xdr:nvPicPr>
        <xdr:cNvPr id="21" name="image3.png">
          <a:extLst>
            <a:ext uri="{FF2B5EF4-FFF2-40B4-BE49-F238E27FC236}">
              <a16:creationId xmlns:a16="http://schemas.microsoft.com/office/drawing/2014/main" id="{003EF121-D851-49B1-B678-A44D003D12B6}"/>
            </a:ext>
          </a:extLst>
        </xdr:cNvPr>
        <xdr:cNvPicPr preferRelativeResize="0"/>
      </xdr:nvPicPr>
      <xdr:blipFill>
        <a:blip xmlns:r="http://schemas.openxmlformats.org/officeDocument/2006/relationships" r:embed="rId7" cstate="print"/>
        <a:stretch>
          <a:fillRect/>
        </a:stretch>
      </xdr:blipFill>
      <xdr:spPr>
        <a:xfrm>
          <a:off x="10374086" y="457200"/>
          <a:ext cx="723900" cy="628650"/>
        </a:xfrm>
        <a:prstGeom prst="rect">
          <a:avLst/>
        </a:prstGeom>
        <a:noFill/>
      </xdr:spPr>
    </xdr:pic>
    <xdr:clientData fLocksWithSheet="0"/>
  </xdr:oneCellAnchor>
  <xdr:twoCellAnchor>
    <xdr:from>
      <xdr:col>16</xdr:col>
      <xdr:colOff>478971</xdr:colOff>
      <xdr:row>1</xdr:row>
      <xdr:rowOff>141513</xdr:rowOff>
    </xdr:from>
    <xdr:to>
      <xdr:col>19</xdr:col>
      <xdr:colOff>609601</xdr:colOff>
      <xdr:row>6</xdr:row>
      <xdr:rowOff>119743</xdr:rowOff>
    </xdr:to>
    <xdr:sp macro="" textlink="">
      <xdr:nvSpPr>
        <xdr:cNvPr id="22" name="TextBox 21">
          <a:extLst>
            <a:ext uri="{FF2B5EF4-FFF2-40B4-BE49-F238E27FC236}">
              <a16:creationId xmlns:a16="http://schemas.microsoft.com/office/drawing/2014/main" id="{FC95AB87-8E8A-1589-A52B-1458A8249C23}"/>
            </a:ext>
          </a:extLst>
        </xdr:cNvPr>
        <xdr:cNvSpPr txBox="1"/>
      </xdr:nvSpPr>
      <xdr:spPr>
        <a:xfrm>
          <a:off x="10929257" y="337456"/>
          <a:ext cx="2090058" cy="957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a:latin typeface="Arial Black" panose="020B0A04020102020204" pitchFamily="34" charset="0"/>
            </a:rPr>
            <a:t>JOB SATISFACTION RATING</a:t>
          </a:r>
        </a:p>
      </xdr:txBody>
    </xdr:sp>
    <xdr:clientData/>
  </xdr:twoCellAnchor>
  <xdr:twoCellAnchor>
    <xdr:from>
      <xdr:col>18</xdr:col>
      <xdr:colOff>631369</xdr:colOff>
      <xdr:row>1</xdr:row>
      <xdr:rowOff>65313</xdr:rowOff>
    </xdr:from>
    <xdr:to>
      <xdr:col>21</xdr:col>
      <xdr:colOff>108857</xdr:colOff>
      <xdr:row>6</xdr:row>
      <xdr:rowOff>108856</xdr:rowOff>
    </xdr:to>
    <xdr:graphicFrame macro="">
      <xdr:nvGraphicFramePr>
        <xdr:cNvPr id="23" name="Chart 22">
          <a:extLst>
            <a:ext uri="{FF2B5EF4-FFF2-40B4-BE49-F238E27FC236}">
              <a16:creationId xmlns:a16="http://schemas.microsoft.com/office/drawing/2014/main" id="{43DC0D30-F046-4ABA-BB84-72D79A46E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511629</xdr:colOff>
      <xdr:row>3</xdr:row>
      <xdr:rowOff>25035</xdr:rowOff>
    </xdr:from>
    <xdr:to>
      <xdr:col>20</xdr:col>
      <xdr:colOff>391885</xdr:colOff>
      <xdr:row>4</xdr:row>
      <xdr:rowOff>185056</xdr:rowOff>
    </xdr:to>
    <xdr:sp macro="" textlink="Rating!$B$6">
      <xdr:nvSpPr>
        <xdr:cNvPr id="24" name="TextBox 23">
          <a:extLst>
            <a:ext uri="{FF2B5EF4-FFF2-40B4-BE49-F238E27FC236}">
              <a16:creationId xmlns:a16="http://schemas.microsoft.com/office/drawing/2014/main" id="{0FC9F8BD-B368-6A31-353A-832D950E417D}"/>
            </a:ext>
          </a:extLst>
        </xdr:cNvPr>
        <xdr:cNvSpPr txBox="1"/>
      </xdr:nvSpPr>
      <xdr:spPr>
        <a:xfrm>
          <a:off x="12921343" y="612864"/>
          <a:ext cx="533399" cy="355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0A2457-C09B-4D62-9A40-00D32E560F7D}" type="TxLink">
            <a:rPr lang="en-US" sz="1400" b="0" i="0" u="none" strike="noStrike">
              <a:ln>
                <a:solidFill>
                  <a:schemeClr val="tx1"/>
                </a:solidFill>
              </a:ln>
              <a:solidFill>
                <a:srgbClr val="000000"/>
              </a:solidFill>
              <a:latin typeface="Calibri"/>
              <a:ea typeface="Calibri"/>
              <a:cs typeface="Calibri"/>
            </a:rPr>
            <a:t>2.6</a:t>
          </a:fld>
          <a:endParaRPr lang="en-CA" sz="1400">
            <a:ln>
              <a:solidFill>
                <a:schemeClr val="tx1"/>
              </a:solidFill>
            </a:ln>
          </a:endParaRPr>
        </a:p>
      </xdr:txBody>
    </xdr:sp>
    <xdr:clientData/>
  </xdr:twoCellAnchor>
  <xdr:twoCellAnchor>
    <xdr:from>
      <xdr:col>20</xdr:col>
      <xdr:colOff>489857</xdr:colOff>
      <xdr:row>2</xdr:row>
      <xdr:rowOff>97973</xdr:rowOff>
    </xdr:from>
    <xdr:to>
      <xdr:col>24</xdr:col>
      <xdr:colOff>435429</xdr:colOff>
      <xdr:row>6</xdr:row>
      <xdr:rowOff>10886</xdr:rowOff>
    </xdr:to>
    <xdr:graphicFrame macro="">
      <xdr:nvGraphicFramePr>
        <xdr:cNvPr id="26" name="Chart 25">
          <a:extLst>
            <a:ext uri="{FF2B5EF4-FFF2-40B4-BE49-F238E27FC236}">
              <a16:creationId xmlns:a16="http://schemas.microsoft.com/office/drawing/2014/main" id="{350175F7-D6F6-4AA9-8FE7-C574BB2D7E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566057</xdr:colOff>
      <xdr:row>2</xdr:row>
      <xdr:rowOff>87087</xdr:rowOff>
    </xdr:from>
    <xdr:to>
      <xdr:col>24</xdr:col>
      <xdr:colOff>359228</xdr:colOff>
      <xdr:row>5</xdr:row>
      <xdr:rowOff>108859</xdr:rowOff>
    </xdr:to>
    <xdr:sp macro="" textlink="">
      <xdr:nvSpPr>
        <xdr:cNvPr id="25" name="Freeform: Shape 24">
          <a:extLst>
            <a:ext uri="{FF2B5EF4-FFF2-40B4-BE49-F238E27FC236}">
              <a16:creationId xmlns:a16="http://schemas.microsoft.com/office/drawing/2014/main" id="{33564A2F-7D47-A9AB-4060-55D31AC0A12A}"/>
            </a:ext>
          </a:extLst>
        </xdr:cNvPr>
        <xdr:cNvSpPr/>
      </xdr:nvSpPr>
      <xdr:spPr>
        <a:xfrm>
          <a:off x="13628914" y="478973"/>
          <a:ext cx="2405743" cy="609600"/>
        </a:xfrm>
        <a:custGeom>
          <a:avLst/>
          <a:gdLst>
            <a:gd name="connsiteX0" fmla="*/ 1607573 w 1877961"/>
            <a:gd name="connsiteY0" fmla="*/ 120445 h 639097"/>
            <a:gd name="connsiteX1" fmla="*/ 1561152 w 1877961"/>
            <a:gd name="connsiteY1" fmla="*/ 251891 h 639097"/>
            <a:gd name="connsiteX2" fmla="*/ 1410928 w 1877961"/>
            <a:gd name="connsiteY2" fmla="*/ 251890 h 639097"/>
            <a:gd name="connsiteX3" fmla="*/ 1532463 w 1877961"/>
            <a:gd name="connsiteY3" fmla="*/ 333128 h 639097"/>
            <a:gd name="connsiteX4" fmla="*/ 1486040 w 1877961"/>
            <a:gd name="connsiteY4" fmla="*/ 464573 h 639097"/>
            <a:gd name="connsiteX5" fmla="*/ 1607573 w 1877961"/>
            <a:gd name="connsiteY5" fmla="*/ 383334 h 639097"/>
            <a:gd name="connsiteX6" fmla="*/ 1729106 w 1877961"/>
            <a:gd name="connsiteY6" fmla="*/ 464573 h 639097"/>
            <a:gd name="connsiteX7" fmla="*/ 1682683 w 1877961"/>
            <a:gd name="connsiteY7" fmla="*/ 333128 h 639097"/>
            <a:gd name="connsiteX8" fmla="*/ 1804218 w 1877961"/>
            <a:gd name="connsiteY8" fmla="*/ 251890 h 639097"/>
            <a:gd name="connsiteX9" fmla="*/ 1653994 w 1877961"/>
            <a:gd name="connsiteY9" fmla="*/ 251891 h 639097"/>
            <a:gd name="connsiteX10" fmla="*/ 1165122 w 1877961"/>
            <a:gd name="connsiteY10" fmla="*/ 120445 h 639097"/>
            <a:gd name="connsiteX11" fmla="*/ 1118701 w 1877961"/>
            <a:gd name="connsiteY11" fmla="*/ 251891 h 639097"/>
            <a:gd name="connsiteX12" fmla="*/ 968477 w 1877961"/>
            <a:gd name="connsiteY12" fmla="*/ 251890 h 639097"/>
            <a:gd name="connsiteX13" fmla="*/ 1090012 w 1877961"/>
            <a:gd name="connsiteY13" fmla="*/ 333128 h 639097"/>
            <a:gd name="connsiteX14" fmla="*/ 1043589 w 1877961"/>
            <a:gd name="connsiteY14" fmla="*/ 464573 h 639097"/>
            <a:gd name="connsiteX15" fmla="*/ 1165122 w 1877961"/>
            <a:gd name="connsiteY15" fmla="*/ 383334 h 639097"/>
            <a:gd name="connsiteX16" fmla="*/ 1286655 w 1877961"/>
            <a:gd name="connsiteY16" fmla="*/ 464573 h 639097"/>
            <a:gd name="connsiteX17" fmla="*/ 1240232 w 1877961"/>
            <a:gd name="connsiteY17" fmla="*/ 333128 h 639097"/>
            <a:gd name="connsiteX18" fmla="*/ 1361767 w 1877961"/>
            <a:gd name="connsiteY18" fmla="*/ 251890 h 639097"/>
            <a:gd name="connsiteX19" fmla="*/ 1211543 w 1877961"/>
            <a:gd name="connsiteY19" fmla="*/ 251891 h 639097"/>
            <a:gd name="connsiteX20" fmla="*/ 722671 w 1877961"/>
            <a:gd name="connsiteY20" fmla="*/ 120445 h 639097"/>
            <a:gd name="connsiteX21" fmla="*/ 676250 w 1877961"/>
            <a:gd name="connsiteY21" fmla="*/ 251891 h 639097"/>
            <a:gd name="connsiteX22" fmla="*/ 526026 w 1877961"/>
            <a:gd name="connsiteY22" fmla="*/ 251890 h 639097"/>
            <a:gd name="connsiteX23" fmla="*/ 647561 w 1877961"/>
            <a:gd name="connsiteY23" fmla="*/ 333128 h 639097"/>
            <a:gd name="connsiteX24" fmla="*/ 601138 w 1877961"/>
            <a:gd name="connsiteY24" fmla="*/ 464573 h 639097"/>
            <a:gd name="connsiteX25" fmla="*/ 722671 w 1877961"/>
            <a:gd name="connsiteY25" fmla="*/ 383334 h 639097"/>
            <a:gd name="connsiteX26" fmla="*/ 844204 w 1877961"/>
            <a:gd name="connsiteY26" fmla="*/ 464573 h 639097"/>
            <a:gd name="connsiteX27" fmla="*/ 797781 w 1877961"/>
            <a:gd name="connsiteY27" fmla="*/ 333128 h 639097"/>
            <a:gd name="connsiteX28" fmla="*/ 919316 w 1877961"/>
            <a:gd name="connsiteY28" fmla="*/ 251890 h 639097"/>
            <a:gd name="connsiteX29" fmla="*/ 769092 w 1877961"/>
            <a:gd name="connsiteY29" fmla="*/ 251891 h 639097"/>
            <a:gd name="connsiteX30" fmla="*/ 285135 w 1877961"/>
            <a:gd name="connsiteY30" fmla="*/ 120445 h 639097"/>
            <a:gd name="connsiteX31" fmla="*/ 238714 w 1877961"/>
            <a:gd name="connsiteY31" fmla="*/ 251891 h 639097"/>
            <a:gd name="connsiteX32" fmla="*/ 88490 w 1877961"/>
            <a:gd name="connsiteY32" fmla="*/ 251890 h 639097"/>
            <a:gd name="connsiteX33" fmla="*/ 210025 w 1877961"/>
            <a:gd name="connsiteY33" fmla="*/ 333128 h 639097"/>
            <a:gd name="connsiteX34" fmla="*/ 163602 w 1877961"/>
            <a:gd name="connsiteY34" fmla="*/ 464573 h 639097"/>
            <a:gd name="connsiteX35" fmla="*/ 285135 w 1877961"/>
            <a:gd name="connsiteY35" fmla="*/ 383334 h 639097"/>
            <a:gd name="connsiteX36" fmla="*/ 406668 w 1877961"/>
            <a:gd name="connsiteY36" fmla="*/ 464573 h 639097"/>
            <a:gd name="connsiteX37" fmla="*/ 360245 w 1877961"/>
            <a:gd name="connsiteY37" fmla="*/ 333128 h 639097"/>
            <a:gd name="connsiteX38" fmla="*/ 481780 w 1877961"/>
            <a:gd name="connsiteY38" fmla="*/ 251890 h 639097"/>
            <a:gd name="connsiteX39" fmla="*/ 331556 w 1877961"/>
            <a:gd name="connsiteY39" fmla="*/ 251891 h 639097"/>
            <a:gd name="connsiteX40" fmla="*/ 0 w 1877961"/>
            <a:gd name="connsiteY40" fmla="*/ 0 h 639097"/>
            <a:gd name="connsiteX41" fmla="*/ 1877961 w 1877961"/>
            <a:gd name="connsiteY41" fmla="*/ 0 h 639097"/>
            <a:gd name="connsiteX42" fmla="*/ 1877961 w 1877961"/>
            <a:gd name="connsiteY42" fmla="*/ 639097 h 639097"/>
            <a:gd name="connsiteX43" fmla="*/ 0 w 1877961"/>
            <a:gd name="connsiteY43" fmla="*/ 639097 h 6390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77961" h="639097">
              <a:moveTo>
                <a:pt x="1607573" y="120445"/>
              </a:moveTo>
              <a:lnTo>
                <a:pt x="1561152" y="251891"/>
              </a:lnTo>
              <a:lnTo>
                <a:pt x="1410928" y="251890"/>
              </a:lnTo>
              <a:lnTo>
                <a:pt x="1532463" y="333128"/>
              </a:lnTo>
              <a:lnTo>
                <a:pt x="1486040" y="464573"/>
              </a:lnTo>
              <a:lnTo>
                <a:pt x="1607573" y="383334"/>
              </a:lnTo>
              <a:lnTo>
                <a:pt x="1729106" y="464573"/>
              </a:lnTo>
              <a:lnTo>
                <a:pt x="1682683" y="333128"/>
              </a:lnTo>
              <a:lnTo>
                <a:pt x="1804218" y="251890"/>
              </a:lnTo>
              <a:lnTo>
                <a:pt x="1653994" y="251891"/>
              </a:lnTo>
              <a:close/>
              <a:moveTo>
                <a:pt x="1165122" y="120445"/>
              </a:moveTo>
              <a:lnTo>
                <a:pt x="1118701" y="251891"/>
              </a:lnTo>
              <a:lnTo>
                <a:pt x="968477" y="251890"/>
              </a:lnTo>
              <a:lnTo>
                <a:pt x="1090012" y="333128"/>
              </a:lnTo>
              <a:lnTo>
                <a:pt x="1043589" y="464573"/>
              </a:lnTo>
              <a:lnTo>
                <a:pt x="1165122" y="383334"/>
              </a:lnTo>
              <a:lnTo>
                <a:pt x="1286655" y="464573"/>
              </a:lnTo>
              <a:lnTo>
                <a:pt x="1240232" y="333128"/>
              </a:lnTo>
              <a:lnTo>
                <a:pt x="1361767" y="251890"/>
              </a:lnTo>
              <a:lnTo>
                <a:pt x="1211543" y="251891"/>
              </a:lnTo>
              <a:close/>
              <a:moveTo>
                <a:pt x="722671" y="120445"/>
              </a:moveTo>
              <a:lnTo>
                <a:pt x="676250" y="251891"/>
              </a:lnTo>
              <a:lnTo>
                <a:pt x="526026" y="251890"/>
              </a:lnTo>
              <a:lnTo>
                <a:pt x="647561" y="333128"/>
              </a:lnTo>
              <a:lnTo>
                <a:pt x="601138" y="464573"/>
              </a:lnTo>
              <a:lnTo>
                <a:pt x="722671" y="383334"/>
              </a:lnTo>
              <a:lnTo>
                <a:pt x="844204" y="464573"/>
              </a:lnTo>
              <a:lnTo>
                <a:pt x="797781" y="333128"/>
              </a:lnTo>
              <a:lnTo>
                <a:pt x="919316" y="251890"/>
              </a:lnTo>
              <a:lnTo>
                <a:pt x="769092" y="251891"/>
              </a:lnTo>
              <a:close/>
              <a:moveTo>
                <a:pt x="285135" y="120445"/>
              </a:moveTo>
              <a:lnTo>
                <a:pt x="238714" y="251891"/>
              </a:lnTo>
              <a:lnTo>
                <a:pt x="88490" y="251890"/>
              </a:lnTo>
              <a:lnTo>
                <a:pt x="210025" y="333128"/>
              </a:lnTo>
              <a:lnTo>
                <a:pt x="163602" y="464573"/>
              </a:lnTo>
              <a:lnTo>
                <a:pt x="285135" y="383334"/>
              </a:lnTo>
              <a:lnTo>
                <a:pt x="406668" y="464573"/>
              </a:lnTo>
              <a:lnTo>
                <a:pt x="360245" y="333128"/>
              </a:lnTo>
              <a:lnTo>
                <a:pt x="481780" y="251890"/>
              </a:lnTo>
              <a:lnTo>
                <a:pt x="331556" y="251891"/>
              </a:lnTo>
              <a:close/>
              <a:moveTo>
                <a:pt x="0" y="0"/>
              </a:moveTo>
              <a:lnTo>
                <a:pt x="1877961" y="0"/>
              </a:lnTo>
              <a:lnTo>
                <a:pt x="1877961" y="639097"/>
              </a:lnTo>
              <a:lnTo>
                <a:pt x="0" y="639097"/>
              </a:lnTo>
              <a:close/>
            </a:path>
          </a:pathLst>
        </a:cu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2</xdr:col>
      <xdr:colOff>500744</xdr:colOff>
      <xdr:row>17</xdr:row>
      <xdr:rowOff>81642</xdr:rowOff>
    </xdr:from>
    <xdr:to>
      <xdr:col>8</xdr:col>
      <xdr:colOff>612686</xdr:colOff>
      <xdr:row>24</xdr:row>
      <xdr:rowOff>150042</xdr:rowOff>
    </xdr:to>
    <xdr:grpSp>
      <xdr:nvGrpSpPr>
        <xdr:cNvPr id="64" name="Group 63">
          <a:extLst>
            <a:ext uri="{FF2B5EF4-FFF2-40B4-BE49-F238E27FC236}">
              <a16:creationId xmlns:a16="http://schemas.microsoft.com/office/drawing/2014/main" id="{D86E0FDD-1B82-E52C-6EBB-C510AC1CCD86}"/>
            </a:ext>
          </a:extLst>
        </xdr:cNvPr>
        <xdr:cNvGrpSpPr/>
      </xdr:nvGrpSpPr>
      <xdr:grpSpPr>
        <a:xfrm>
          <a:off x="1807030" y="3412671"/>
          <a:ext cx="4030799" cy="1440000"/>
          <a:chOff x="1807030" y="3412671"/>
          <a:chExt cx="4030799" cy="1440000"/>
        </a:xfrm>
      </xdr:grpSpPr>
      <xdr:graphicFrame macro="">
        <xdr:nvGraphicFramePr>
          <xdr:cNvPr id="28" name="Chart 27">
            <a:extLst>
              <a:ext uri="{FF2B5EF4-FFF2-40B4-BE49-F238E27FC236}">
                <a16:creationId xmlns:a16="http://schemas.microsoft.com/office/drawing/2014/main" id="{89BFDDEC-28F3-4B04-ADA6-3CF5AF4AF3AB}"/>
              </a:ext>
            </a:extLst>
          </xdr:cNvPr>
          <xdr:cNvGraphicFramePr>
            <a:graphicFrameLocks/>
          </xdr:cNvGraphicFramePr>
        </xdr:nvGraphicFramePr>
        <xdr:xfrm>
          <a:off x="1807030" y="3412671"/>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4" name="Chart 53">
            <a:extLst>
              <a:ext uri="{FF2B5EF4-FFF2-40B4-BE49-F238E27FC236}">
                <a16:creationId xmlns:a16="http://schemas.microsoft.com/office/drawing/2014/main" id="{59009AE8-7EAC-43B5-9C3C-7CDC5D11A0EB}"/>
              </a:ext>
            </a:extLst>
          </xdr:cNvPr>
          <xdr:cNvGraphicFramePr>
            <a:graphicFrameLocks/>
          </xdr:cNvGraphicFramePr>
        </xdr:nvGraphicFramePr>
        <xdr:xfrm>
          <a:off x="4397829" y="3412671"/>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6" name="Graphic 55" descr="Male profile with solid fill">
            <a:extLst>
              <a:ext uri="{FF2B5EF4-FFF2-40B4-BE49-F238E27FC236}">
                <a16:creationId xmlns:a16="http://schemas.microsoft.com/office/drawing/2014/main" id="{B64E0ECB-D22E-DD34-6EB1-3C97F60DEFA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799114" y="3748676"/>
            <a:ext cx="720000" cy="720000"/>
          </a:xfrm>
          <a:prstGeom prst="rect">
            <a:avLst/>
          </a:prstGeom>
        </xdr:spPr>
      </xdr:pic>
      <xdr:pic>
        <xdr:nvPicPr>
          <xdr:cNvPr id="58" name="Graphic 57" descr="Female Profile with solid fill">
            <a:extLst>
              <a:ext uri="{FF2B5EF4-FFF2-40B4-BE49-F238E27FC236}">
                <a16:creationId xmlns:a16="http://schemas.microsoft.com/office/drawing/2014/main" id="{AF8241A8-2006-0B33-3548-365F41BB9048}"/>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089143" y="3748676"/>
            <a:ext cx="720000" cy="720000"/>
          </a:xfrm>
          <a:prstGeom prst="rect">
            <a:avLst/>
          </a:prstGeom>
        </xdr:spPr>
      </xdr:pic>
      <xdr:sp macro="" textlink="Gender!$B$8">
        <xdr:nvSpPr>
          <xdr:cNvPr id="59" name="TextBox 58">
            <a:extLst>
              <a:ext uri="{FF2B5EF4-FFF2-40B4-BE49-F238E27FC236}">
                <a16:creationId xmlns:a16="http://schemas.microsoft.com/office/drawing/2014/main" id="{1D8A0662-8304-41F8-885C-616AF0351CBE}"/>
              </a:ext>
            </a:extLst>
          </xdr:cNvPr>
          <xdr:cNvSpPr txBox="1"/>
        </xdr:nvSpPr>
        <xdr:spPr>
          <a:xfrm>
            <a:off x="2253344" y="3878578"/>
            <a:ext cx="598713" cy="432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FCC41B-298D-4F95-AA9C-AD3CF7B73E91}" type="TxLink">
              <a:rPr lang="en-US" sz="1800" b="0" i="0" u="none" strike="noStrike">
                <a:ln>
                  <a:solidFill>
                    <a:schemeClr val="tx1"/>
                  </a:solidFill>
                </a:ln>
                <a:solidFill>
                  <a:srgbClr val="002060"/>
                </a:solidFill>
                <a:latin typeface="Segoe UI Semibold" panose="020B0702040204020203" pitchFamily="34" charset="0"/>
                <a:ea typeface="Segoe UI Black" panose="020B0A02040204020203" pitchFamily="34" charset="0"/>
                <a:cs typeface="Segoe UI Semibold" panose="020B0702040204020203" pitchFamily="34" charset="0"/>
              </a:rPr>
              <a:t>588</a:t>
            </a:fld>
            <a:endParaRPr lang="en-CA" sz="1800">
              <a:ln>
                <a:solidFill>
                  <a:schemeClr val="tx1"/>
                </a:solidFill>
              </a:ln>
              <a:solidFill>
                <a:srgbClr val="00206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sp macro="" textlink="Gender!$B$9">
        <xdr:nvSpPr>
          <xdr:cNvPr id="60" name="TextBox 59">
            <a:extLst>
              <a:ext uri="{FF2B5EF4-FFF2-40B4-BE49-F238E27FC236}">
                <a16:creationId xmlns:a16="http://schemas.microsoft.com/office/drawing/2014/main" id="{9EC42980-F06F-40DE-B23E-0C9B354D4942}"/>
              </a:ext>
            </a:extLst>
          </xdr:cNvPr>
          <xdr:cNvSpPr txBox="1"/>
        </xdr:nvSpPr>
        <xdr:spPr>
          <a:xfrm>
            <a:off x="4822373" y="3878578"/>
            <a:ext cx="598713" cy="432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581E88-44D4-4951-A75B-4A8D08B63AF5}" type="TxLink">
              <a:rPr lang="en-US" sz="1800" b="0" i="0" u="none" strike="noStrike">
                <a:ln>
                  <a:solidFill>
                    <a:schemeClr val="tx1"/>
                  </a:solidFill>
                </a:ln>
                <a:solidFill>
                  <a:srgbClr val="000000"/>
                </a:solidFill>
                <a:latin typeface="Segoe UI Semibold" panose="020B0702040204020203" pitchFamily="34" charset="0"/>
                <a:ea typeface="Calibri"/>
                <a:cs typeface="Segoe UI Semibold" panose="020B0702040204020203" pitchFamily="34" charset="0"/>
              </a:rPr>
              <a:t>882</a:t>
            </a:fld>
            <a:endParaRPr lang="en-CA" sz="1800">
              <a:ln>
                <a:solidFill>
                  <a:schemeClr val="tx1"/>
                </a:solidFill>
              </a:ln>
              <a:solidFill>
                <a:srgbClr val="00206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grpSp>
    <xdr:clientData/>
  </xdr:twoCellAnchor>
  <xdr:twoCellAnchor>
    <xdr:from>
      <xdr:col>2</xdr:col>
      <xdr:colOff>250372</xdr:colOff>
      <xdr:row>11</xdr:row>
      <xdr:rowOff>130629</xdr:rowOff>
    </xdr:from>
    <xdr:to>
      <xdr:col>7</xdr:col>
      <xdr:colOff>457201</xdr:colOff>
      <xdr:row>13</xdr:row>
      <xdr:rowOff>185057</xdr:rowOff>
    </xdr:to>
    <xdr:sp macro="" textlink="">
      <xdr:nvSpPr>
        <xdr:cNvPr id="66" name="TextBox 65">
          <a:extLst>
            <a:ext uri="{FF2B5EF4-FFF2-40B4-BE49-F238E27FC236}">
              <a16:creationId xmlns:a16="http://schemas.microsoft.com/office/drawing/2014/main" id="{3394DD29-604C-462E-9402-44FCC615AF00}"/>
            </a:ext>
          </a:extLst>
        </xdr:cNvPr>
        <xdr:cNvSpPr txBox="1"/>
      </xdr:nvSpPr>
      <xdr:spPr>
        <a:xfrm>
          <a:off x="1556658" y="2286000"/>
          <a:ext cx="3472543"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a:solidFill>
                <a:srgbClr val="682928"/>
              </a:solidFill>
              <a:latin typeface="Segoe UI Black" panose="020B0A02040204020203" pitchFamily="34" charset="0"/>
              <a:ea typeface="Segoe UI Black" panose="020B0A02040204020203" pitchFamily="34" charset="0"/>
            </a:rPr>
            <a:t>Total</a:t>
          </a:r>
          <a:r>
            <a:rPr lang="en-CA" sz="1600" baseline="0">
              <a:solidFill>
                <a:srgbClr val="682928"/>
              </a:solidFill>
              <a:latin typeface="Segoe UI Black" panose="020B0A02040204020203" pitchFamily="34" charset="0"/>
              <a:ea typeface="Segoe UI Black" panose="020B0A02040204020203" pitchFamily="34" charset="0"/>
            </a:rPr>
            <a:t> Employees by Gender</a:t>
          </a:r>
          <a:endParaRPr lang="en-CA" sz="1600">
            <a:solidFill>
              <a:srgbClr val="682928"/>
            </a:solidFill>
            <a:latin typeface="Segoe UI Black" panose="020B0A02040204020203" pitchFamily="34" charset="0"/>
            <a:ea typeface="Segoe UI Black" panose="020B0A02040204020203" pitchFamily="34" charset="0"/>
          </a:endParaRPr>
        </a:p>
      </xdr:txBody>
    </xdr:sp>
    <xdr:clientData/>
  </xdr:twoCellAnchor>
  <xdr:twoCellAnchor editAs="oneCell">
    <xdr:from>
      <xdr:col>4</xdr:col>
      <xdr:colOff>263980</xdr:colOff>
      <xdr:row>14</xdr:row>
      <xdr:rowOff>138794</xdr:rowOff>
    </xdr:from>
    <xdr:to>
      <xdr:col>7</xdr:col>
      <xdr:colOff>133351</xdr:colOff>
      <xdr:row>18</xdr:row>
      <xdr:rowOff>1</xdr:rowOff>
    </xdr:to>
    <mc:AlternateContent xmlns:mc="http://schemas.openxmlformats.org/markup-compatibility/2006">
      <mc:Choice xmlns:a14="http://schemas.microsoft.com/office/drawing/2010/main" Requires="a14">
        <xdr:graphicFrame macro="">
          <xdr:nvGraphicFramePr>
            <xdr:cNvPr id="67" name="Gender 3">
              <a:extLst>
                <a:ext uri="{FF2B5EF4-FFF2-40B4-BE49-F238E27FC236}">
                  <a16:creationId xmlns:a16="http://schemas.microsoft.com/office/drawing/2014/main" id="{019A2A1B-AB0F-4A24-92C3-B3A8B42AB34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876551" y="2881994"/>
              <a:ext cx="1828800" cy="64497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370113</xdr:colOff>
      <xdr:row>13</xdr:row>
      <xdr:rowOff>193222</xdr:rowOff>
    </xdr:from>
    <xdr:to>
      <xdr:col>17</xdr:col>
      <xdr:colOff>489857</xdr:colOff>
      <xdr:row>25</xdr:row>
      <xdr:rowOff>108858</xdr:rowOff>
    </xdr:to>
    <xdr:graphicFrame macro="">
      <xdr:nvGraphicFramePr>
        <xdr:cNvPr id="68" name="Chart 67">
          <a:extLst>
            <a:ext uri="{FF2B5EF4-FFF2-40B4-BE49-F238E27FC236}">
              <a16:creationId xmlns:a16="http://schemas.microsoft.com/office/drawing/2014/main" id="{BAD4689A-F9B4-4658-8C1D-A8E3FE298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65315</xdr:colOff>
      <xdr:row>11</xdr:row>
      <xdr:rowOff>141515</xdr:rowOff>
    </xdr:from>
    <xdr:to>
      <xdr:col>14</xdr:col>
      <xdr:colOff>272144</xdr:colOff>
      <xdr:row>14</xdr:row>
      <xdr:rowOff>0</xdr:rowOff>
    </xdr:to>
    <xdr:sp macro="" textlink="">
      <xdr:nvSpPr>
        <xdr:cNvPr id="69" name="TextBox 68">
          <a:extLst>
            <a:ext uri="{FF2B5EF4-FFF2-40B4-BE49-F238E27FC236}">
              <a16:creationId xmlns:a16="http://schemas.microsoft.com/office/drawing/2014/main" id="{CD5C9D5C-6920-4BE2-8DC6-59420531A34C}"/>
            </a:ext>
          </a:extLst>
        </xdr:cNvPr>
        <xdr:cNvSpPr txBox="1"/>
      </xdr:nvSpPr>
      <xdr:spPr>
        <a:xfrm>
          <a:off x="5943601" y="2296886"/>
          <a:ext cx="3472543"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a:solidFill>
                <a:srgbClr val="682928"/>
              </a:solidFill>
              <a:latin typeface="Segoe UI Black" panose="020B0A02040204020203" pitchFamily="34" charset="0"/>
              <a:ea typeface="Segoe UI Black" panose="020B0A02040204020203" pitchFamily="34" charset="0"/>
            </a:rPr>
            <a:t>Education wise</a:t>
          </a:r>
          <a:r>
            <a:rPr lang="en-CA" sz="1600" baseline="0">
              <a:solidFill>
                <a:srgbClr val="682928"/>
              </a:solidFill>
              <a:latin typeface="Segoe UI Black" panose="020B0A02040204020203" pitchFamily="34" charset="0"/>
              <a:ea typeface="Segoe UI Black" panose="020B0A02040204020203" pitchFamily="34" charset="0"/>
            </a:rPr>
            <a:t> Attrition </a:t>
          </a:r>
          <a:endParaRPr lang="en-CA" sz="1600">
            <a:solidFill>
              <a:srgbClr val="682928"/>
            </a:solidFill>
            <a:latin typeface="Segoe UI Black" panose="020B0A02040204020203" pitchFamily="34" charset="0"/>
            <a:ea typeface="Segoe UI Black" panose="020B0A02040204020203" pitchFamily="34" charset="0"/>
          </a:endParaRPr>
        </a:p>
      </xdr:txBody>
    </xdr:sp>
    <xdr:clientData/>
  </xdr:twoCellAnchor>
  <xdr:twoCellAnchor>
    <xdr:from>
      <xdr:col>17</xdr:col>
      <xdr:colOff>533401</xdr:colOff>
      <xdr:row>11</xdr:row>
      <xdr:rowOff>130629</xdr:rowOff>
    </xdr:from>
    <xdr:to>
      <xdr:col>23</xdr:col>
      <xdr:colOff>87087</xdr:colOff>
      <xdr:row>13</xdr:row>
      <xdr:rowOff>185057</xdr:rowOff>
    </xdr:to>
    <xdr:sp macro="" textlink="">
      <xdr:nvSpPr>
        <xdr:cNvPr id="70" name="TextBox 69">
          <a:extLst>
            <a:ext uri="{FF2B5EF4-FFF2-40B4-BE49-F238E27FC236}">
              <a16:creationId xmlns:a16="http://schemas.microsoft.com/office/drawing/2014/main" id="{D937589B-EF83-4A0B-9635-9C9E15F2B734}"/>
            </a:ext>
          </a:extLst>
        </xdr:cNvPr>
        <xdr:cNvSpPr txBox="1"/>
      </xdr:nvSpPr>
      <xdr:spPr>
        <a:xfrm>
          <a:off x="11636830" y="2286000"/>
          <a:ext cx="3472543"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600" baseline="0">
              <a:solidFill>
                <a:srgbClr val="682928"/>
              </a:solidFill>
              <a:latin typeface="Segoe UI Black" panose="020B0A02040204020203" pitchFamily="34" charset="0"/>
              <a:ea typeface="Segoe UI Black" panose="020B0A02040204020203" pitchFamily="34" charset="0"/>
            </a:rPr>
            <a:t>Attrition by Job Role</a:t>
          </a:r>
          <a:endParaRPr lang="en-CA" sz="1600">
            <a:solidFill>
              <a:srgbClr val="682928"/>
            </a:solidFill>
            <a:latin typeface="Segoe UI Black" panose="020B0A02040204020203" pitchFamily="34" charset="0"/>
            <a:ea typeface="Segoe UI Black" panose="020B0A02040204020203" pitchFamily="34" charset="0"/>
          </a:endParaRPr>
        </a:p>
      </xdr:txBody>
    </xdr:sp>
    <xdr:clientData/>
  </xdr:twoCellAnchor>
  <xdr:twoCellAnchor>
    <xdr:from>
      <xdr:col>17</xdr:col>
      <xdr:colOff>468087</xdr:colOff>
      <xdr:row>13</xdr:row>
      <xdr:rowOff>152400</xdr:rowOff>
    </xdr:from>
    <xdr:to>
      <xdr:col>24</xdr:col>
      <xdr:colOff>468087</xdr:colOff>
      <xdr:row>25</xdr:row>
      <xdr:rowOff>21772</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DF086B83-478D-4ED1-8478-B29369AC48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71516" y="2699657"/>
              <a:ext cx="4572000" cy="2220686"/>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536121</xdr:colOff>
      <xdr:row>27</xdr:row>
      <xdr:rowOff>185057</xdr:rowOff>
    </xdr:from>
    <xdr:to>
      <xdr:col>8</xdr:col>
      <xdr:colOff>533400</xdr:colOff>
      <xdr:row>38</xdr:row>
      <xdr:rowOff>130628</xdr:rowOff>
    </xdr:to>
    <xdr:graphicFrame macro="">
      <xdr:nvGraphicFramePr>
        <xdr:cNvPr id="72" name="Chart 71">
          <a:extLst>
            <a:ext uri="{FF2B5EF4-FFF2-40B4-BE49-F238E27FC236}">
              <a16:creationId xmlns:a16="http://schemas.microsoft.com/office/drawing/2014/main" id="{2E259BDE-5593-44AF-8331-78D3AECC0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228600</xdr:colOff>
      <xdr:row>25</xdr:row>
      <xdr:rowOff>174172</xdr:rowOff>
    </xdr:from>
    <xdr:to>
      <xdr:col>7</xdr:col>
      <xdr:colOff>435429</xdr:colOff>
      <xdr:row>28</xdr:row>
      <xdr:rowOff>32657</xdr:rowOff>
    </xdr:to>
    <xdr:sp macro="" textlink="">
      <xdr:nvSpPr>
        <xdr:cNvPr id="73" name="TextBox 72">
          <a:extLst>
            <a:ext uri="{FF2B5EF4-FFF2-40B4-BE49-F238E27FC236}">
              <a16:creationId xmlns:a16="http://schemas.microsoft.com/office/drawing/2014/main" id="{33DC24C4-CB87-4E14-AA41-C9734AC32D5F}"/>
            </a:ext>
          </a:extLst>
        </xdr:cNvPr>
        <xdr:cNvSpPr txBox="1"/>
      </xdr:nvSpPr>
      <xdr:spPr>
        <a:xfrm>
          <a:off x="1534886" y="5072743"/>
          <a:ext cx="3472543"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a:solidFill>
                <a:srgbClr val="682928"/>
              </a:solidFill>
              <a:latin typeface="Segoe UI Black" panose="020B0A02040204020203" pitchFamily="34" charset="0"/>
              <a:ea typeface="Segoe UI Black" panose="020B0A02040204020203" pitchFamily="34" charset="0"/>
            </a:rPr>
            <a:t>Department wise Attrition</a:t>
          </a:r>
        </a:p>
      </xdr:txBody>
    </xdr:sp>
    <xdr:clientData/>
  </xdr:twoCellAnchor>
  <xdr:twoCellAnchor>
    <xdr:from>
      <xdr:col>8</xdr:col>
      <xdr:colOff>598714</xdr:colOff>
      <xdr:row>25</xdr:row>
      <xdr:rowOff>141515</xdr:rowOff>
    </xdr:from>
    <xdr:to>
      <xdr:col>14</xdr:col>
      <xdr:colOff>152400</xdr:colOff>
      <xdr:row>28</xdr:row>
      <xdr:rowOff>0</xdr:rowOff>
    </xdr:to>
    <xdr:sp macro="" textlink="">
      <xdr:nvSpPr>
        <xdr:cNvPr id="74" name="TextBox 73">
          <a:extLst>
            <a:ext uri="{FF2B5EF4-FFF2-40B4-BE49-F238E27FC236}">
              <a16:creationId xmlns:a16="http://schemas.microsoft.com/office/drawing/2014/main" id="{E9C3698D-F46A-4D17-88CC-EAFFBA5644B7}"/>
            </a:ext>
          </a:extLst>
        </xdr:cNvPr>
        <xdr:cNvSpPr txBox="1"/>
      </xdr:nvSpPr>
      <xdr:spPr>
        <a:xfrm>
          <a:off x="5823857" y="5040086"/>
          <a:ext cx="3472543"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a:solidFill>
                <a:srgbClr val="682928"/>
              </a:solidFill>
              <a:latin typeface="Segoe UI Black" panose="020B0A02040204020203" pitchFamily="34" charset="0"/>
              <a:ea typeface="Segoe UI Black" panose="020B0A02040204020203" pitchFamily="34" charset="0"/>
            </a:rPr>
            <a:t>Attrition by Age Group</a:t>
          </a:r>
        </a:p>
      </xdr:txBody>
    </xdr:sp>
    <xdr:clientData/>
  </xdr:twoCellAnchor>
  <xdr:twoCellAnchor>
    <xdr:from>
      <xdr:col>9</xdr:col>
      <xdr:colOff>228600</xdr:colOff>
      <xdr:row>27</xdr:row>
      <xdr:rowOff>174173</xdr:rowOff>
    </xdr:from>
    <xdr:to>
      <xdr:col>15</xdr:col>
      <xdr:colOff>108857</xdr:colOff>
      <xdr:row>38</xdr:row>
      <xdr:rowOff>54429</xdr:rowOff>
    </xdr:to>
    <xdr:graphicFrame macro="">
      <xdr:nvGraphicFramePr>
        <xdr:cNvPr id="75" name="Chart 74">
          <a:extLst>
            <a:ext uri="{FF2B5EF4-FFF2-40B4-BE49-F238E27FC236}">
              <a16:creationId xmlns:a16="http://schemas.microsoft.com/office/drawing/2014/main" id="{648782AD-FB70-4234-8296-2D308C1F6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318408</xdr:colOff>
      <xdr:row>27</xdr:row>
      <xdr:rowOff>160565</xdr:rowOff>
    </xdr:from>
    <xdr:to>
      <xdr:col>20</xdr:col>
      <xdr:colOff>10886</xdr:colOff>
      <xdr:row>38</xdr:row>
      <xdr:rowOff>97971</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27FBD1F5-CD09-48F0-93F5-119B49EACE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15551" y="5451022"/>
              <a:ext cx="2958192" cy="2092778"/>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65315</xdr:colOff>
      <xdr:row>25</xdr:row>
      <xdr:rowOff>152401</xdr:rowOff>
    </xdr:from>
    <xdr:to>
      <xdr:col>20</xdr:col>
      <xdr:colOff>272144</xdr:colOff>
      <xdr:row>28</xdr:row>
      <xdr:rowOff>10886</xdr:rowOff>
    </xdr:to>
    <xdr:sp macro="" textlink="">
      <xdr:nvSpPr>
        <xdr:cNvPr id="77" name="TextBox 76">
          <a:extLst>
            <a:ext uri="{FF2B5EF4-FFF2-40B4-BE49-F238E27FC236}">
              <a16:creationId xmlns:a16="http://schemas.microsoft.com/office/drawing/2014/main" id="{EFF2A833-8B4E-4A37-A5C3-5824A0915BEE}"/>
            </a:ext>
          </a:extLst>
        </xdr:cNvPr>
        <xdr:cNvSpPr txBox="1"/>
      </xdr:nvSpPr>
      <xdr:spPr>
        <a:xfrm>
          <a:off x="9862458" y="5050972"/>
          <a:ext cx="3472543"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a:solidFill>
                <a:srgbClr val="682928"/>
              </a:solidFill>
              <a:latin typeface="Segoe UI Black" panose="020B0A02040204020203" pitchFamily="34" charset="0"/>
              <a:ea typeface="Segoe UI Black" panose="020B0A02040204020203" pitchFamily="34" charset="0"/>
            </a:rPr>
            <a:t>Attrition by Marital</a:t>
          </a:r>
          <a:r>
            <a:rPr lang="en-CA" sz="1600" baseline="0">
              <a:solidFill>
                <a:srgbClr val="682928"/>
              </a:solidFill>
              <a:latin typeface="Segoe UI Black" panose="020B0A02040204020203" pitchFamily="34" charset="0"/>
              <a:ea typeface="Segoe UI Black" panose="020B0A02040204020203" pitchFamily="34" charset="0"/>
            </a:rPr>
            <a:t> Status</a:t>
          </a:r>
          <a:endParaRPr lang="en-CA" sz="1600">
            <a:solidFill>
              <a:srgbClr val="682928"/>
            </a:solidFill>
            <a:latin typeface="Segoe UI Black" panose="020B0A02040204020203" pitchFamily="34" charset="0"/>
            <a:ea typeface="Segoe UI Black" panose="020B0A02040204020203" pitchFamily="34" charset="0"/>
          </a:endParaRPr>
        </a:p>
      </xdr:txBody>
    </xdr:sp>
    <xdr:clientData/>
  </xdr:twoCellAnchor>
  <xdr:twoCellAnchor editAs="oneCell">
    <xdr:from>
      <xdr:col>20</xdr:col>
      <xdr:colOff>283029</xdr:colOff>
      <xdr:row>27</xdr:row>
      <xdr:rowOff>174171</xdr:rowOff>
    </xdr:from>
    <xdr:to>
      <xdr:col>23</xdr:col>
      <xdr:colOff>141515</xdr:colOff>
      <xdr:row>38</xdr:row>
      <xdr:rowOff>163286</xdr:rowOff>
    </xdr:to>
    <mc:AlternateContent xmlns:mc="http://schemas.openxmlformats.org/markup-compatibility/2006">
      <mc:Choice xmlns:a14="http://schemas.microsoft.com/office/drawing/2010/main" Requires="a14">
        <xdr:graphicFrame macro="">
          <xdr:nvGraphicFramePr>
            <xdr:cNvPr id="80" name="Education Field 3">
              <a:extLst>
                <a:ext uri="{FF2B5EF4-FFF2-40B4-BE49-F238E27FC236}">
                  <a16:creationId xmlns:a16="http://schemas.microsoft.com/office/drawing/2014/main" id="{20FD437E-E7F4-40CB-AB4B-BC28A9A6743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345886" y="5464628"/>
              <a:ext cx="1817915" cy="214448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239485</xdr:colOff>
      <xdr:row>29</xdr:row>
      <xdr:rowOff>40822</xdr:rowOff>
    </xdr:from>
    <xdr:to>
      <xdr:col>24</xdr:col>
      <xdr:colOff>544285</xdr:colOff>
      <xdr:row>35</xdr:row>
      <xdr:rowOff>185057</xdr:rowOff>
    </xdr:to>
    <mc:AlternateContent xmlns:mc="http://schemas.openxmlformats.org/markup-compatibility/2006">
      <mc:Choice xmlns:a14="http://schemas.microsoft.com/office/drawing/2010/main" Requires="a14">
        <xdr:graphicFrame macro="">
          <xdr:nvGraphicFramePr>
            <xdr:cNvPr id="81" name="Department 1">
              <a:extLst>
                <a:ext uri="{FF2B5EF4-FFF2-40B4-BE49-F238E27FC236}">
                  <a16:creationId xmlns:a16="http://schemas.microsoft.com/office/drawing/2014/main" id="{81E7DF80-A91F-4364-9DCA-218FF2F4B13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261771" y="5723165"/>
              <a:ext cx="957943" cy="131989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370114</xdr:colOff>
      <xdr:row>27</xdr:row>
      <xdr:rowOff>108857</xdr:rowOff>
    </xdr:from>
    <xdr:to>
      <xdr:col>22</xdr:col>
      <xdr:colOff>141514</xdr:colOff>
      <xdr:row>28</xdr:row>
      <xdr:rowOff>152400</xdr:rowOff>
    </xdr:to>
    <xdr:sp macro="" textlink="">
      <xdr:nvSpPr>
        <xdr:cNvPr id="82" name="TextBox 81">
          <a:extLst>
            <a:ext uri="{FF2B5EF4-FFF2-40B4-BE49-F238E27FC236}">
              <a16:creationId xmlns:a16="http://schemas.microsoft.com/office/drawing/2014/main" id="{416206E3-160A-1AC3-F2D1-10915B3DE0FD}"/>
            </a:ext>
          </a:extLst>
        </xdr:cNvPr>
        <xdr:cNvSpPr txBox="1"/>
      </xdr:nvSpPr>
      <xdr:spPr>
        <a:xfrm>
          <a:off x="13432971" y="5399314"/>
          <a:ext cx="1077686" cy="23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accent1">
                  <a:lumMod val="50000"/>
                </a:schemeClr>
              </a:solidFill>
            </a:rPr>
            <a:t>Education Field</a:t>
          </a:r>
        </a:p>
      </xdr:txBody>
    </xdr:sp>
    <xdr:clientData/>
  </xdr:twoCellAnchor>
  <xdr:twoCellAnchor>
    <xdr:from>
      <xdr:col>23</xdr:col>
      <xdr:colOff>206829</xdr:colOff>
      <xdr:row>27</xdr:row>
      <xdr:rowOff>108857</xdr:rowOff>
    </xdr:from>
    <xdr:to>
      <xdr:col>24</xdr:col>
      <xdr:colOff>478971</xdr:colOff>
      <xdr:row>28</xdr:row>
      <xdr:rowOff>163286</xdr:rowOff>
    </xdr:to>
    <xdr:sp macro="" textlink="">
      <xdr:nvSpPr>
        <xdr:cNvPr id="83" name="TextBox 82">
          <a:extLst>
            <a:ext uri="{FF2B5EF4-FFF2-40B4-BE49-F238E27FC236}">
              <a16:creationId xmlns:a16="http://schemas.microsoft.com/office/drawing/2014/main" id="{D5B24DCB-EA21-48DD-8953-33C3DC3B778C}"/>
            </a:ext>
          </a:extLst>
        </xdr:cNvPr>
        <xdr:cNvSpPr txBox="1"/>
      </xdr:nvSpPr>
      <xdr:spPr>
        <a:xfrm>
          <a:off x="15229115" y="5399314"/>
          <a:ext cx="925285" cy="25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accent1">
                  <a:lumMod val="50000"/>
                </a:schemeClr>
              </a:solidFill>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335280</xdr:colOff>
      <xdr:row>0</xdr:row>
      <xdr:rowOff>121920</xdr:rowOff>
    </xdr:from>
    <xdr:to>
      <xdr:col>7</xdr:col>
      <xdr:colOff>129540</xdr:colOff>
      <xdr:row>7</xdr:row>
      <xdr:rowOff>182880</xdr:rowOff>
    </xdr:to>
    <xdr:graphicFrame macro="">
      <xdr:nvGraphicFramePr>
        <xdr:cNvPr id="2" name="Chart 1">
          <a:extLst>
            <a:ext uri="{FF2B5EF4-FFF2-40B4-BE49-F238E27FC236}">
              <a16:creationId xmlns:a16="http://schemas.microsoft.com/office/drawing/2014/main" id="{0A9E3738-1B77-9A19-9CD5-4D9F6A7CE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228600</xdr:colOff>
      <xdr:row>0</xdr:row>
      <xdr:rowOff>121921</xdr:rowOff>
    </xdr:from>
    <xdr:to>
      <xdr:col>11</xdr:col>
      <xdr:colOff>45720</xdr:colOff>
      <xdr:row>5</xdr:row>
      <xdr:rowOff>129541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A6018B2E-3715-394E-61DA-EDB4E47772A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720840" y="121921"/>
              <a:ext cx="1828800" cy="9982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1287780</xdr:colOff>
      <xdr:row>8</xdr:row>
      <xdr:rowOff>194310</xdr:rowOff>
    </xdr:from>
    <xdr:to>
      <xdr:col>6</xdr:col>
      <xdr:colOff>388620</xdr:colOff>
      <xdr:row>13</xdr:row>
      <xdr:rowOff>152400</xdr:rowOff>
    </xdr:to>
    <xdr:graphicFrame macro="">
      <xdr:nvGraphicFramePr>
        <xdr:cNvPr id="5" name="Chart 4">
          <a:extLst>
            <a:ext uri="{FF2B5EF4-FFF2-40B4-BE49-F238E27FC236}">
              <a16:creationId xmlns:a16="http://schemas.microsoft.com/office/drawing/2014/main" id="{E104FCC4-BDFE-6E74-4B3F-440268D6F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7620</xdr:colOff>
      <xdr:row>9</xdr:row>
      <xdr:rowOff>0</xdr:rowOff>
    </xdr:from>
    <xdr:to>
      <xdr:col>9</xdr:col>
      <xdr:colOff>495300</xdr:colOff>
      <xdr:row>22</xdr:row>
      <xdr:rowOff>120015</xdr:rowOff>
    </xdr:to>
    <mc:AlternateContent xmlns:mc="http://schemas.openxmlformats.org/markup-compatibility/2006">
      <mc:Choice xmlns:a14="http://schemas.microsoft.com/office/drawing/2010/main" Requires="a14">
        <xdr:graphicFrame macro="">
          <xdr:nvGraphicFramePr>
            <xdr:cNvPr id="6" name="Education Field">
              <a:extLst>
                <a:ext uri="{FF2B5EF4-FFF2-40B4-BE49-F238E27FC236}">
                  <a16:creationId xmlns:a16="http://schemas.microsoft.com/office/drawing/2014/main" id="{CDD817FD-3D07-466C-13D4-6F817297B65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829300" y="17830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114300</xdr:colOff>
      <xdr:row>1</xdr:row>
      <xdr:rowOff>175260</xdr:rowOff>
    </xdr:from>
    <xdr:to>
      <xdr:col>7</xdr:col>
      <xdr:colOff>601980</xdr:colOff>
      <xdr:row>15</xdr:row>
      <xdr:rowOff>97155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5160D14E-9A5A-B3DE-B709-A533661DABC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792980" y="3733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91440</xdr:colOff>
      <xdr:row>2</xdr:row>
      <xdr:rowOff>38100</xdr:rowOff>
    </xdr:from>
    <xdr:to>
      <xdr:col>10</xdr:col>
      <xdr:colOff>579120</xdr:colOff>
      <xdr:row>15</xdr:row>
      <xdr:rowOff>158115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DD5441D0-3218-AC62-142F-213DF77824D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781800" y="43434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891540</xdr:colOff>
      <xdr:row>10</xdr:row>
      <xdr:rowOff>34290</xdr:rowOff>
    </xdr:from>
    <xdr:to>
      <xdr:col>4</xdr:col>
      <xdr:colOff>251460</xdr:colOff>
      <xdr:row>21</xdr:row>
      <xdr:rowOff>0</xdr:rowOff>
    </xdr:to>
    <xdr:graphicFrame macro="">
      <xdr:nvGraphicFramePr>
        <xdr:cNvPr id="4" name="Chart 3">
          <a:extLst>
            <a:ext uri="{FF2B5EF4-FFF2-40B4-BE49-F238E27FC236}">
              <a16:creationId xmlns:a16="http://schemas.microsoft.com/office/drawing/2014/main" id="{9C28CE58-8FF6-1AFA-A3FD-9B045813F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666750</xdr:colOff>
      <xdr:row>2</xdr:row>
      <xdr:rowOff>0</xdr:rowOff>
    </xdr:from>
    <xdr:to>
      <xdr:col>9</xdr:col>
      <xdr:colOff>544830</xdr:colOff>
      <xdr:row>15</xdr:row>
      <xdr:rowOff>167640</xdr:rowOff>
    </xdr:to>
    <xdr:graphicFrame macro="">
      <xdr:nvGraphicFramePr>
        <xdr:cNvPr id="2" name="Chart 1">
          <a:extLst>
            <a:ext uri="{FF2B5EF4-FFF2-40B4-BE49-F238E27FC236}">
              <a16:creationId xmlns:a16="http://schemas.microsoft.com/office/drawing/2014/main" id="{08FA3578-C47F-D3D4-1203-A9713E88CF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232410</xdr:colOff>
      <xdr:row>2</xdr:row>
      <xdr:rowOff>194310</xdr:rowOff>
    </xdr:from>
    <xdr:to>
      <xdr:col>12</xdr:col>
      <xdr:colOff>110490</xdr:colOff>
      <xdr:row>16</xdr:row>
      <xdr:rowOff>163830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45A22F4-ADE5-09DB-9801-627A9C1B84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928610" y="59055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140970</xdr:rowOff>
    </xdr:from>
    <xdr:to>
      <xdr:col>9</xdr:col>
      <xdr:colOff>331470</xdr:colOff>
      <xdr:row>19</xdr:row>
      <xdr:rowOff>110490</xdr:rowOff>
    </xdr:to>
    <xdr:graphicFrame macro="">
      <xdr:nvGraphicFramePr>
        <xdr:cNvPr id="2" name="Chart 1">
          <a:extLst>
            <a:ext uri="{FF2B5EF4-FFF2-40B4-BE49-F238E27FC236}">
              <a16:creationId xmlns:a16="http://schemas.microsoft.com/office/drawing/2014/main" id="{740C2837-9038-5D48-4029-0A5350B885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262890</xdr:colOff>
      <xdr:row>5</xdr:row>
      <xdr:rowOff>144780</xdr:rowOff>
    </xdr:from>
    <xdr:to>
      <xdr:col>9</xdr:col>
      <xdr:colOff>140970</xdr:colOff>
      <xdr:row>19</xdr:row>
      <xdr:rowOff>114300</xdr:rowOff>
    </xdr:to>
    <xdr:graphicFrame macro="">
      <xdr:nvGraphicFramePr>
        <xdr:cNvPr id="2" name="Chart 1">
          <a:extLst>
            <a:ext uri="{FF2B5EF4-FFF2-40B4-BE49-F238E27FC236}">
              <a16:creationId xmlns:a16="http://schemas.microsoft.com/office/drawing/2014/main" id="{0266A559-F630-07F0-5BFD-B9452F1F0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662940</xdr:colOff>
      <xdr:row>6</xdr:row>
      <xdr:rowOff>7620</xdr:rowOff>
    </xdr:from>
    <xdr:to>
      <xdr:col>17</xdr:col>
      <xdr:colOff>480060</xdr:colOff>
      <xdr:row>19</xdr:row>
      <xdr:rowOff>127635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8105D647-88B7-C184-4B80-6B3FC7AC6E4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376660" y="119634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99060</xdr:colOff>
      <xdr:row>6</xdr:row>
      <xdr:rowOff>7620</xdr:rowOff>
    </xdr:from>
    <xdr:to>
      <xdr:col>14</xdr:col>
      <xdr:colOff>586740</xdr:colOff>
      <xdr:row>19</xdr:row>
      <xdr:rowOff>127635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46CBC360-708C-5F40-67C8-19B5D0C2AE3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471660" y="119634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278130</xdr:colOff>
      <xdr:row>2</xdr:row>
      <xdr:rowOff>125730</xdr:rowOff>
    </xdr:from>
    <xdr:to>
      <xdr:col>12</xdr:col>
      <xdr:colOff>156210</xdr:colOff>
      <xdr:row>16</xdr:row>
      <xdr:rowOff>95250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2C09A0-4410-F7C1-3483-E6D7A430F3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84470" y="52197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99060</xdr:colOff>
      <xdr:row>1</xdr:row>
      <xdr:rowOff>45721</xdr:rowOff>
    </xdr:from>
    <xdr:to>
      <xdr:col>11</xdr:col>
      <xdr:colOff>586740</xdr:colOff>
      <xdr:row>6</xdr:row>
      <xdr:rowOff>106681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91D6D293-3095-6F87-2B7E-D5543144D46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585960" y="243841"/>
              <a:ext cx="1828800" cy="10515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ranjeevi Cheruku" refreshedDate="45541.588180208331" createdVersion="8" refreshedVersion="8" minRefreshableVersion="3" recordCount="1470" xr:uid="{AE533F8D-F790-46D2-BA91-81F07919C41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727500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01DB8C-DDB8-44E8-872D-FA2921187E2B}" name="Rating"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0"/>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A5CFBD-55E2-4D10-986B-F4D24F0EA4DB}" name="Gend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129276-186C-460C-96BE-C0C13F269C46}" name="Education by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15C02E-DC3D-4E4A-8E0C-A216F33B8648}" name="Attrition by Job"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3DBE62-451D-4079-8052-713514235BAB}" name="Department wise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2A0E17-9796-4086-9933-77F12560E628}" name="Attrition by Age Group"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AC03C1-1BB8-427D-B942-8C8053C2BEB7}" name="Marital Statu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9DEFB5-5941-457D-B9BB-44E191BAA337}" name="KPI"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6"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9C31890-1C0D-45C8-8E60-233D22B32908}" sourceName="Gender">
  <pivotTables>
    <pivotTable tabId="10" name="Gender"/>
    <pivotTable tabId="14" name="Attrition by Age Group"/>
    <pivotTable tabId="12" name="Attrition by Job"/>
    <pivotTable tabId="13" name="Department wise Attrition"/>
    <pivotTable tabId="11" name="Education by Attrition"/>
    <pivotTable tabId="7" name="KPI"/>
    <pivotTable tabId="15" name="Marital Status"/>
    <pivotTable tabId="9" name="Rating"/>
  </pivotTables>
  <data>
    <tabular pivotCacheId="47275004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A83AE6B-88B4-4ED2-9009-7477BA2A8888}" sourceName="Department">
  <pivotTables>
    <pivotTable tabId="14" name="Attrition by Age Group"/>
    <pivotTable tabId="12" name="Attrition by Job"/>
    <pivotTable tabId="13" name="Department wise Attrition"/>
    <pivotTable tabId="11" name="Education by Attrition"/>
    <pivotTable tabId="10" name="Gender"/>
    <pivotTable tabId="7" name="KPI"/>
    <pivotTable tabId="15" name="Marital Status"/>
    <pivotTable tabId="9" name="Rating"/>
  </pivotTables>
  <data>
    <tabular pivotCacheId="47275004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1B979D6-643D-45E7-BF39-20A226104C41}" sourceName="Education Field">
  <pivotTables>
    <pivotTable tabId="14" name="Attrition by Age Group"/>
    <pivotTable tabId="12" name="Attrition by Job"/>
    <pivotTable tabId="13" name="Department wise Attrition"/>
    <pivotTable tabId="11" name="Education by Attrition"/>
    <pivotTable tabId="10" name="Gender"/>
    <pivotTable tabId="7" name="KPI"/>
    <pivotTable tabId="15" name="Marital Status"/>
    <pivotTable tabId="9" name="Rating"/>
  </pivotTables>
  <data>
    <tabular pivotCacheId="47275004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96C3A8E-D2C5-4662-A721-CDBC0733BC09}" cache="Slicer_Gender2" caption="Gender" columnCount="2" rowHeight="260350"/>
  <slicer name="Department 1" xr10:uid="{915FB6E6-D097-4559-909F-3BF7B4588937}" cache="Slicer_Department" style="Slicer" rowHeight="260350"/>
  <slicer name="Education Field 3" xr10:uid="{2153ED7B-9BE8-4A97-8F69-1AA08DD3793D}" cache="Slicer_Education_Field2"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2B5BE22-8612-497B-B9E3-0EEE60D5E201}" cache="Slicer_Gender2" caption="Gender" rowHeight="260350"/>
  <slicer name="Education Field" xr10:uid="{45065EA5-8FE3-4579-B408-FEEEAE24A8EB}"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8F2CEC2-4039-4290-8815-E44D5F654741}" cache="Slicer_Gender2" caption="Gender" rowHeight="260350"/>
  <slicer name="Education Field 1" xr10:uid="{BA3AEBFF-DC37-4ADC-8419-A31C07B4002E}"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FFC063E-3CEA-462C-8A27-A457F669B970}" cache="Slicer_Department" caption="Department" rowHeight="260350"/>
  <slicer name="Education Field 2" xr10:uid="{E9A7A42B-25BE-4CFD-BFD9-5F3D35CD315A}"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26C3DA0-F2BE-4A02-995D-D71E330B2045}" cache="Slicer_Gender2"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70" zoomScaleNormal="70" workbookViewId="0">
      <selection activeCell="AB20" sqref="AB20"/>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F5F28-96A2-4F9E-9272-73A0EBFF6E22}">
  <dimension ref="A3:C7"/>
  <sheetViews>
    <sheetView workbookViewId="0">
      <selection activeCell="D18" sqref="D18"/>
    </sheetView>
  </sheetViews>
  <sheetFormatPr defaultRowHeight="15.6" x14ac:dyDescent="0.3"/>
  <cols>
    <col min="1" max="1" width="23.59765625" bestFit="1" customWidth="1"/>
  </cols>
  <sheetData>
    <row r="3" spans="1:3" x14ac:dyDescent="0.3">
      <c r="A3" s="3" t="s">
        <v>1562</v>
      </c>
    </row>
    <row r="4" spans="1:3" x14ac:dyDescent="0.3">
      <c r="A4" s="14">
        <v>2.6265306122448981</v>
      </c>
    </row>
    <row r="6" spans="1:3" x14ac:dyDescent="0.3">
      <c r="A6" t="s">
        <v>1563</v>
      </c>
      <c r="B6" s="12">
        <f>GETPIVOTDATA("Job Satisfaction",$A$3)</f>
        <v>2.6265306122448981</v>
      </c>
      <c r="C6">
        <f>B6/4</f>
        <v>0.65663265306122454</v>
      </c>
    </row>
    <row r="7" spans="1:3" x14ac:dyDescent="0.3">
      <c r="A7" t="s">
        <v>1564</v>
      </c>
      <c r="B7" s="12">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26F-D4B6-4265-8E75-E685E280E0A2}">
  <dimension ref="A3:C9"/>
  <sheetViews>
    <sheetView workbookViewId="0">
      <selection activeCell="C8" sqref="C8:C9"/>
    </sheetView>
  </sheetViews>
  <sheetFormatPr defaultRowHeight="15.6" x14ac:dyDescent="0.3"/>
  <cols>
    <col min="1" max="1" width="12.19921875" bestFit="1" customWidth="1"/>
    <col min="2" max="2" width="22.796875" bestFit="1" customWidth="1"/>
  </cols>
  <sheetData>
    <row r="3" spans="1:3" x14ac:dyDescent="0.3">
      <c r="A3" s="15" t="s">
        <v>1565</v>
      </c>
      <c r="B3" s="3" t="s">
        <v>1567</v>
      </c>
    </row>
    <row r="4" spans="1:3" x14ac:dyDescent="0.3">
      <c r="A4" s="16" t="s">
        <v>51</v>
      </c>
      <c r="B4" s="17">
        <v>588</v>
      </c>
    </row>
    <row r="5" spans="1:3" x14ac:dyDescent="0.3">
      <c r="A5" s="18" t="s">
        <v>62</v>
      </c>
      <c r="B5" s="19">
        <v>882</v>
      </c>
    </row>
    <row r="6" spans="1:3" x14ac:dyDescent="0.3">
      <c r="A6" s="20" t="s">
        <v>1566</v>
      </c>
      <c r="B6" s="4">
        <v>1470</v>
      </c>
    </row>
    <row r="8" spans="1:3" x14ac:dyDescent="0.3">
      <c r="A8" s="21" t="s">
        <v>51</v>
      </c>
      <c r="B8">
        <f>IFERROR(GETPIVOTDATA("Employee Count",$A$3,"Gender","Female"),0)</f>
        <v>588</v>
      </c>
      <c r="C8" s="10">
        <f>IFERROR(B8/($B$8+$B$9),0)</f>
        <v>0.4</v>
      </c>
    </row>
    <row r="9" spans="1:3" x14ac:dyDescent="0.3">
      <c r="A9" s="21" t="s">
        <v>62</v>
      </c>
      <c r="B9">
        <f>IFERROR(GETPIVOTDATA("Employee Count",$A$3,"Gender","Male"),0)</f>
        <v>882</v>
      </c>
      <c r="C9" s="10">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19AD-527A-4965-8A40-DB192932A932}">
  <dimension ref="A3:B9"/>
  <sheetViews>
    <sheetView workbookViewId="0">
      <selection activeCell="M9" sqref="M9"/>
    </sheetView>
  </sheetViews>
  <sheetFormatPr defaultRowHeight="15.6" x14ac:dyDescent="0.3"/>
  <cols>
    <col min="1" max="1" width="16" bestFit="1" customWidth="1"/>
    <col min="2" max="2" width="22.796875" bestFit="1" customWidth="1"/>
  </cols>
  <sheetData>
    <row r="3" spans="1:2" x14ac:dyDescent="0.3">
      <c r="A3" s="15" t="s">
        <v>1565</v>
      </c>
      <c r="B3" s="3" t="s">
        <v>1555</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1566</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7364-1F42-4987-A0E5-2D4DEC7D998B}">
  <dimension ref="A3:E13"/>
  <sheetViews>
    <sheetView workbookViewId="0">
      <selection activeCell="D4" sqref="D4:E12"/>
    </sheetView>
  </sheetViews>
  <sheetFormatPr defaultRowHeight="15.6" x14ac:dyDescent="0.3"/>
  <cols>
    <col min="1" max="1" width="23.296875" bestFit="1" customWidth="1"/>
    <col min="2" max="3" width="22.796875" bestFit="1" customWidth="1"/>
    <col min="4" max="4" width="23.296875" bestFit="1" customWidth="1"/>
  </cols>
  <sheetData>
    <row r="3" spans="1:5" x14ac:dyDescent="0.3">
      <c r="A3" s="15" t="s">
        <v>1565</v>
      </c>
      <c r="B3" s="3" t="s">
        <v>1555</v>
      </c>
      <c r="D3" t="s">
        <v>9</v>
      </c>
      <c r="E3" t="s">
        <v>0</v>
      </c>
    </row>
    <row r="4" spans="1:5" x14ac:dyDescent="0.3">
      <c r="A4" s="16" t="s">
        <v>83</v>
      </c>
      <c r="B4" s="17">
        <v>9</v>
      </c>
      <c r="D4" t="str">
        <f>A4</f>
        <v>Healthcare Representative</v>
      </c>
      <c r="E4">
        <f>GETPIVOTDATA("CF_attrition count",$A$3,"Job Role",A4)</f>
        <v>9</v>
      </c>
    </row>
    <row r="5" spans="1:5" x14ac:dyDescent="0.3">
      <c r="A5" s="18" t="s">
        <v>163</v>
      </c>
      <c r="B5" s="19">
        <v>12</v>
      </c>
      <c r="D5" t="str">
        <f t="shared" ref="D5:D12" si="0">A5</f>
        <v>Human Resources</v>
      </c>
      <c r="E5">
        <f t="shared" ref="E5:E12" si="1">GETPIVOTDATA("CF_attrition count",$A$3,"Job Role",A5)</f>
        <v>12</v>
      </c>
    </row>
    <row r="6" spans="1:5" x14ac:dyDescent="0.3">
      <c r="A6" s="18" t="s">
        <v>68</v>
      </c>
      <c r="B6" s="19">
        <v>62</v>
      </c>
      <c r="D6" t="str">
        <f t="shared" si="0"/>
        <v>Laboratory Technician</v>
      </c>
      <c r="E6">
        <f t="shared" si="1"/>
        <v>62</v>
      </c>
    </row>
    <row r="7" spans="1:5" x14ac:dyDescent="0.3">
      <c r="A7" s="18" t="s">
        <v>95</v>
      </c>
      <c r="B7" s="19">
        <v>5</v>
      </c>
      <c r="D7" t="str">
        <f t="shared" si="0"/>
        <v>Manager</v>
      </c>
      <c r="E7">
        <f t="shared" si="1"/>
        <v>5</v>
      </c>
    </row>
    <row r="8" spans="1:5" x14ac:dyDescent="0.3">
      <c r="A8" s="18" t="s">
        <v>81</v>
      </c>
      <c r="B8" s="19">
        <v>10</v>
      </c>
      <c r="D8" t="str">
        <f t="shared" si="0"/>
        <v>Manufacturing Director</v>
      </c>
      <c r="E8">
        <f t="shared" si="1"/>
        <v>10</v>
      </c>
    </row>
    <row r="9" spans="1:5" x14ac:dyDescent="0.3">
      <c r="A9" s="18" t="s">
        <v>101</v>
      </c>
      <c r="B9" s="19">
        <v>2</v>
      </c>
      <c r="D9" t="str">
        <f t="shared" si="0"/>
        <v>Research Director</v>
      </c>
      <c r="E9">
        <f t="shared" si="1"/>
        <v>2</v>
      </c>
    </row>
    <row r="10" spans="1:5" x14ac:dyDescent="0.3">
      <c r="A10" s="18" t="s">
        <v>63</v>
      </c>
      <c r="B10" s="19">
        <v>47</v>
      </c>
      <c r="D10" t="str">
        <f t="shared" si="0"/>
        <v>Research Scientist</v>
      </c>
      <c r="E10">
        <f t="shared" si="1"/>
        <v>47</v>
      </c>
    </row>
    <row r="11" spans="1:5" x14ac:dyDescent="0.3">
      <c r="A11" s="18" t="s">
        <v>52</v>
      </c>
      <c r="B11" s="19">
        <v>57</v>
      </c>
      <c r="D11" t="str">
        <f t="shared" si="0"/>
        <v>Sales Executive</v>
      </c>
      <c r="E11">
        <f t="shared" si="1"/>
        <v>57</v>
      </c>
    </row>
    <row r="12" spans="1:5" x14ac:dyDescent="0.3">
      <c r="A12" s="18" t="s">
        <v>99</v>
      </c>
      <c r="B12" s="19">
        <v>33</v>
      </c>
      <c r="D12" t="str">
        <f t="shared" si="0"/>
        <v>Sales Representative</v>
      </c>
      <c r="E12">
        <f t="shared" si="1"/>
        <v>33</v>
      </c>
    </row>
    <row r="13" spans="1:5" x14ac:dyDescent="0.3">
      <c r="A13" s="20" t="s">
        <v>1566</v>
      </c>
      <c r="B13"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055B4-DD80-4965-B787-34FC83079686}">
  <dimension ref="A3:B7"/>
  <sheetViews>
    <sheetView workbookViewId="0">
      <selection activeCell="A4" sqref="A4"/>
    </sheetView>
  </sheetViews>
  <sheetFormatPr defaultRowHeight="15.6" x14ac:dyDescent="0.3"/>
  <cols>
    <col min="1" max="1" width="12.19921875" bestFit="1" customWidth="1"/>
    <col min="2" max="2" width="22.796875" bestFit="1" customWidth="1"/>
  </cols>
  <sheetData>
    <row r="3" spans="1:2" x14ac:dyDescent="0.3">
      <c r="A3" s="15" t="s">
        <v>1565</v>
      </c>
      <c r="B3" s="3" t="s">
        <v>1555</v>
      </c>
    </row>
    <row r="4" spans="1:2" x14ac:dyDescent="0.3">
      <c r="A4" s="16" t="s">
        <v>161</v>
      </c>
      <c r="B4" s="22">
        <v>5.0632911392405063E-2</v>
      </c>
    </row>
    <row r="5" spans="1:2" x14ac:dyDescent="0.3">
      <c r="A5" s="18" t="s">
        <v>60</v>
      </c>
      <c r="B5" s="23">
        <v>0.56118143459915615</v>
      </c>
    </row>
    <row r="6" spans="1:2" x14ac:dyDescent="0.3">
      <c r="A6" s="18" t="s">
        <v>48</v>
      </c>
      <c r="B6" s="23">
        <v>0.3881856540084388</v>
      </c>
    </row>
    <row r="7" spans="1:2" x14ac:dyDescent="0.3">
      <c r="A7" s="20" t="s">
        <v>1566</v>
      </c>
      <c r="B7" s="2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011AD-63F7-4C62-86A3-85E06ED23AF9}">
  <dimension ref="A3:B9"/>
  <sheetViews>
    <sheetView workbookViewId="0">
      <selection activeCell="O4" sqref="O4"/>
    </sheetView>
  </sheetViews>
  <sheetFormatPr defaultRowHeight="15.6" x14ac:dyDescent="0.3"/>
  <cols>
    <col min="1" max="1" width="12.19921875" bestFit="1" customWidth="1"/>
    <col min="2" max="2" width="22.796875" bestFit="1" customWidth="1"/>
  </cols>
  <sheetData>
    <row r="3" spans="1:2" x14ac:dyDescent="0.3">
      <c r="A3" s="15" t="s">
        <v>1565</v>
      </c>
      <c r="B3" s="3" t="s">
        <v>1555</v>
      </c>
    </row>
    <row r="4" spans="1:2" x14ac:dyDescent="0.3">
      <c r="A4" s="16" t="s">
        <v>69</v>
      </c>
      <c r="B4" s="17">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1566</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3C82-401B-4E6C-90EA-E0481C3BE897}">
  <dimension ref="A3:E7"/>
  <sheetViews>
    <sheetView workbookViewId="0">
      <selection activeCell="B4" sqref="B4"/>
    </sheetView>
  </sheetViews>
  <sheetFormatPr defaultRowHeight="15.6" x14ac:dyDescent="0.3"/>
  <cols>
    <col min="1" max="1" width="12.19921875" bestFit="1" customWidth="1"/>
    <col min="2" max="3" width="16" bestFit="1" customWidth="1"/>
    <col min="4" max="4" width="12.69921875" bestFit="1" customWidth="1"/>
  </cols>
  <sheetData>
    <row r="3" spans="1:5" x14ac:dyDescent="0.3">
      <c r="A3" s="15" t="s">
        <v>1565</v>
      </c>
      <c r="B3" s="3" t="s">
        <v>1568</v>
      </c>
      <c r="D3" t="s">
        <v>10</v>
      </c>
      <c r="E3" t="s">
        <v>0</v>
      </c>
    </row>
    <row r="4" spans="1:5" x14ac:dyDescent="0.3">
      <c r="A4" s="16" t="s">
        <v>79</v>
      </c>
      <c r="B4" s="17">
        <v>327</v>
      </c>
      <c r="D4" t="str">
        <f>A4</f>
        <v>Divorced</v>
      </c>
      <c r="E4">
        <f>GETPIVOTDATA("Attrition",$A$3,"Marital Status",A4)</f>
        <v>327</v>
      </c>
    </row>
    <row r="5" spans="1:5" x14ac:dyDescent="0.3">
      <c r="A5" s="18" t="s">
        <v>53</v>
      </c>
      <c r="B5" s="19">
        <v>470</v>
      </c>
      <c r="D5" t="str">
        <f t="shared" ref="D5:D6" si="0">A5</f>
        <v>Single</v>
      </c>
      <c r="E5">
        <f t="shared" ref="E5:E6" si="1">GETPIVOTDATA("Attrition",$A$3,"Marital Status",A5)</f>
        <v>470</v>
      </c>
    </row>
    <row r="6" spans="1:5" x14ac:dyDescent="0.3">
      <c r="A6" s="18" t="s">
        <v>64</v>
      </c>
      <c r="B6" s="19">
        <v>673</v>
      </c>
      <c r="D6" t="str">
        <f t="shared" si="0"/>
        <v>Married</v>
      </c>
      <c r="E6">
        <f t="shared" si="1"/>
        <v>673</v>
      </c>
    </row>
    <row r="7" spans="1:5" x14ac:dyDescent="0.3">
      <c r="A7" s="20" t="s">
        <v>1566</v>
      </c>
      <c r="B7" s="4">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30F10-1A7A-48AD-A165-08B462C75A3C}">
  <dimension ref="A3:E8"/>
  <sheetViews>
    <sheetView workbookViewId="0">
      <selection activeCell="A7" sqref="A7"/>
    </sheetView>
  </sheetViews>
  <sheetFormatPr defaultRowHeight="15.6" x14ac:dyDescent="0.3"/>
  <cols>
    <col min="1" max="1" width="24.5" bestFit="1" customWidth="1"/>
    <col min="2" max="2" width="22.796875" bestFit="1" customWidth="1"/>
    <col min="3" max="3" width="13.5" bestFit="1" customWidth="1"/>
    <col min="4" max="4" width="16.09765625" bestFit="1" customWidth="1"/>
    <col min="5" max="5" width="12.3984375" bestFit="1" customWidth="1"/>
  </cols>
  <sheetData>
    <row r="3" spans="1:5" x14ac:dyDescent="0.3">
      <c r="A3" s="2" t="s">
        <v>1554</v>
      </c>
      <c r="B3" s="8" t="s">
        <v>1555</v>
      </c>
      <c r="C3" s="5" t="s">
        <v>1556</v>
      </c>
    </row>
    <row r="4" spans="1:5" x14ac:dyDescent="0.3">
      <c r="A4" s="6">
        <v>1470</v>
      </c>
      <c r="B4" s="9">
        <v>237</v>
      </c>
      <c r="C4" s="7">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13">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abSelected="1"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Rating</vt:lpstr>
      <vt:lpstr>Gender</vt:lpstr>
      <vt:lpstr>Education by Attrition</vt:lpstr>
      <vt:lpstr>Attrition by Job</vt:lpstr>
      <vt:lpstr>Department wise Attrition</vt:lpstr>
      <vt:lpstr>Attrition by Age Group</vt:lpstr>
      <vt:lpstr>Marital Status</vt:lpstr>
      <vt:lpstr>KPI</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Chiranjeevi Cheruku</cp:lastModifiedBy>
  <dcterms:created xsi:type="dcterms:W3CDTF">2022-12-29T16:02:46Z</dcterms:created>
  <dcterms:modified xsi:type="dcterms:W3CDTF">2024-09-06T20:18:47Z</dcterms:modified>
</cp:coreProperties>
</file>