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41276F9A-D61B-4765-B249-1CEE7BE5741C}" xr6:coauthVersionLast="47" xr6:coauthVersionMax="47" xr10:uidLastSave="{00000000-0000-0000-0000-000000000000}"/>
  <bookViews>
    <workbookView xWindow="3030" yWindow="30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G81" i="1"/>
  <c r="E96" i="1"/>
  <c r="E86" i="1"/>
  <c r="E88" i="1"/>
  <c r="F83" i="1"/>
  <c r="F81" i="1"/>
  <c r="F82" i="1"/>
  <c r="C70" i="1"/>
  <c r="E70" i="1" s="1"/>
  <c r="C69" i="1"/>
  <c r="E69" i="1" s="1"/>
  <c r="H54" i="1" l="1"/>
  <c r="C71" i="1"/>
  <c r="E71" i="1" s="1"/>
  <c r="D83" i="1"/>
  <c r="D82" i="1"/>
  <c r="C73" i="1" l="1"/>
  <c r="L47" i="1"/>
  <c r="C76" i="1" l="1"/>
  <c r="C77" i="1"/>
  <c r="E89" i="1"/>
  <c r="G89" i="1" s="1"/>
  <c r="E90" i="1"/>
  <c r="G90" i="1" s="1"/>
  <c r="E92" i="1"/>
  <c r="G92" i="1" s="1"/>
  <c r="G88" i="1"/>
  <c r="E91" i="1"/>
  <c r="G91" i="1" s="1"/>
  <c r="E99" i="1"/>
  <c r="G99" i="1" s="1"/>
  <c r="E102" i="1"/>
  <c r="G102" i="1" s="1"/>
  <c r="E98" i="1"/>
  <c r="G98" i="1" s="1"/>
  <c r="E100" i="1"/>
  <c r="G100" i="1" s="1"/>
  <c r="E101" i="1"/>
  <c r="G101" i="1" s="1"/>
  <c r="E82" i="1" l="1"/>
  <c r="G82" i="1" s="1"/>
  <c r="E83" i="1"/>
  <c r="G83" i="1" s="1"/>
  <c r="E81" i="1"/>
</calcChain>
</file>

<file path=xl/sharedStrings.xml><?xml version="1.0" encoding="utf-8"?>
<sst xmlns="http://schemas.openxmlformats.org/spreadsheetml/2006/main" count="108" uniqueCount="49">
  <si>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</si>
  <si>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</si>
  <si>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</si>
  <si>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</si>
  <si>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</si>
  <si>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</si>
  <si>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</si>
  <si>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</si>
  <si>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</si>
  <si>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</si>
  <si>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</si>
  <si>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</si>
  <si>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</si>
  <si>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 xml:space="preserve"> </t>
  </si>
  <si>
    <t>Nodes (Net)</t>
  </si>
  <si>
    <t>Net Values</t>
  </si>
  <si>
    <t>Nodes</t>
  </si>
  <si>
    <t>Values</t>
  </si>
  <si>
    <t>Net_A</t>
  </si>
  <si>
    <t>Net_B</t>
  </si>
  <si>
    <t>Net_z</t>
  </si>
  <si>
    <t>Predicted =</t>
  </si>
  <si>
    <t>Actual =</t>
  </si>
  <si>
    <t>Learning Factor =</t>
  </si>
  <si>
    <t xml:space="preserve">diff = </t>
  </si>
  <si>
    <t xml:space="preserve">Output Layer = </t>
  </si>
  <si>
    <t>Adjustments</t>
  </si>
  <si>
    <t>Flow</t>
  </si>
  <si>
    <t>Adjustment</t>
  </si>
  <si>
    <t>Old Weight</t>
  </si>
  <si>
    <t>New Weight</t>
  </si>
  <si>
    <t>Hidden Layer A</t>
  </si>
  <si>
    <t>0.85321*(1-0.85321)*0.9*(-0.000848412) =</t>
  </si>
  <si>
    <t>Z</t>
  </si>
  <si>
    <t>Hidden Layer B</t>
  </si>
  <si>
    <t>0.874352*(1-0.874352)*0.9*(-0.000848412)=</t>
  </si>
  <si>
    <t>KDDM FINALS - DEC 15 2021</t>
  </si>
  <si>
    <t xml:space="preserve">Shreeya Kokate </t>
  </si>
  <si>
    <t>CWID: 20005256</t>
  </si>
  <si>
    <t>SECTION A</t>
  </si>
  <si>
    <t xml:space="preserve">GIVEN INPUT DATA </t>
  </si>
  <si>
    <t>FORMULAE USED</t>
  </si>
  <si>
    <t>NEURAL NETWORK</t>
  </si>
  <si>
    <t>SOLUTION</t>
  </si>
  <si>
    <t>A. Calculate the predicted outcome if the inputs to the input nodes are (x=1, Node 1=.4, 
Node 2=.7 Node 3= .7 and Node 4=.2)</t>
  </si>
  <si>
    <t>B. Adjust the weight if the actual output is 0.8500
Node 2=.7 Node 3= .7 and Node 4=.2)</t>
  </si>
  <si>
    <t>A = 0.8532</t>
  </si>
  <si>
    <t>B = 8744</t>
  </si>
  <si>
    <t>Node z = 8864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</si>
</sst>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0.00000"/>
    <numFmt numFmtId="167" formatCode="0.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indexed="12"/>
      <name val="Arial"/>
      <family val="2"/>
    </font>
    <font>
      <sz val="16"/>
      <color indexed="10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center" wrapText="1"/>
    </xf>
    <xf numFmtId="0" fontId="0" fillId="4" borderId="0" xfId="0" applyFill="1"/>
    <xf numFmtId="0" fontId="0" fillId="5" borderId="0" xfId="0" applyFill="1"/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/>
    <xf numFmtId="0" fontId="2" fillId="4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0" xfId="0" applyFont="1" applyFill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 applyAlignment="1">
      <alignment horizontal="left"/>
    </xf>
    <xf numFmtId="0" fontId="6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5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left"/>
    </xf>
    <xf numFmtId="0" fontId="5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2" fillId="5" borderId="0" xfId="0" applyFont="1" applyFill="1" applyAlignment="1"/>
    <xf numFmtId="0" fontId="2" fillId="5" borderId="0" xfId="0" applyFont="1" applyFill="1"/>
    <xf numFmtId="0" fontId="2" fillId="3" borderId="9" xfId="0" applyFont="1" applyFill="1" applyBorder="1"/>
    <xf numFmtId="164" fontId="2" fillId="3" borderId="9" xfId="1" applyNumberFormat="1" applyFont="1" applyFill="1" applyBorder="1"/>
    <xf numFmtId="166" fontId="2" fillId="3" borderId="9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/>
    <xf numFmtId="166" fontId="2" fillId="0" borderId="0" xfId="0" applyNumberFormat="1" applyFont="1" applyFill="1"/>
    <xf numFmtId="0" fontId="3" fillId="0" borderId="0" xfId="0" applyFont="1" applyFill="1"/>
    <xf numFmtId="0" fontId="7" fillId="0" borderId="0" xfId="0" applyFont="1" applyFill="1"/>
    <xf numFmtId="0" fontId="2" fillId="0" borderId="0" xfId="0" quotePrefix="1" applyFont="1" applyFill="1"/>
    <xf numFmtId="0" fontId="2" fillId="3" borderId="9" xfId="0" applyFont="1" applyFill="1" applyBorder="1" applyAlignment="1">
      <alignment horizontal="left"/>
    </xf>
    <xf numFmtId="0" fontId="3" fillId="6" borderId="9" xfId="0" applyFont="1" applyFill="1" applyBorder="1" applyAlignment="1"/>
    <xf numFmtId="0" fontId="2" fillId="3" borderId="9" xfId="0" applyFont="1" applyFill="1" applyBorder="1" applyAlignment="1"/>
    <xf numFmtId="165" fontId="2" fillId="3" borderId="9" xfId="1" applyNumberFormat="1" applyFont="1" applyFill="1" applyBorder="1" applyAlignment="1"/>
    <xf numFmtId="165" fontId="3" fillId="3" borderId="9" xfId="1" applyNumberFormat="1" applyFont="1" applyFill="1" applyBorder="1" applyAlignment="1"/>
    <xf numFmtId="0" fontId="2" fillId="6" borderId="9" xfId="0" applyFont="1" applyFill="1" applyBorder="1" applyAlignment="1">
      <alignment horizontal="left"/>
    </xf>
    <xf numFmtId="167" fontId="2" fillId="3" borderId="9" xfId="0" applyNumberFormat="1" applyFont="1" applyFill="1" applyBorder="1" applyAlignment="1">
      <alignment horizontal="left"/>
    </xf>
    <xf numFmtId="164" fontId="2" fillId="3" borderId="9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42</xdr:row>
      <xdr:rowOff>28575</xdr:rowOff>
    </xdr:from>
    <xdr:to>
      <xdr:col>3</xdr:col>
      <xdr:colOff>504825</xdr:colOff>
      <xdr:row>45</xdr:row>
      <xdr:rowOff>38100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743075" y="2524125"/>
          <a:ext cx="100965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46</xdr:row>
      <xdr:rowOff>95250</xdr:rowOff>
    </xdr:from>
    <xdr:to>
      <xdr:col>3</xdr:col>
      <xdr:colOff>504825</xdr:colOff>
      <xdr:row>49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743075" y="3352800"/>
          <a:ext cx="100965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51</xdr:row>
      <xdr:rowOff>0</xdr:rowOff>
    </xdr:from>
    <xdr:to>
      <xdr:col>3</xdr:col>
      <xdr:colOff>504825</xdr:colOff>
      <xdr:row>54</xdr:row>
      <xdr:rowOff>9525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743075" y="4210050"/>
          <a:ext cx="100965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44</xdr:row>
      <xdr:rowOff>171450</xdr:rowOff>
    </xdr:from>
    <xdr:to>
      <xdr:col>8</xdr:col>
      <xdr:colOff>504825</xdr:colOff>
      <xdr:row>47</xdr:row>
      <xdr:rowOff>180975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7153275" y="2514600"/>
          <a:ext cx="102870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49</xdr:row>
      <xdr:rowOff>133350</xdr:rowOff>
    </xdr:from>
    <xdr:to>
      <xdr:col>8</xdr:col>
      <xdr:colOff>400050</xdr:colOff>
      <xdr:row>52</xdr:row>
      <xdr:rowOff>142875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895850" y="3962400"/>
          <a:ext cx="1095375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533400</xdr:colOff>
      <xdr:row>43</xdr:row>
      <xdr:rowOff>142874</xdr:rowOff>
    </xdr:from>
    <xdr:to>
      <xdr:col>7</xdr:col>
      <xdr:colOff>114300</xdr:colOff>
      <xdr:row>46</xdr:row>
      <xdr:rowOff>38099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229350" y="2343149"/>
          <a:ext cx="2019300" cy="466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533400</xdr:colOff>
      <xdr:row>43</xdr:row>
      <xdr:rowOff>161924</xdr:rowOff>
    </xdr:from>
    <xdr:to>
      <xdr:col>6</xdr:col>
      <xdr:colOff>581025</xdr:colOff>
      <xdr:row>51</xdr:row>
      <xdr:rowOff>47624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6229350" y="2362199"/>
          <a:ext cx="1876425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46</xdr:row>
      <xdr:rowOff>76200</xdr:rowOff>
    </xdr:from>
    <xdr:to>
      <xdr:col>7</xdr:col>
      <xdr:colOff>47625</xdr:colOff>
      <xdr:row>48</xdr:row>
      <xdr:rowOff>9525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V="1">
          <a:off x="2752725" y="3333750"/>
          <a:ext cx="22955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48</xdr:row>
      <xdr:rowOff>9525</xdr:rowOff>
    </xdr:from>
    <xdr:to>
      <xdr:col>6</xdr:col>
      <xdr:colOff>590550</xdr:colOff>
      <xdr:row>51</xdr:row>
      <xdr:rowOff>38100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2705100" y="3648075"/>
          <a:ext cx="2190750" cy="600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51</xdr:row>
      <xdr:rowOff>38100</xdr:rowOff>
    </xdr:from>
    <xdr:to>
      <xdr:col>6</xdr:col>
      <xdr:colOff>590550</xdr:colOff>
      <xdr:row>52</xdr:row>
      <xdr:rowOff>85725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 flipV="1">
          <a:off x="2733675" y="4248150"/>
          <a:ext cx="21621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46</xdr:row>
      <xdr:rowOff>38100</xdr:rowOff>
    </xdr:from>
    <xdr:to>
      <xdr:col>7</xdr:col>
      <xdr:colOff>104775</xdr:colOff>
      <xdr:row>52</xdr:row>
      <xdr:rowOff>57150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 flipV="1">
          <a:off x="2733675" y="3295650"/>
          <a:ext cx="2371725" cy="1162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285750</xdr:colOff>
      <xdr:row>47</xdr:row>
      <xdr:rowOff>9525</xdr:rowOff>
    </xdr:from>
    <xdr:to>
      <xdr:col>11</xdr:col>
      <xdr:colOff>590550</xdr:colOff>
      <xdr:row>50</xdr:row>
      <xdr:rowOff>47625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9182100" y="2924175"/>
          <a:ext cx="914400" cy="6096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46</xdr:row>
      <xdr:rowOff>47625</xdr:rowOff>
    </xdr:from>
    <xdr:to>
      <xdr:col>10</xdr:col>
      <xdr:colOff>304800</xdr:colOff>
      <xdr:row>48</xdr:row>
      <xdr:rowOff>57150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6096000" y="3305175"/>
          <a:ext cx="9810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48</xdr:row>
      <xdr:rowOff>66675</xdr:rowOff>
    </xdr:from>
    <xdr:to>
      <xdr:col>10</xdr:col>
      <xdr:colOff>295275</xdr:colOff>
      <xdr:row>51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 flipV="1">
          <a:off x="5991225" y="3705225"/>
          <a:ext cx="1076325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37</xdr:row>
      <xdr:rowOff>95250</xdr:rowOff>
    </xdr:from>
    <xdr:to>
      <xdr:col>3</xdr:col>
      <xdr:colOff>523875</xdr:colOff>
      <xdr:row>40</xdr:row>
      <xdr:rowOff>104775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762125" y="1628775"/>
          <a:ext cx="1009650" cy="5905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39</xdr:row>
      <xdr:rowOff>28575</xdr:rowOff>
    </xdr:from>
    <xdr:to>
      <xdr:col>7</xdr:col>
      <xdr:colOff>66675</xdr:colOff>
      <xdr:row>46</xdr:row>
      <xdr:rowOff>28575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2781300" y="1943100"/>
          <a:ext cx="2286000" cy="1343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39</xdr:row>
      <xdr:rowOff>28575</xdr:rowOff>
    </xdr:from>
    <xdr:to>
      <xdr:col>6</xdr:col>
      <xdr:colOff>571500</xdr:colOff>
      <xdr:row>51</xdr:row>
      <xdr:rowOff>57150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2762250" y="1943100"/>
          <a:ext cx="2114550" cy="2324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39</xdr:row>
      <xdr:rowOff>28575</xdr:rowOff>
    </xdr:from>
    <xdr:to>
      <xdr:col>8</xdr:col>
      <xdr:colOff>523875</xdr:colOff>
      <xdr:row>42</xdr:row>
      <xdr:rowOff>38100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5105400" y="1943100"/>
          <a:ext cx="1009650" cy="5905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40</xdr:row>
      <xdr:rowOff>142875</xdr:rowOff>
    </xdr:from>
    <xdr:to>
      <xdr:col>10</xdr:col>
      <xdr:colOff>295275</xdr:colOff>
      <xdr:row>48</xdr:row>
      <xdr:rowOff>47625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6124575" y="2257425"/>
          <a:ext cx="942975" cy="1428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43</xdr:row>
      <xdr:rowOff>57150</xdr:rowOff>
    </xdr:from>
    <xdr:ext cx="431913" cy="179601"/>
    <xdr:sp macro="" textlink="">
      <xdr:nvSpPr>
        <xdr:cNvPr id="21" name="Text Box 2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1981200" y="27432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47</xdr:row>
      <xdr:rowOff>114300</xdr:rowOff>
    </xdr:from>
    <xdr:ext cx="431913" cy="179601"/>
    <xdr:sp macro="" textlink="">
      <xdr:nvSpPr>
        <xdr:cNvPr id="22" name="Text Box 2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1933575" y="35623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52</xdr:row>
      <xdr:rowOff>9525</xdr:rowOff>
    </xdr:from>
    <xdr:ext cx="431913" cy="179601"/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2009775" y="4410075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38</xdr:row>
      <xdr:rowOff>85725</xdr:rowOff>
    </xdr:from>
    <xdr:ext cx="104003" cy="179601"/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2066925" y="18097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48</xdr:row>
      <xdr:rowOff>9525</xdr:rowOff>
    </xdr:from>
    <xdr:ext cx="424732" cy="179601"/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62825" y="3648075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2</xdr:col>
      <xdr:colOff>70485</xdr:colOff>
      <xdr:row>55</xdr:row>
      <xdr:rowOff>30480</xdr:rowOff>
    </xdr:from>
    <xdr:to>
      <xdr:col>3</xdr:col>
      <xdr:colOff>489585</xdr:colOff>
      <xdr:row>58</xdr:row>
      <xdr:rowOff>40005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1727835" y="5002530"/>
          <a:ext cx="1009650" cy="581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anchor="ctr"/>
        <a:lstStyle/>
        <a:p>
          <a:pPr algn="ctr"/>
          <a:r>
            <a:rPr lang="en-US"/>
            <a:t>Node 4</a:t>
          </a:r>
        </a:p>
      </xdr:txBody>
    </xdr:sp>
    <xdr:clientData/>
  </xdr:twoCellAnchor>
  <xdr:twoCellAnchor>
    <xdr:from>
      <xdr:col>3</xdr:col>
      <xdr:colOff>487679</xdr:colOff>
      <xdr:row>46</xdr:row>
      <xdr:rowOff>60960</xdr:rowOff>
    </xdr:from>
    <xdr:to>
      <xdr:col>7</xdr:col>
      <xdr:colOff>83820</xdr:colOff>
      <xdr:row>56</xdr:row>
      <xdr:rowOff>114300</xdr:rowOff>
    </xdr:to>
    <xdr:sp macro="" textlink="">
      <xdr:nvSpPr>
        <xdr:cNvPr id="27" name="Line 1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 flipV="1">
          <a:off x="2735579" y="3318510"/>
          <a:ext cx="2348866" cy="19583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487680</xdr:colOff>
      <xdr:row>51</xdr:row>
      <xdr:rowOff>53339</xdr:rowOff>
    </xdr:from>
    <xdr:to>
      <xdr:col>6</xdr:col>
      <xdr:colOff>556260</xdr:colOff>
      <xdr:row>56</xdr:row>
      <xdr:rowOff>114298</xdr:rowOff>
    </xdr:to>
    <xdr:sp macro="" textlink="">
      <xdr:nvSpPr>
        <xdr:cNvPr id="28" name="Line 1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 flipV="1">
          <a:off x="2735580" y="4263389"/>
          <a:ext cx="2125980" cy="101345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Dot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781050</xdr:colOff>
          <xdr:row>9</xdr:row>
          <xdr:rowOff>19050</xdr:rowOff>
        </xdr:from>
        <xdr:to>
          <xdr:col>13</xdr:col>
          <xdr:colOff>9525</xdr:colOff>
          <xdr:row>11</xdr:row>
          <xdr:rowOff>219075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8</xdr:row>
          <xdr:rowOff>9525</xdr:rowOff>
        </xdr:from>
        <xdr:to>
          <xdr:col>4</xdr:col>
          <xdr:colOff>1400175</xdr:colOff>
          <xdr:row>13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74"/>
  <sheetViews>
    <sheetView tabSelected="1" topLeftCell="A14" zoomScale="55" zoomScaleNormal="55" workbookViewId="0">
      <selection activeCell="N40" sqref="N40"/>
    </sheetView>
  </sheetViews>
  <sheetFormatPr defaultRowHeight="15" x14ac:dyDescent="0.25"/>
  <cols>
    <col min="2" max="2" width="20.28515625" customWidth="1"/>
    <col min="3" max="3" width="17" customWidth="1"/>
    <col min="4" max="4" width="15.7109375" customWidth="1"/>
    <col min="5" max="5" width="21.85546875" bestFit="1" customWidth="1"/>
    <col min="6" max="6" width="16.7109375" customWidth="1"/>
    <col min="7" max="7" width="17.85546875" bestFit="1" customWidth="1"/>
    <col min="8" max="8" width="12.7109375" customWidth="1"/>
    <col min="10" max="10" width="9.42578125" bestFit="1" customWidth="1"/>
    <col min="12" max="12" width="10.7109375" bestFit="1" customWidth="1"/>
  </cols>
  <sheetData>
    <row r="1" spans="1:56" ht="20.25" x14ac:dyDescent="0.3">
      <c r="A1" s="1"/>
      <c r="B1" s="2" t="s">
        <v>36</v>
      </c>
      <c r="C1" s="1"/>
      <c r="D1" s="7"/>
      <c r="E1" s="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20.25" x14ac:dyDescent="0.3">
      <c r="A2" s="1"/>
      <c r="B2" s="2" t="s">
        <v>37</v>
      </c>
      <c r="C2" s="1"/>
      <c r="D2" s="7"/>
      <c r="E2" s="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20.25" x14ac:dyDescent="0.3">
      <c r="A3" s="1"/>
      <c r="B3" s="2" t="s">
        <v>38</v>
      </c>
      <c r="C3" s="1"/>
      <c r="D3" s="7"/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ht="20.25" x14ac:dyDescent="0.3">
      <c r="A4" s="1"/>
      <c r="B4" s="2" t="s">
        <v>39</v>
      </c>
      <c r="C4" s="1"/>
      <c r="D4" s="7"/>
      <c r="E4" s="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9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ht="20.25" x14ac:dyDescent="0.3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ht="20.25" x14ac:dyDescent="0.3">
      <c r="A6" s="1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s="5" customFormat="1" ht="20.25" x14ac:dyDescent="0.3">
      <c r="A7" s="3" t="s">
        <v>41</v>
      </c>
      <c r="B7" s="4"/>
      <c r="C7" s="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 spans="1:56" ht="20.25" x14ac:dyDescent="0.3">
      <c r="A8" s="1"/>
      <c r="B8" s="1"/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ht="20.25" x14ac:dyDescent="0.3">
      <c r="A9" s="1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ht="20.25" x14ac:dyDescent="0.3">
      <c r="A10" s="1"/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ht="20.25" x14ac:dyDescent="0.3">
      <c r="A11" s="1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ht="20.25" x14ac:dyDescent="0.3">
      <c r="A12" s="1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ht="20.25" x14ac:dyDescent="0.3">
      <c r="A13" s="1"/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ht="20.25" x14ac:dyDescent="0.3">
      <c r="A14" s="1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s="5" customFormat="1" ht="20.25" x14ac:dyDescent="0.3">
      <c r="A15" s="3" t="s">
        <v>40</v>
      </c>
      <c r="B15" s="4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ht="21" thickBo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ht="20.25" x14ac:dyDescent="0.3">
      <c r="A17" s="2"/>
      <c r="B17" s="11" t="s">
        <v>0</v>
      </c>
      <c r="C17" s="12" t="s">
        <v>1</v>
      </c>
      <c r="D17" s="13" t="s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ht="20.25" x14ac:dyDescent="0.3">
      <c r="A18" s="2"/>
      <c r="B18" s="14" t="s">
        <v>3</v>
      </c>
      <c r="C18" s="15" t="s">
        <v>4</v>
      </c>
      <c r="D18" s="16">
        <v>0.5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ht="20.25" x14ac:dyDescent="0.3">
      <c r="A19" s="2"/>
      <c r="B19" s="14" t="s">
        <v>5</v>
      </c>
      <c r="C19" s="15" t="s">
        <v>4</v>
      </c>
      <c r="D19" s="16">
        <v>0.6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ht="20.25" x14ac:dyDescent="0.3">
      <c r="A20" s="2"/>
      <c r="B20" s="14" t="s">
        <v>6</v>
      </c>
      <c r="C20" s="15" t="s">
        <v>4</v>
      </c>
      <c r="D20" s="16">
        <v>0.8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ht="20.25" x14ac:dyDescent="0.3">
      <c r="A21" s="2"/>
      <c r="B21" s="14" t="s">
        <v>7</v>
      </c>
      <c r="C21" s="15" t="s">
        <v>4</v>
      </c>
      <c r="D21" s="16">
        <v>0.6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ht="20.25" x14ac:dyDescent="0.3">
      <c r="A22" s="2"/>
      <c r="B22" s="14" t="s">
        <v>8</v>
      </c>
      <c r="C22" s="15" t="s">
        <v>4</v>
      </c>
      <c r="D22" s="16">
        <v>0.2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ht="20.25" x14ac:dyDescent="0.3">
      <c r="A23" s="2"/>
      <c r="B23" s="14" t="s">
        <v>9</v>
      </c>
      <c r="C23" s="15" t="s">
        <v>10</v>
      </c>
      <c r="D23" s="16">
        <v>0.7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ht="20.25" x14ac:dyDescent="0.3">
      <c r="A24" s="2"/>
      <c r="B24" s="14" t="s">
        <v>5</v>
      </c>
      <c r="C24" s="15" t="s">
        <v>10</v>
      </c>
      <c r="D24" s="16">
        <v>0.9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ht="20.25" x14ac:dyDescent="0.3">
      <c r="A25" s="2"/>
      <c r="B25" s="14" t="s">
        <v>6</v>
      </c>
      <c r="C25" s="15" t="s">
        <v>10</v>
      </c>
      <c r="D25" s="16">
        <v>0.8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ht="20.25" x14ac:dyDescent="0.3">
      <c r="A26" s="2"/>
      <c r="B26" s="14" t="s">
        <v>7</v>
      </c>
      <c r="C26" s="15" t="s">
        <v>10</v>
      </c>
      <c r="D26" s="16">
        <v>0.4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ht="20.25" x14ac:dyDescent="0.3">
      <c r="A27" s="2"/>
      <c r="B27" s="14" t="s">
        <v>8</v>
      </c>
      <c r="C27" s="15" t="s">
        <v>10</v>
      </c>
      <c r="D27" s="16">
        <v>0.2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ht="20.25" x14ac:dyDescent="0.3">
      <c r="A28" s="2"/>
      <c r="B28" s="14" t="s">
        <v>11</v>
      </c>
      <c r="C28" s="15" t="s">
        <v>12</v>
      </c>
      <c r="D28" s="16">
        <v>0.5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ht="20.25" x14ac:dyDescent="0.3">
      <c r="A29" s="2"/>
      <c r="B29" s="14" t="s">
        <v>4</v>
      </c>
      <c r="C29" s="15" t="s">
        <v>12</v>
      </c>
      <c r="D29" s="16">
        <v>0.9</v>
      </c>
      <c r="E29" s="2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ht="21" thickBot="1" x14ac:dyDescent="0.35">
      <c r="A30" s="2"/>
      <c r="B30" s="18" t="s">
        <v>10</v>
      </c>
      <c r="C30" s="19" t="s">
        <v>12</v>
      </c>
      <c r="D30" s="20">
        <v>0.9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ht="20.2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ht="20.2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s="5" customFormat="1" ht="20.25" x14ac:dyDescent="0.3">
      <c r="A33" s="3" t="s">
        <v>42</v>
      </c>
      <c r="B33" s="4"/>
      <c r="C33" s="4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</row>
    <row r="34" spans="1:56" ht="20.25" x14ac:dyDescent="0.3">
      <c r="A34" s="2"/>
      <c r="B34" s="2"/>
      <c r="C34" s="2"/>
      <c r="D34" s="2"/>
      <c r="E34" s="2"/>
      <c r="F34" s="2"/>
      <c r="G34" s="2" t="s">
        <v>46</v>
      </c>
      <c r="H34" s="2" t="s">
        <v>47</v>
      </c>
      <c r="I34" s="2"/>
      <c r="J34" s="2" t="s">
        <v>48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ht="20.2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ht="20.2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ht="20.25" x14ac:dyDescent="0.3">
      <c r="A37" s="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ht="20.25" x14ac:dyDescent="0.3">
      <c r="A38" s="2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ht="20.25" x14ac:dyDescent="0.3">
      <c r="A39" s="2"/>
      <c r="B39" s="21">
        <v>1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ht="20.25" x14ac:dyDescent="0.3">
      <c r="A40" s="2"/>
      <c r="B40" s="21"/>
      <c r="C40" s="17"/>
      <c r="D40" s="17"/>
      <c r="E40" s="17"/>
      <c r="F40" s="17"/>
      <c r="G40" s="21">
        <v>1</v>
      </c>
      <c r="H40" s="17"/>
      <c r="I40" s="17"/>
      <c r="J40" s="17"/>
      <c r="K40" s="17"/>
      <c r="L40" s="1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ht="20.25" x14ac:dyDescent="0.3">
      <c r="A41" s="2"/>
      <c r="B41" s="21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ht="20.25" x14ac:dyDescent="0.3">
      <c r="A42" s="2"/>
      <c r="B42" s="21"/>
      <c r="C42" s="17"/>
      <c r="D42" s="17"/>
      <c r="E42" s="17"/>
      <c r="F42" s="22">
        <v>0.5</v>
      </c>
      <c r="G42" s="17"/>
      <c r="H42" s="17"/>
      <c r="I42" s="17"/>
      <c r="J42" s="17"/>
      <c r="K42" s="17"/>
      <c r="L42" s="1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ht="20.25" x14ac:dyDescent="0.3">
      <c r="A43" s="2"/>
      <c r="B43" s="21"/>
      <c r="C43" s="17"/>
      <c r="D43" s="17"/>
      <c r="E43" s="23">
        <v>0.7</v>
      </c>
      <c r="F43" s="17"/>
      <c r="G43" s="17"/>
      <c r="H43" s="17"/>
      <c r="I43" s="17"/>
      <c r="J43" s="17"/>
      <c r="K43" s="17"/>
      <c r="L43" s="1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ht="20.25" x14ac:dyDescent="0.3">
      <c r="A44" s="2"/>
      <c r="B44" s="21">
        <v>0.4</v>
      </c>
      <c r="C44" s="17"/>
      <c r="D44" s="17"/>
      <c r="E44" s="17"/>
      <c r="F44" s="17"/>
      <c r="G44" s="17"/>
      <c r="H44" s="17"/>
      <c r="I44" s="17"/>
      <c r="J44" s="24">
        <v>0.5</v>
      </c>
      <c r="K44" s="17"/>
      <c r="L44" s="1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ht="20.25" x14ac:dyDescent="0.3">
      <c r="A45" s="2"/>
      <c r="B45" s="21"/>
      <c r="C45" s="17"/>
      <c r="D45" s="17"/>
      <c r="E45" s="17"/>
      <c r="F45" s="17"/>
      <c r="G45" s="17"/>
      <c r="H45" s="25">
        <f>E69</f>
        <v>0.85320966019861766</v>
      </c>
      <c r="I45" s="17"/>
      <c r="J45" s="17"/>
      <c r="K45" s="17"/>
      <c r="L45" s="1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20.25" x14ac:dyDescent="0.3">
      <c r="A46" s="2"/>
      <c r="B46" s="21"/>
      <c r="C46" s="17"/>
      <c r="D46" s="17"/>
      <c r="E46" s="17"/>
      <c r="F46" s="26">
        <v>0.6</v>
      </c>
      <c r="G46" s="17"/>
      <c r="H46" s="17"/>
      <c r="I46" s="17"/>
      <c r="J46" s="17"/>
      <c r="K46" s="17"/>
      <c r="L46" s="1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20.25" x14ac:dyDescent="0.3">
      <c r="A47" s="2"/>
      <c r="B47" s="21"/>
      <c r="C47" s="17"/>
      <c r="D47" s="17"/>
      <c r="E47" s="23">
        <v>0.9</v>
      </c>
      <c r="F47" s="17"/>
      <c r="G47" s="17"/>
      <c r="H47" s="17"/>
      <c r="I47" s="17"/>
      <c r="J47" s="27">
        <v>0.9</v>
      </c>
      <c r="K47" s="17"/>
      <c r="L47" s="28">
        <f>E71</f>
        <v>0.88643230033488507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20.25" x14ac:dyDescent="0.3">
      <c r="A48" s="2"/>
      <c r="B48" s="21"/>
      <c r="C48" s="17"/>
      <c r="D48" s="17"/>
      <c r="E48" s="24" t="s">
        <v>13</v>
      </c>
      <c r="F48" s="26">
        <v>0.8</v>
      </c>
      <c r="G48" s="17"/>
      <c r="H48" s="17"/>
      <c r="I48" s="17"/>
      <c r="J48" s="17"/>
      <c r="K48" s="17"/>
      <c r="L48" s="1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20.25" x14ac:dyDescent="0.3">
      <c r="A49" s="2"/>
      <c r="B49" s="21">
        <v>0.7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20.25" x14ac:dyDescent="0.3">
      <c r="A50" s="2"/>
      <c r="B50" s="21"/>
      <c r="C50" s="17"/>
      <c r="D50" s="17"/>
      <c r="E50" s="23">
        <v>0.8</v>
      </c>
      <c r="F50" s="29">
        <v>0.6</v>
      </c>
      <c r="G50" s="17"/>
      <c r="H50" s="17"/>
      <c r="I50" s="17"/>
      <c r="J50" s="17"/>
      <c r="K50" s="17"/>
      <c r="L50" s="1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20.25" x14ac:dyDescent="0.3">
      <c r="A51" s="2"/>
      <c r="B51" s="21"/>
      <c r="C51" s="17"/>
      <c r="D51" s="17"/>
      <c r="E51" s="17"/>
      <c r="F51" s="17"/>
      <c r="G51" s="17"/>
      <c r="H51" s="17"/>
      <c r="I51" s="17"/>
      <c r="J51" s="27">
        <v>0.9</v>
      </c>
      <c r="K51" s="17"/>
      <c r="L51" s="1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20.25" x14ac:dyDescent="0.3">
      <c r="A52" s="2"/>
      <c r="B52" s="21"/>
      <c r="C52" s="17"/>
      <c r="D52" s="17"/>
      <c r="E52" s="17"/>
      <c r="F52" s="29">
        <v>0.2</v>
      </c>
      <c r="G52" s="17"/>
      <c r="H52" s="17"/>
      <c r="I52" s="17"/>
      <c r="J52" s="17"/>
      <c r="K52" s="17"/>
      <c r="L52" s="1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20.25" x14ac:dyDescent="0.3">
      <c r="A53" s="2"/>
      <c r="B53" s="21">
        <v>0.7</v>
      </c>
      <c r="C53" s="17"/>
      <c r="D53" s="17"/>
      <c r="E53" s="23">
        <v>0.4</v>
      </c>
      <c r="F53" s="17"/>
      <c r="G53" s="17"/>
      <c r="H53" s="17"/>
      <c r="I53" s="17"/>
      <c r="J53" s="17"/>
      <c r="K53" s="17"/>
      <c r="L53" s="17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20.25" x14ac:dyDescent="0.3">
      <c r="A54" s="2"/>
      <c r="B54" s="17"/>
      <c r="C54" s="17"/>
      <c r="D54" s="17"/>
      <c r="E54" s="17"/>
      <c r="F54" s="17"/>
      <c r="G54" s="17"/>
      <c r="H54" s="25">
        <f>E70</f>
        <v>0.8743521434846544</v>
      </c>
      <c r="I54" s="17"/>
      <c r="J54" s="17"/>
      <c r="K54" s="17"/>
      <c r="L54" s="17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20.25" x14ac:dyDescent="0.3">
      <c r="A55" s="2"/>
      <c r="B55" s="17"/>
      <c r="C55" s="17"/>
      <c r="D55" s="17"/>
      <c r="E55" s="17"/>
      <c r="F55" s="23"/>
      <c r="G55" s="17"/>
      <c r="H55" s="17"/>
      <c r="I55" s="17"/>
      <c r="J55" s="17"/>
      <c r="K55" s="17"/>
      <c r="L55" s="17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20.25" x14ac:dyDescent="0.3">
      <c r="A56" s="2"/>
      <c r="B56" s="17"/>
      <c r="C56" s="17"/>
      <c r="D56" s="17"/>
      <c r="E56" s="23">
        <v>0.2</v>
      </c>
      <c r="F56" s="17"/>
      <c r="G56" s="17"/>
      <c r="H56" s="17"/>
      <c r="I56" s="17"/>
      <c r="J56" s="17"/>
      <c r="K56" s="17"/>
      <c r="L56" s="17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20.25" x14ac:dyDescent="0.3">
      <c r="A57" s="2"/>
      <c r="B57" s="30">
        <v>0.2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20.25" x14ac:dyDescent="0.3">
      <c r="A58" s="2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20.25" x14ac:dyDescent="0.3">
      <c r="A59" s="2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20.25" x14ac:dyDescent="0.3">
      <c r="A60" s="2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31" t="s">
        <v>13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20.2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20.2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20.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s="5" customFormat="1" ht="20.25" x14ac:dyDescent="0.3">
      <c r="A64" s="3" t="s">
        <v>43</v>
      </c>
      <c r="B64" s="4"/>
      <c r="C64" s="4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</row>
    <row r="65" spans="1:56" s="6" customFormat="1" ht="20.25" x14ac:dyDescent="0.3">
      <c r="A65" s="32" t="s">
        <v>44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</row>
    <row r="66" spans="1:56" s="6" customFormat="1" ht="20.25" x14ac:dyDescent="0.3">
      <c r="A66" s="32" t="s">
        <v>45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</row>
    <row r="67" spans="1:56" ht="20.25" x14ac:dyDescent="0.3">
      <c r="A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20.25" x14ac:dyDescent="0.3">
      <c r="A68" s="2"/>
      <c r="B68" s="44" t="s">
        <v>14</v>
      </c>
      <c r="C68" s="44" t="s">
        <v>15</v>
      </c>
      <c r="D68" s="44" t="s">
        <v>16</v>
      </c>
      <c r="E68" s="44" t="s">
        <v>17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20.25" x14ac:dyDescent="0.3">
      <c r="A69" s="2"/>
      <c r="B69" s="45" t="s">
        <v>18</v>
      </c>
      <c r="C69" s="46">
        <f>$B$39*F42+$B$44*F46+$B$49*F48+$B$53*F50+$B$57*F52</f>
        <v>1.7599999999999998</v>
      </c>
      <c r="D69" s="45" t="s">
        <v>4</v>
      </c>
      <c r="E69" s="46">
        <f>1/(1+EXP(-C69))</f>
        <v>0.85320966019861766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20.25" x14ac:dyDescent="0.3">
      <c r="A70" s="2"/>
      <c r="B70" s="45" t="s">
        <v>19</v>
      </c>
      <c r="C70" s="46">
        <f>$B$39*E43+$B$44*E47+$B$49*E50+$B$53*E53+$B$57*E56</f>
        <v>1.9400000000000002</v>
      </c>
      <c r="D70" s="45" t="s">
        <v>10</v>
      </c>
      <c r="E70" s="46">
        <f>1/(1+EXP(-C70))</f>
        <v>0.8743521434846544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20.25" x14ac:dyDescent="0.3">
      <c r="A71" s="2"/>
      <c r="B71" s="45" t="s">
        <v>20</v>
      </c>
      <c r="C71" s="46">
        <f>G40*J44+H45*J47+H54*J51</f>
        <v>2.054805623314945</v>
      </c>
      <c r="D71" s="45" t="s">
        <v>33</v>
      </c>
      <c r="E71" s="47">
        <f>1/(1+EXP(-C71))</f>
        <v>0.88643230033488507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20.2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20.25" x14ac:dyDescent="0.3">
      <c r="A73" s="2"/>
      <c r="B73" s="34" t="s">
        <v>21</v>
      </c>
      <c r="C73" s="35">
        <f>E71</f>
        <v>0.88643230033488507</v>
      </c>
      <c r="D73" s="37"/>
      <c r="E73" s="37"/>
      <c r="F73" s="38"/>
      <c r="G73" s="38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20.25" x14ac:dyDescent="0.3">
      <c r="A74" s="2"/>
      <c r="B74" s="34" t="s">
        <v>22</v>
      </c>
      <c r="C74" s="35">
        <v>0.85</v>
      </c>
      <c r="D74" s="37"/>
      <c r="E74" s="37"/>
      <c r="F74" s="38"/>
      <c r="G74" s="3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20.25" x14ac:dyDescent="0.3">
      <c r="A75" s="2"/>
      <c r="B75" s="34" t="s">
        <v>23</v>
      </c>
      <c r="C75" s="34">
        <v>0.1</v>
      </c>
      <c r="D75" s="37"/>
      <c r="E75" s="37"/>
      <c r="F75" s="38"/>
      <c r="G75" s="3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20.25" x14ac:dyDescent="0.3">
      <c r="A76" s="2"/>
      <c r="B76" s="34" t="s">
        <v>24</v>
      </c>
      <c r="C76" s="36">
        <f>C74-C73</f>
        <v>-3.6432300334885093E-2</v>
      </c>
      <c r="D76" s="37"/>
      <c r="E76" s="37"/>
      <c r="F76" s="38"/>
      <c r="G76" s="3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20.25" x14ac:dyDescent="0.3">
      <c r="A77" s="2"/>
      <c r="B77" s="34" t="s">
        <v>25</v>
      </c>
      <c r="C77" s="36">
        <f>C73*(1-C73)*(C76)</f>
        <v>-3.6676424893955042E-3</v>
      </c>
      <c r="D77" s="37"/>
      <c r="E77" s="37"/>
      <c r="F77" s="38"/>
      <c r="G77" s="3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20.25" x14ac:dyDescent="0.3">
      <c r="A78" s="2"/>
      <c r="B78" s="38"/>
      <c r="C78" s="39"/>
      <c r="D78" s="38"/>
      <c r="E78" s="38"/>
      <c r="F78" s="38"/>
      <c r="G78" s="3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20.25" x14ac:dyDescent="0.3">
      <c r="A79" s="2"/>
      <c r="B79" s="40" t="s">
        <v>26</v>
      </c>
      <c r="C79" s="38"/>
      <c r="D79" s="38"/>
      <c r="E79" s="38"/>
      <c r="F79" s="38"/>
      <c r="G79" s="3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20.25" x14ac:dyDescent="0.3">
      <c r="A80" s="2"/>
      <c r="B80" s="48" t="s">
        <v>0</v>
      </c>
      <c r="C80" s="48" t="s">
        <v>1</v>
      </c>
      <c r="D80" s="48" t="s">
        <v>27</v>
      </c>
      <c r="E80" s="48" t="s">
        <v>28</v>
      </c>
      <c r="F80" s="48" t="s">
        <v>29</v>
      </c>
      <c r="G80" s="48" t="s">
        <v>30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20.25" x14ac:dyDescent="0.3">
      <c r="A81" s="2"/>
      <c r="B81" s="43" t="s">
        <v>11</v>
      </c>
      <c r="C81" s="43" t="s">
        <v>12</v>
      </c>
      <c r="D81" s="43">
        <v>1</v>
      </c>
      <c r="E81" s="49">
        <f>$C$75*$C$77*D81</f>
        <v>-3.6676424893955045E-4</v>
      </c>
      <c r="F81" s="43">
        <f>J44</f>
        <v>0.5</v>
      </c>
      <c r="G81" s="49">
        <f>0.49963324</f>
        <v>0.49963323999999998</v>
      </c>
      <c r="H81" s="2">
        <v>0.49963323999999998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20.25" x14ac:dyDescent="0.3">
      <c r="A82" s="2"/>
      <c r="B82" s="43" t="s">
        <v>4</v>
      </c>
      <c r="C82" s="43" t="s">
        <v>12</v>
      </c>
      <c r="D82" s="50">
        <f>E69</f>
        <v>0.85320966019861766</v>
      </c>
      <c r="E82" s="49">
        <f>$C$75*$C$77*D82</f>
        <v>-3.1292680021071507E-4</v>
      </c>
      <c r="F82" s="43">
        <f>J47</f>
        <v>0.9</v>
      </c>
      <c r="G82" s="49">
        <f>E82+F82</f>
        <v>0.89968707319978936</v>
      </c>
      <c r="H82" s="2">
        <v>0.89968707000000003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20.25" x14ac:dyDescent="0.3">
      <c r="A83" s="2"/>
      <c r="B83" s="43" t="s">
        <v>10</v>
      </c>
      <c r="C83" s="43" t="s">
        <v>12</v>
      </c>
      <c r="D83" s="50">
        <f>E70</f>
        <v>0.8743521434846544</v>
      </c>
      <c r="E83" s="49">
        <f>$C$75*$C$77*D83</f>
        <v>-3.2068110721383532E-4</v>
      </c>
      <c r="F83" s="43">
        <f>J51</f>
        <v>0.9</v>
      </c>
      <c r="G83" s="49">
        <f>E83+F83</f>
        <v>0.89967931889278618</v>
      </c>
      <c r="H83" s="2">
        <v>0.89967931999999995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20.25" x14ac:dyDescent="0.3">
      <c r="A84" s="2"/>
      <c r="B84" s="38"/>
      <c r="C84" s="38"/>
      <c r="D84" s="38"/>
      <c r="E84" s="38"/>
      <c r="F84" s="38"/>
      <c r="G84" s="3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20.25" x14ac:dyDescent="0.3">
      <c r="A85" s="2"/>
      <c r="B85" s="40" t="s">
        <v>31</v>
      </c>
      <c r="C85" s="38"/>
      <c r="D85" s="41"/>
      <c r="E85" s="38"/>
      <c r="F85" s="38"/>
      <c r="G85" s="3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20.25" x14ac:dyDescent="0.3">
      <c r="A86" s="2"/>
      <c r="B86" s="42" t="s">
        <v>32</v>
      </c>
      <c r="C86" s="38"/>
      <c r="D86" s="41"/>
      <c r="E86" s="38">
        <f>-0.000413412</f>
        <v>-4.1341199999999999E-4</v>
      </c>
      <c r="F86" s="38"/>
      <c r="G86" s="38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20.25" x14ac:dyDescent="0.3">
      <c r="A87" s="2"/>
      <c r="B87" s="48" t="s">
        <v>0</v>
      </c>
      <c r="C87" s="48" t="s">
        <v>1</v>
      </c>
      <c r="D87" s="48" t="s">
        <v>27</v>
      </c>
      <c r="E87" s="48" t="s">
        <v>28</v>
      </c>
      <c r="F87" s="48" t="s">
        <v>29</v>
      </c>
      <c r="G87" s="48" t="s">
        <v>30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20.25" x14ac:dyDescent="0.3">
      <c r="A88" s="2"/>
      <c r="B88" s="43" t="s">
        <v>9</v>
      </c>
      <c r="C88" s="43" t="s">
        <v>4</v>
      </c>
      <c r="D88" s="43">
        <v>1</v>
      </c>
      <c r="E88" s="43">
        <f>$C$75*$E$86*D88</f>
        <v>-4.1341200000000003E-5</v>
      </c>
      <c r="F88" s="43">
        <v>0.5</v>
      </c>
      <c r="G88" s="43">
        <f>F88+E88</f>
        <v>0.49995865880000001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20.25" x14ac:dyDescent="0.3">
      <c r="A89" s="2"/>
      <c r="B89" s="43" t="s">
        <v>5</v>
      </c>
      <c r="C89" s="43" t="s">
        <v>4</v>
      </c>
      <c r="D89" s="43">
        <v>0.4</v>
      </c>
      <c r="E89" s="43">
        <f>$C$75*$E$86*D89</f>
        <v>-1.6536480000000002E-5</v>
      </c>
      <c r="F89" s="43">
        <v>0.6</v>
      </c>
      <c r="G89" s="43">
        <f>F89+E89</f>
        <v>0.59998346351999998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20.25" x14ac:dyDescent="0.3">
      <c r="A90" s="2"/>
      <c r="B90" s="43" t="s">
        <v>6</v>
      </c>
      <c r="C90" s="43" t="s">
        <v>4</v>
      </c>
      <c r="D90" s="43">
        <v>0.7</v>
      </c>
      <c r="E90" s="43">
        <f>$C$75*$E$86*D90</f>
        <v>-2.8938840000000001E-5</v>
      </c>
      <c r="F90" s="43">
        <v>0.8</v>
      </c>
      <c r="G90" s="43">
        <f>F90+E90</f>
        <v>0.79997106116000005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20.25" x14ac:dyDescent="0.3">
      <c r="A91" s="2"/>
      <c r="B91" s="43" t="s">
        <v>7</v>
      </c>
      <c r="C91" s="43" t="s">
        <v>4</v>
      </c>
      <c r="D91" s="43">
        <v>0.7</v>
      </c>
      <c r="E91" s="43">
        <f>$C$75*$E$86*D91</f>
        <v>-2.8938840000000001E-5</v>
      </c>
      <c r="F91" s="43">
        <v>0.6</v>
      </c>
      <c r="G91" s="43">
        <f>F91+E91</f>
        <v>0.59997106115999999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20.25" x14ac:dyDescent="0.3">
      <c r="A92" s="2"/>
      <c r="B92" s="43" t="s">
        <v>8</v>
      </c>
      <c r="C92" s="43" t="s">
        <v>4</v>
      </c>
      <c r="D92" s="43">
        <v>0.2</v>
      </c>
      <c r="E92" s="43">
        <f>$C$75*$E$86*D92</f>
        <v>-8.268240000000001E-6</v>
      </c>
      <c r="F92" s="43">
        <v>0.2</v>
      </c>
      <c r="G92" s="43">
        <f>F92+E92</f>
        <v>0.19999173176000001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20.2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20.25" x14ac:dyDescent="0.3">
      <c r="A94" s="2"/>
      <c r="B94" s="38"/>
      <c r="C94" s="38"/>
      <c r="D94" s="38"/>
      <c r="E94" s="38"/>
      <c r="F94" s="38"/>
      <c r="G94" s="38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20.25" x14ac:dyDescent="0.3">
      <c r="A95" s="2"/>
      <c r="B95" s="40" t="s">
        <v>34</v>
      </c>
      <c r="C95" s="38"/>
      <c r="D95" s="41"/>
      <c r="E95" s="38"/>
      <c r="F95" s="38"/>
      <c r="G95" s="38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20.25" x14ac:dyDescent="0.3">
      <c r="A96" s="2"/>
      <c r="B96" s="42" t="s">
        <v>35</v>
      </c>
      <c r="C96" s="38"/>
      <c r="D96" s="41"/>
      <c r="E96" s="38">
        <f>-0.000362636</f>
        <v>-3.62636E-4</v>
      </c>
      <c r="F96" s="38"/>
      <c r="G96" s="38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20.25" x14ac:dyDescent="0.3">
      <c r="A97" s="2"/>
      <c r="B97" s="48" t="s">
        <v>0</v>
      </c>
      <c r="C97" s="48" t="s">
        <v>1</v>
      </c>
      <c r="D97" s="48" t="s">
        <v>27</v>
      </c>
      <c r="E97" s="48" t="s">
        <v>28</v>
      </c>
      <c r="F97" s="48" t="s">
        <v>29</v>
      </c>
      <c r="G97" s="48" t="s">
        <v>30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20.25" x14ac:dyDescent="0.3">
      <c r="A98" s="2"/>
      <c r="B98" s="43" t="s">
        <v>9</v>
      </c>
      <c r="C98" s="43" t="s">
        <v>10</v>
      </c>
      <c r="D98" s="43">
        <v>1</v>
      </c>
      <c r="E98" s="43">
        <f>$C$75*$E$96*D98</f>
        <v>-3.6263600000000003E-5</v>
      </c>
      <c r="F98" s="43">
        <v>0.7</v>
      </c>
      <c r="G98" s="43">
        <f>F98+E98</f>
        <v>0.69996373639999998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20.25" x14ac:dyDescent="0.3">
      <c r="A99" s="2"/>
      <c r="B99" s="43" t="s">
        <v>5</v>
      </c>
      <c r="C99" s="43" t="s">
        <v>10</v>
      </c>
      <c r="D99" s="43">
        <v>0.4</v>
      </c>
      <c r="E99" s="43">
        <f>$C$75*$E$96*D99</f>
        <v>-1.4505440000000001E-5</v>
      </c>
      <c r="F99" s="43">
        <v>0.9</v>
      </c>
      <c r="G99" s="43">
        <f>F99+E99</f>
        <v>0.89998549455999999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20.25" x14ac:dyDescent="0.3">
      <c r="A100" s="2"/>
      <c r="B100" s="43" t="s">
        <v>6</v>
      </c>
      <c r="C100" s="43" t="s">
        <v>10</v>
      </c>
      <c r="D100" s="43">
        <v>0.7</v>
      </c>
      <c r="E100" s="43">
        <f>$C$75*$E$96*D100</f>
        <v>-2.5384520000000002E-5</v>
      </c>
      <c r="F100" s="43">
        <v>0.8</v>
      </c>
      <c r="G100" s="43">
        <f>F100+E100</f>
        <v>0.79997461548000004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20.25" x14ac:dyDescent="0.3">
      <c r="A101" s="2"/>
      <c r="B101" s="43" t="s">
        <v>7</v>
      </c>
      <c r="C101" s="43" t="s">
        <v>10</v>
      </c>
      <c r="D101" s="43">
        <v>0.7</v>
      </c>
      <c r="E101" s="43">
        <f>$C$75*$E$96*D101</f>
        <v>-2.5384520000000002E-5</v>
      </c>
      <c r="F101" s="43">
        <v>0.4</v>
      </c>
      <c r="G101" s="43">
        <f>F101+E101</f>
        <v>0.39997461548000002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20.25" x14ac:dyDescent="0.3">
      <c r="A102" s="2"/>
      <c r="B102" s="43" t="s">
        <v>8</v>
      </c>
      <c r="C102" s="43" t="s">
        <v>10</v>
      </c>
      <c r="D102" s="43">
        <v>0.2</v>
      </c>
      <c r="E102" s="43">
        <f>$C$75*$E$96*D102</f>
        <v>-7.2527200000000006E-6</v>
      </c>
      <c r="F102" s="43">
        <v>0.2</v>
      </c>
      <c r="G102" s="43">
        <f>F102+E102</f>
        <v>0.19999274728000002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20.2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20.2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6" spans="1:56" ht="20.2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20.2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ht="20.2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ht="20.2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ht="20.2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ht="20.2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ht="20.2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ht="20.2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ht="20.2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ht="20.2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20.2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ht="20.2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ht="20.2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ht="20.2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20.2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20.2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ht="20.2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ht="20.2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ht="20.2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ht="20.2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ht="20.2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20.2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20.2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ht="20.2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20.2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ht="20.2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ht="20.2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ht="20.2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ht="20.2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ht="20.2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ht="20.2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ht="20.2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ht="20.2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ht="20.2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ht="20.2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20.2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ht="20.2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ht="20.2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ht="20.2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ht="20.2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ht="20.2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ht="20.2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ht="20.2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ht="20.2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ht="20.2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ht="20.2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ht="20.2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ht="20.2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ht="20.2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ht="20.2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ht="20.2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ht="20.2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ht="20.2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ht="20.2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ht="20.2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ht="20.2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ht="20.2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ht="20.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ht="20.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ht="20.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ht="20.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ht="20.2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ht="20.2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ht="20.2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ht="20.2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ht="20.2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ht="20.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ht="20.2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ht="20.2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ht="20.2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ht="20.2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ht="20.2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ht="20.2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ht="20.2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ht="20.2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ht="20.2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ht="20.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ht="20.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ht="20.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ht="20.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ht="20.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ht="20.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ht="20.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ht="20.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ht="20.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 ht="20.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1:56" ht="20.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1:56" ht="20.2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1:56" ht="20.2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ht="20.2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ht="20.2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1:56" ht="20.2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ht="20.2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ht="20.2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ht="20.2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ht="20.2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1:56" ht="20.2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1:56" ht="20.2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1:56" ht="20.2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1:56" ht="20.2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ht="20.2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1:56" ht="20.2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ht="20.2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1:56" ht="20.2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1:56" ht="20.2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ht="20.2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1:56" ht="20.2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1:56" ht="20.2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1:56" ht="20.2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1:56" ht="20.2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1:56" ht="20.2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1:56" ht="20.2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1:56" ht="20.2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1:56" ht="20.2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1:56" ht="20.2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1:56" ht="20.2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1:56" ht="20.2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1:56" ht="20.2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1:56" ht="20.2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1:56" ht="20.2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1:56" ht="20.2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1:56" ht="20.2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ht="20.2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ht="20.2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1:56" ht="20.2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1:56" ht="20.2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1:56" ht="20.2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1:56" ht="20.2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1:56" ht="20.2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1:56" ht="20.2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ht="20.2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1:56" ht="20.2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1:56" ht="20.2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1:56" ht="20.2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1:56" ht="20.2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ht="20.2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ht="20.2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1:56" ht="20.2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</row>
    <row r="244" spans="1:56" ht="20.2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</row>
    <row r="245" spans="1:56" ht="20.2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</row>
    <row r="246" spans="1:56" ht="20.2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</row>
    <row r="247" spans="1:56" ht="20.2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</row>
    <row r="248" spans="1:56" ht="20.2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</row>
    <row r="249" spans="1:56" ht="20.2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</row>
    <row r="250" spans="1:56" ht="20.2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</row>
    <row r="251" spans="1:56" ht="20.2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</row>
    <row r="252" spans="1:56" ht="20.2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</row>
    <row r="253" spans="1:56" ht="20.2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</row>
    <row r="254" spans="1:56" ht="20.2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</row>
    <row r="255" spans="1:56" ht="20.2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</row>
    <row r="256" spans="1:56" ht="20.2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</row>
    <row r="257" spans="1:56" ht="20.2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</row>
    <row r="258" spans="1:56" ht="20.2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</row>
    <row r="259" spans="1:56" ht="20.2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</row>
    <row r="260" spans="1:56" ht="20.2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</row>
    <row r="261" spans="1:56" ht="20.2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</row>
    <row r="262" spans="1:56" ht="20.2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</row>
    <row r="263" spans="1:56" ht="20.2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</row>
    <row r="264" spans="1:56" ht="20.2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</row>
    <row r="265" spans="1:56" ht="20.2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</row>
    <row r="266" spans="1:56" ht="20.2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</row>
    <row r="267" spans="1:56" ht="20.2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</row>
    <row r="268" spans="1:56" ht="20.2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</row>
    <row r="269" spans="1:56" ht="20.2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</row>
    <row r="270" spans="1:56" ht="20.2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</row>
    <row r="271" spans="1:56" ht="20.2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</row>
    <row r="272" spans="1:56" ht="20.2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</row>
    <row r="273" spans="1:56" ht="20.2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</row>
    <row r="274" spans="1:56" ht="20.2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</row>
    <row r="275" spans="1:56" ht="20.2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</row>
    <row r="276" spans="1:56" ht="20.2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</row>
    <row r="277" spans="1:56" ht="20.2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</row>
    <row r="278" spans="1:56" ht="20.2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</row>
    <row r="279" spans="1:56" ht="20.2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</row>
    <row r="280" spans="1:56" ht="20.2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</row>
    <row r="281" spans="1:56" ht="20.2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</row>
    <row r="282" spans="1:56" ht="20.2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</row>
    <row r="283" spans="1:56" ht="20.2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</row>
    <row r="284" spans="1:56" ht="20.2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</row>
    <row r="285" spans="1:56" ht="20.2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</row>
    <row r="286" spans="1:56" ht="20.2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</row>
    <row r="287" spans="1:56" ht="20.2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</row>
    <row r="288" spans="1:56" ht="20.2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</row>
    <row r="289" spans="1:56" ht="20.2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</row>
    <row r="290" spans="1:56" ht="20.2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</row>
    <row r="291" spans="1:56" ht="20.2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</row>
    <row r="292" spans="1:56" ht="20.2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</row>
    <row r="293" spans="1:56" ht="20.2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</row>
    <row r="294" spans="1:56" ht="20.2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</row>
    <row r="295" spans="1:56" ht="20.2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</row>
    <row r="296" spans="1:56" ht="20.2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</row>
    <row r="297" spans="1:56" ht="20.2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</row>
    <row r="298" spans="1:56" ht="20.2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</row>
    <row r="299" spans="1:56" ht="20.2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</row>
    <row r="300" spans="1:56" ht="20.2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</row>
    <row r="301" spans="1:56" ht="20.2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</row>
    <row r="302" spans="1:56" ht="20.2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</row>
    <row r="303" spans="1:56" ht="20.2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</row>
    <row r="304" spans="1:56" ht="20.2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</row>
    <row r="305" spans="1:56" ht="20.2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</row>
    <row r="306" spans="1:56" ht="20.2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</row>
    <row r="307" spans="1:56" ht="20.2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</row>
    <row r="308" spans="1:56" ht="20.2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</row>
    <row r="309" spans="1:56" ht="20.2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</row>
    <row r="310" spans="1:56" ht="20.2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</row>
    <row r="311" spans="1:56" ht="20.2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</row>
    <row r="312" spans="1:56" ht="20.2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</row>
    <row r="313" spans="1:56" ht="20.2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</row>
    <row r="314" spans="1:56" ht="20.2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</row>
    <row r="315" spans="1:56" ht="20.2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</row>
    <row r="316" spans="1:56" ht="20.2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</row>
    <row r="317" spans="1:56" ht="20.2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</row>
    <row r="318" spans="1:56" ht="20.2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</row>
    <row r="319" spans="1:56" ht="20.2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</row>
    <row r="320" spans="1:56" ht="20.2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</row>
    <row r="321" spans="1:56" ht="20.2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</row>
    <row r="322" spans="1:56" ht="20.2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</row>
    <row r="323" spans="1:56" ht="20.2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</row>
    <row r="324" spans="1:56" ht="20.2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</row>
    <row r="325" spans="1:56" ht="20.2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</row>
    <row r="326" spans="1:56" ht="20.2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</row>
    <row r="327" spans="1:56" ht="20.2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</row>
    <row r="328" spans="1:56" ht="20.2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</row>
    <row r="329" spans="1:56" ht="20.2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</row>
    <row r="330" spans="1:56" ht="20.2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</row>
    <row r="331" spans="1:56" ht="20.2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</row>
    <row r="332" spans="1:56" ht="20.2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</row>
    <row r="333" spans="1:56" ht="20.2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</row>
    <row r="334" spans="1:56" ht="20.2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</row>
    <row r="335" spans="1:56" ht="20.2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</row>
    <row r="336" spans="1:56" ht="20.2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</row>
    <row r="337" spans="1:56" ht="20.2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</row>
    <row r="338" spans="1:56" ht="20.2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</row>
    <row r="339" spans="1:56" ht="20.2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</row>
    <row r="340" spans="1:56" ht="20.2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</row>
    <row r="341" spans="1:56" ht="20.2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</row>
    <row r="342" spans="1:56" ht="20.2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</row>
    <row r="343" spans="1:56" ht="20.2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</row>
    <row r="344" spans="1:56" ht="20.2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</row>
    <row r="345" spans="1:56" ht="20.2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</row>
    <row r="346" spans="1:56" ht="20.2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</row>
    <row r="347" spans="1:56" ht="20.2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</row>
    <row r="348" spans="1:56" ht="20.2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</row>
    <row r="349" spans="1:56" ht="20.2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</row>
    <row r="350" spans="1:56" ht="20.2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</row>
    <row r="351" spans="1:56" ht="20.2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</row>
    <row r="352" spans="1:56" ht="20.2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</row>
    <row r="353" spans="1:56" ht="20.2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</row>
    <row r="354" spans="1:56" ht="20.2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</row>
    <row r="355" spans="1:56" ht="20.2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</row>
    <row r="356" spans="1:56" ht="20.2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</row>
    <row r="357" spans="1:56" ht="20.2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</row>
    <row r="358" spans="1:56" ht="20.2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</row>
    <row r="359" spans="1:56" ht="20.2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</row>
    <row r="360" spans="1:56" ht="20.2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</row>
    <row r="361" spans="1:56" ht="20.2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</row>
    <row r="362" spans="1:56" ht="20.2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</row>
    <row r="363" spans="1:56" ht="20.2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</row>
    <row r="364" spans="1:56" ht="20.2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</row>
    <row r="365" spans="1:56" ht="20.2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</row>
    <row r="366" spans="1:56" ht="20.2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</row>
    <row r="367" spans="1:56" ht="20.2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</row>
    <row r="368" spans="1:56" ht="20.2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</row>
    <row r="369" spans="1:56" ht="20.2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</row>
    <row r="370" spans="1:56" ht="20.2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</row>
    <row r="371" spans="1:56" ht="20.2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</row>
    <row r="372" spans="1:56" ht="20.2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</row>
    <row r="373" spans="1:56" ht="20.2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</row>
    <row r="374" spans="1:56" ht="20.2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</row>
    <row r="375" spans="1:56" ht="20.2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</row>
    <row r="376" spans="1:56" ht="20.2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</row>
    <row r="377" spans="1:56" ht="20.2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</row>
    <row r="378" spans="1:56" ht="20.2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</row>
    <row r="379" spans="1:56" ht="20.2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</row>
    <row r="380" spans="1:56" ht="20.2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</row>
    <row r="381" spans="1:56" ht="20.2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</row>
    <row r="382" spans="1:56" ht="20.2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</row>
    <row r="383" spans="1:56" ht="20.2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</row>
    <row r="384" spans="1:56" ht="20.2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</row>
    <row r="385" spans="1:56" ht="20.2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</row>
    <row r="386" spans="1:56" ht="20.2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</row>
    <row r="387" spans="1:56" ht="20.2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</row>
    <row r="388" spans="1:56" ht="20.2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</row>
    <row r="389" spans="1:56" ht="20.2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</row>
    <row r="390" spans="1:56" ht="20.2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</row>
    <row r="391" spans="1:56" ht="20.2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</row>
    <row r="392" spans="1:56" ht="20.2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</row>
    <row r="393" spans="1:56" ht="20.2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</row>
    <row r="394" spans="1:56" ht="20.2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</row>
    <row r="395" spans="1:56" ht="20.2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</row>
    <row r="396" spans="1:56" ht="20.2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</row>
    <row r="397" spans="1:56" ht="20.2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</row>
    <row r="398" spans="1:56" ht="20.2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</row>
    <row r="399" spans="1:56" ht="20.2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</row>
    <row r="400" spans="1:56" ht="20.2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</row>
    <row r="401" spans="1:56" ht="20.2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</row>
    <row r="402" spans="1:56" ht="20.2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</row>
    <row r="403" spans="1:56" ht="20.2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</row>
    <row r="404" spans="1:56" ht="20.2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</row>
    <row r="405" spans="1:56" ht="20.2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</row>
    <row r="406" spans="1:56" ht="20.2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</row>
    <row r="407" spans="1:56" ht="20.2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</row>
    <row r="408" spans="1:56" ht="20.2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</row>
    <row r="409" spans="1:56" ht="20.2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</row>
    <row r="410" spans="1:56" ht="20.2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</row>
    <row r="411" spans="1:56" ht="20.2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</row>
    <row r="412" spans="1:56" ht="20.2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</row>
    <row r="413" spans="1:56" ht="20.2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</row>
    <row r="414" spans="1:56" ht="20.2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</row>
    <row r="415" spans="1:56" ht="20.2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</row>
    <row r="416" spans="1:56" ht="20.2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</row>
    <row r="417" spans="1:56" ht="20.2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</row>
    <row r="418" spans="1:56" ht="20.2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</row>
    <row r="419" spans="1:56" ht="20.2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</row>
    <row r="420" spans="1:56" ht="20.2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</row>
    <row r="421" spans="1:56" ht="20.2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</row>
    <row r="422" spans="1:56" ht="20.2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</row>
    <row r="423" spans="1:56" ht="20.2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</row>
    <row r="424" spans="1:56" ht="20.2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</row>
    <row r="425" spans="1:56" ht="20.2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</row>
    <row r="426" spans="1:56" ht="20.2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</row>
    <row r="427" spans="1:56" ht="20.2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</row>
    <row r="428" spans="1:56" ht="20.2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</row>
    <row r="429" spans="1:56" ht="20.2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</row>
    <row r="430" spans="1:56" ht="20.2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</row>
    <row r="431" spans="1:56" ht="20.2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</row>
    <row r="432" spans="1:56" ht="20.2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</row>
    <row r="433" spans="1:56" ht="20.2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</row>
    <row r="434" spans="1:56" ht="20.2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</row>
    <row r="435" spans="1:56" ht="20.2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</row>
    <row r="436" spans="1:56" ht="20.2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</row>
    <row r="437" spans="1:56" ht="20.2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</row>
    <row r="438" spans="1:56" ht="20.2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</row>
    <row r="439" spans="1:56" ht="20.2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</row>
    <row r="440" spans="1:56" ht="20.2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</row>
    <row r="441" spans="1:56" ht="20.2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</row>
    <row r="442" spans="1:56" ht="20.2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</row>
    <row r="443" spans="1:56" ht="20.2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</row>
    <row r="444" spans="1:56" ht="20.2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</row>
    <row r="445" spans="1:56" ht="20.2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</row>
    <row r="446" spans="1:56" ht="20.2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</row>
    <row r="447" spans="1:56" ht="20.2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</row>
    <row r="448" spans="1:56" ht="20.2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</row>
    <row r="449" spans="1:56" ht="20.2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</row>
    <row r="450" spans="1:56" ht="20.2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</row>
    <row r="451" spans="1:56" ht="20.2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</row>
    <row r="452" spans="1:56" ht="20.2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</row>
    <row r="453" spans="1:56" ht="20.2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</row>
    <row r="454" spans="1:56" ht="20.2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</row>
    <row r="455" spans="1:56" ht="20.2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</row>
    <row r="456" spans="1:56" ht="20.2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</row>
    <row r="457" spans="1:56" ht="20.2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</row>
    <row r="458" spans="1:56" ht="20.2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</row>
    <row r="459" spans="1:56" ht="20.2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</row>
    <row r="460" spans="1:56" ht="20.2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</row>
    <row r="461" spans="1:56" ht="20.2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</row>
    <row r="462" spans="1:56" ht="20.2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</row>
    <row r="463" spans="1:56" ht="20.2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</row>
    <row r="464" spans="1:56" ht="20.2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</row>
    <row r="465" spans="1:56" ht="20.2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</row>
    <row r="466" spans="1:56" ht="20.2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</row>
    <row r="467" spans="1:56" ht="20.2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</row>
    <row r="468" spans="1:56" ht="20.2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</row>
    <row r="469" spans="1:56" ht="20.2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</row>
    <row r="470" spans="1:56" ht="20.2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</row>
    <row r="471" spans="1:56" ht="20.2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</row>
    <row r="472" spans="1:56" ht="20.2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</row>
    <row r="473" spans="1:56" ht="20.2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</row>
    <row r="474" spans="1:56" ht="20.2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</row>
    <row r="475" spans="1:56" ht="20.2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</row>
    <row r="476" spans="1:56" ht="20.2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</row>
    <row r="477" spans="1:56" ht="20.2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</row>
    <row r="478" spans="1:56" ht="20.2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</row>
    <row r="479" spans="1:56" ht="20.2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</row>
    <row r="480" spans="1:56" ht="20.2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</row>
    <row r="481" spans="1:56" ht="20.2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</row>
    <row r="482" spans="1:56" ht="20.2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</row>
    <row r="483" spans="1:56" ht="20.2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</row>
    <row r="484" spans="1:56" ht="20.2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</row>
    <row r="485" spans="1:56" ht="20.2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</row>
    <row r="486" spans="1:56" ht="20.2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</row>
    <row r="487" spans="1:56" ht="20.2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</row>
    <row r="488" spans="1:56" ht="20.2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</row>
    <row r="489" spans="1:56" ht="20.2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</row>
    <row r="490" spans="1:56" ht="20.2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</row>
    <row r="491" spans="1:56" ht="20.2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</row>
    <row r="492" spans="1:56" ht="20.2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</row>
    <row r="493" spans="1:56" ht="20.2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</row>
    <row r="494" spans="1:56" ht="20.2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</row>
    <row r="495" spans="1:56" ht="20.2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</row>
    <row r="496" spans="1:56" ht="20.2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</row>
    <row r="497" spans="1:56" ht="20.2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</row>
    <row r="498" spans="1:56" ht="20.2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</row>
    <row r="499" spans="1:56" ht="20.2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</row>
    <row r="500" spans="1:56" ht="20.2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</row>
    <row r="501" spans="1:56" ht="20.2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</row>
    <row r="502" spans="1:56" ht="20.2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</row>
    <row r="503" spans="1:56" ht="20.2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</row>
    <row r="504" spans="1:56" ht="20.2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</row>
    <row r="505" spans="1:56" ht="20.2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</row>
    <row r="506" spans="1:56" ht="20.2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</row>
    <row r="507" spans="1:56" ht="20.2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</row>
    <row r="508" spans="1:56" ht="20.2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</row>
    <row r="509" spans="1:56" ht="20.2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</row>
    <row r="510" spans="1:56" ht="20.2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</row>
    <row r="511" spans="1:56" ht="20.2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</row>
    <row r="512" spans="1:56" ht="20.2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</row>
    <row r="513" spans="1:56" ht="20.2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</row>
    <row r="514" spans="1:56" ht="20.2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</row>
    <row r="515" spans="1:56" ht="20.2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</row>
    <row r="516" spans="1:56" ht="20.2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</row>
    <row r="517" spans="1:56" ht="20.2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</row>
    <row r="518" spans="1:56" ht="20.2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</row>
    <row r="519" spans="1:56" ht="20.2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</row>
    <row r="520" spans="1:56" ht="20.2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</row>
    <row r="521" spans="1:56" ht="20.2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</row>
    <row r="522" spans="1:56" ht="20.2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</row>
    <row r="523" spans="1:56" ht="20.2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</row>
    <row r="524" spans="1:56" ht="20.2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</row>
    <row r="525" spans="1:56" ht="20.2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</row>
    <row r="526" spans="1:56" ht="20.2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</row>
    <row r="527" spans="1:56" ht="20.2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</row>
    <row r="528" spans="1:56" ht="20.2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</row>
    <row r="529" spans="1:56" ht="20.2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</row>
    <row r="530" spans="1:56" ht="20.2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</row>
    <row r="531" spans="1:56" ht="20.2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</row>
    <row r="532" spans="1:56" ht="20.2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</row>
    <row r="533" spans="1:56" ht="20.2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</row>
    <row r="534" spans="1:56" ht="20.2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</row>
    <row r="535" spans="1:56" ht="20.2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</row>
    <row r="536" spans="1:56" ht="20.2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</row>
    <row r="537" spans="1:56" ht="20.2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</row>
    <row r="538" spans="1:56" ht="20.2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</row>
    <row r="539" spans="1:56" ht="20.2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</row>
    <row r="540" spans="1:56" ht="20.2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</row>
    <row r="541" spans="1:56" ht="20.2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</row>
    <row r="542" spans="1:56" ht="20.2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</row>
    <row r="543" spans="1:56" ht="20.2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</row>
    <row r="544" spans="1:56" ht="20.2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</row>
    <row r="545" spans="1:56" ht="20.2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</row>
    <row r="546" spans="1:56" ht="20.2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</row>
    <row r="547" spans="1:56" ht="20.2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</row>
    <row r="548" spans="1:56" ht="20.2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</row>
    <row r="549" spans="1:56" ht="20.2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</row>
    <row r="550" spans="1:56" ht="20.2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</row>
    <row r="551" spans="1:56" ht="20.2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</row>
    <row r="552" spans="1:56" ht="20.2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</row>
    <row r="553" spans="1:56" ht="20.2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</row>
    <row r="554" spans="1:56" ht="20.2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</row>
    <row r="555" spans="1:56" ht="20.2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</row>
    <row r="556" spans="1:56" ht="20.2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</row>
    <row r="557" spans="1:56" ht="20.2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</row>
    <row r="558" spans="1:56" ht="20.2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</row>
    <row r="559" spans="1:56" ht="20.2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</row>
    <row r="560" spans="1:56" ht="20.2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</row>
    <row r="561" spans="1:56" ht="20.2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</row>
    <row r="562" spans="1:56" ht="20.2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</row>
    <row r="563" spans="1:56" ht="20.2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</row>
    <row r="564" spans="1:56" ht="20.2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</row>
    <row r="565" spans="1:56" ht="20.2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</row>
    <row r="566" spans="1:56" ht="20.2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</row>
    <row r="567" spans="1:56" ht="20.2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</row>
    <row r="568" spans="1:56" ht="20.2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</row>
    <row r="569" spans="1:56" ht="20.2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</row>
    <row r="570" spans="1:56" ht="20.2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</row>
    <row r="571" spans="1:56" ht="20.2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</row>
    <row r="572" spans="1:56" ht="20.2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</row>
    <row r="573" spans="1:56" ht="20.2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</row>
    <row r="574" spans="1:56" ht="20.2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</row>
    <row r="575" spans="1:56" ht="20.2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</row>
    <row r="576" spans="1:56" ht="20.2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</row>
    <row r="577" spans="1:56" ht="20.2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</row>
    <row r="578" spans="1:56" ht="20.2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</row>
    <row r="579" spans="1:56" ht="20.2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</row>
    <row r="580" spans="1:56" ht="20.2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</row>
    <row r="581" spans="1:56" ht="20.2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</row>
    <row r="582" spans="1:56" ht="20.2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</row>
    <row r="583" spans="1:56" ht="20.2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</row>
    <row r="584" spans="1:56" ht="20.2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</row>
    <row r="585" spans="1:56" ht="20.2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</row>
    <row r="586" spans="1:56" ht="20.2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</row>
    <row r="587" spans="1:56" ht="20.2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</row>
    <row r="588" spans="1:56" ht="20.2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</row>
    <row r="589" spans="1:56" ht="20.2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</row>
    <row r="590" spans="1:56" ht="20.2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</row>
    <row r="591" spans="1:56" ht="20.2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</row>
    <row r="592" spans="1:56" ht="20.2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</row>
    <row r="593" spans="1:56" ht="20.2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</row>
    <row r="594" spans="1:56" ht="20.2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</row>
    <row r="595" spans="1:56" ht="20.2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</row>
    <row r="596" spans="1:56" ht="20.2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</row>
    <row r="597" spans="1:56" ht="20.2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</row>
    <row r="598" spans="1:56" ht="20.2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</row>
    <row r="599" spans="1:56" ht="20.2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</row>
    <row r="600" spans="1:56" ht="20.2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</row>
    <row r="601" spans="1:56" ht="20.2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</row>
    <row r="602" spans="1:56" ht="20.2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</row>
    <row r="603" spans="1:56" ht="20.2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</row>
    <row r="604" spans="1:56" ht="20.2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</row>
    <row r="605" spans="1:56" ht="20.2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</row>
    <row r="606" spans="1:56" ht="20.2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</row>
    <row r="607" spans="1:56" ht="20.2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</row>
    <row r="608" spans="1:56" ht="20.2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</row>
    <row r="609" spans="1:56" ht="20.2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</row>
    <row r="610" spans="1:56" ht="20.2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</row>
    <row r="611" spans="1:56" ht="20.2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</row>
    <row r="612" spans="1:56" ht="20.2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</row>
    <row r="613" spans="1:56" ht="20.2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</row>
    <row r="614" spans="1:56" ht="20.2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</row>
    <row r="615" spans="1:56" ht="20.2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</row>
    <row r="616" spans="1:56" ht="20.2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</row>
    <row r="617" spans="1:56" ht="20.2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</row>
    <row r="618" spans="1:56" ht="20.2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</row>
    <row r="619" spans="1:56" ht="20.2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</row>
    <row r="620" spans="1:56" ht="20.2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</row>
    <row r="621" spans="1:56" ht="20.2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</row>
    <row r="622" spans="1:56" ht="20.2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</row>
    <row r="623" spans="1:56" ht="20.2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</row>
    <row r="624" spans="1:56" ht="20.2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</row>
    <row r="625" spans="1:56" ht="20.2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</row>
    <row r="626" spans="1:56" ht="20.2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</row>
    <row r="627" spans="1:56" ht="20.2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</row>
    <row r="628" spans="1:56" ht="20.2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</row>
    <row r="629" spans="1:56" ht="20.2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</row>
    <row r="630" spans="1:56" ht="20.2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</row>
    <row r="631" spans="1:56" ht="20.2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</row>
    <row r="632" spans="1:56" ht="20.2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</row>
    <row r="633" spans="1:56" ht="20.2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</row>
    <row r="634" spans="1:56" ht="20.2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</row>
    <row r="635" spans="1:56" ht="20.2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</row>
    <row r="636" spans="1:56" ht="20.2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</row>
    <row r="637" spans="1:56" ht="20.2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</row>
    <row r="638" spans="1:56" ht="20.2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</row>
    <row r="639" spans="1:56" ht="20.2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</row>
    <row r="640" spans="1:56" ht="20.2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</row>
    <row r="641" spans="1:56" ht="20.2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</row>
    <row r="642" spans="1:56" ht="20.2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</row>
    <row r="643" spans="1:56" ht="20.2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</row>
    <row r="644" spans="1:56" ht="20.2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</row>
    <row r="645" spans="1:56" ht="20.2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</row>
    <row r="646" spans="1:56" ht="20.2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</row>
    <row r="647" spans="1:56" ht="20.2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</row>
    <row r="648" spans="1:56" ht="20.2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</row>
    <row r="649" spans="1:56" ht="20.2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</row>
    <row r="650" spans="1:56" ht="20.2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</row>
    <row r="651" spans="1:56" ht="20.2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</row>
    <row r="652" spans="1:56" ht="20.2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</row>
    <row r="653" spans="1:56" ht="20.2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</row>
    <row r="654" spans="1:56" ht="20.2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</row>
    <row r="655" spans="1:56" ht="20.2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</row>
    <row r="656" spans="1:56" ht="20.2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</row>
    <row r="657" spans="1:56" ht="20.2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</row>
    <row r="658" spans="1:56" ht="20.2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</row>
    <row r="659" spans="1:56" ht="20.2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</row>
    <row r="660" spans="1:56" ht="20.2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</row>
    <row r="661" spans="1:56" ht="20.2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</row>
    <row r="662" spans="1:56" ht="20.2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</row>
    <row r="663" spans="1:56" ht="20.2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</row>
    <row r="664" spans="1:56" ht="20.2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</row>
    <row r="665" spans="1:56" ht="20.2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</row>
    <row r="666" spans="1:56" ht="20.2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</row>
    <row r="667" spans="1:56" ht="20.2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</row>
    <row r="668" spans="1:56" ht="20.2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</row>
    <row r="669" spans="1:56" ht="20.2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</row>
    <row r="670" spans="1:56" ht="20.2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</row>
    <row r="671" spans="1:56" ht="20.2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</row>
    <row r="672" spans="1:56" ht="20.2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</row>
    <row r="673" spans="1:56" ht="20.2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</row>
    <row r="674" spans="1:56" ht="20.2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</row>
    <row r="675" spans="1:56" ht="20.2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</row>
    <row r="676" spans="1:56" ht="20.2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</row>
    <row r="677" spans="1:56" ht="20.2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</row>
    <row r="678" spans="1:56" ht="20.2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</row>
    <row r="679" spans="1:56" ht="20.2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</row>
    <row r="680" spans="1:56" ht="20.2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</row>
    <row r="681" spans="1:56" ht="20.2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</row>
    <row r="682" spans="1:56" ht="20.2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</row>
    <row r="683" spans="1:56" ht="20.2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</row>
    <row r="684" spans="1:56" ht="20.2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</row>
    <row r="685" spans="1:56" ht="20.2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</row>
    <row r="686" spans="1:56" ht="20.2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</row>
    <row r="687" spans="1:56" ht="20.2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</row>
    <row r="688" spans="1:56" ht="20.2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</row>
    <row r="689" spans="1:56" ht="20.2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</row>
    <row r="690" spans="1:56" ht="20.2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</row>
    <row r="691" spans="1:56" ht="20.2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</row>
    <row r="692" spans="1:56" ht="20.2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</row>
    <row r="693" spans="1:56" ht="20.2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</row>
    <row r="694" spans="1:56" ht="20.2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</row>
    <row r="695" spans="1:56" ht="20.2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</row>
    <row r="696" spans="1:56" ht="20.2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</row>
    <row r="697" spans="1:56" ht="20.2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</row>
    <row r="698" spans="1:56" ht="20.2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</row>
    <row r="699" spans="1:56" ht="20.2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</row>
    <row r="700" spans="1:56" ht="20.2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</row>
    <row r="701" spans="1:56" ht="20.2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</row>
    <row r="702" spans="1:56" ht="20.2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</row>
    <row r="703" spans="1:56" ht="20.2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</row>
    <row r="704" spans="1:56" ht="20.2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</row>
    <row r="705" spans="1:56" ht="20.2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</row>
    <row r="706" spans="1:56" ht="20.2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</row>
    <row r="707" spans="1:56" ht="20.2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</row>
    <row r="708" spans="1:56" ht="20.2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</row>
    <row r="709" spans="1:56" ht="20.2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</row>
    <row r="710" spans="1:56" ht="20.2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</row>
    <row r="711" spans="1:56" ht="20.2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</row>
    <row r="712" spans="1:56" ht="20.2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</row>
    <row r="713" spans="1:56" ht="20.2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</row>
    <row r="714" spans="1:56" ht="20.2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</row>
    <row r="715" spans="1:56" ht="20.2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</row>
    <row r="716" spans="1:56" ht="20.2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</row>
    <row r="717" spans="1:56" ht="20.2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</row>
    <row r="718" spans="1:56" ht="20.2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</row>
    <row r="719" spans="1:56" ht="20.2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</row>
    <row r="720" spans="1:56" ht="20.2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</row>
    <row r="721" spans="1:56" ht="20.2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</row>
    <row r="722" spans="1:56" ht="20.2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</row>
    <row r="723" spans="1:56" ht="20.2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</row>
    <row r="724" spans="1:56" ht="20.2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</row>
    <row r="725" spans="1:56" ht="20.2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</row>
    <row r="726" spans="1:56" ht="20.2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</row>
    <row r="727" spans="1:56" ht="20.2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</row>
    <row r="728" spans="1:56" ht="20.2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</row>
    <row r="729" spans="1:56" ht="20.2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</row>
    <row r="730" spans="1:56" ht="20.2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</row>
    <row r="731" spans="1:56" ht="20.2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</row>
    <row r="732" spans="1:56" ht="20.2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</row>
    <row r="733" spans="1:56" ht="20.2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</row>
    <row r="734" spans="1:56" ht="20.2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</row>
    <row r="735" spans="1:56" ht="20.2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</row>
    <row r="736" spans="1:56" ht="20.2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</row>
    <row r="737" spans="1:56" ht="20.2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</row>
    <row r="738" spans="1:56" ht="20.2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</row>
    <row r="739" spans="1:56" ht="20.2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</row>
    <row r="740" spans="1:56" ht="20.2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</row>
    <row r="741" spans="1:56" ht="20.2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</row>
    <row r="742" spans="1:56" ht="20.2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</row>
    <row r="743" spans="1:56" ht="20.2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</row>
    <row r="744" spans="1:56" ht="20.2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</row>
    <row r="745" spans="1:56" ht="20.2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</row>
    <row r="746" spans="1:56" ht="20.2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</row>
    <row r="747" spans="1:56" ht="20.2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</row>
    <row r="748" spans="1:56" ht="20.2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</row>
    <row r="749" spans="1:56" ht="20.2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</row>
    <row r="750" spans="1:56" ht="20.2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</row>
    <row r="751" spans="1:56" ht="20.2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</row>
    <row r="752" spans="1:56" ht="20.2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</row>
    <row r="753" spans="1:56" ht="20.2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</row>
    <row r="754" spans="1:56" ht="20.2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</row>
    <row r="755" spans="1:56" ht="20.2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</row>
    <row r="756" spans="1:56" ht="20.2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</row>
    <row r="757" spans="1:56" ht="20.2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</row>
    <row r="758" spans="1:56" ht="20.2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</row>
    <row r="759" spans="1:56" ht="20.2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</row>
    <row r="760" spans="1:56" ht="20.2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</row>
    <row r="761" spans="1:56" ht="20.2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</row>
    <row r="762" spans="1:56" ht="20.2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</row>
    <row r="763" spans="1:56" ht="20.2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</row>
    <row r="764" spans="1:56" ht="20.2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</row>
    <row r="765" spans="1:56" ht="20.2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</row>
    <row r="766" spans="1:56" ht="20.2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</row>
    <row r="767" spans="1:56" ht="20.2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</row>
    <row r="768" spans="1:56" ht="20.2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</row>
    <row r="769" spans="1:56" ht="20.2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</row>
    <row r="770" spans="1:56" ht="20.2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</row>
    <row r="771" spans="1:56" ht="20.2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</row>
    <row r="772" spans="1:56" ht="20.2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</row>
    <row r="773" spans="1:56" ht="20.2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</row>
    <row r="774" spans="1:56" ht="20.2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</row>
    <row r="775" spans="1:56" ht="20.2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</row>
    <row r="776" spans="1:56" ht="20.2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</row>
    <row r="777" spans="1:56" ht="20.2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</row>
    <row r="778" spans="1:56" ht="20.2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</row>
    <row r="779" spans="1:56" ht="20.2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</row>
    <row r="780" spans="1:56" ht="20.2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</row>
    <row r="781" spans="1:56" ht="20.2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</row>
    <row r="782" spans="1:56" ht="20.2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</row>
    <row r="783" spans="1:56" ht="20.2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</row>
    <row r="784" spans="1:56" ht="20.2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</row>
    <row r="785" spans="1:56" ht="20.2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</row>
    <row r="786" spans="1:56" ht="20.2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</row>
    <row r="787" spans="1:56" ht="20.2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</row>
    <row r="788" spans="1:56" ht="20.2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</row>
    <row r="789" spans="1:56" ht="20.2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</row>
    <row r="790" spans="1:56" ht="20.2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</row>
    <row r="791" spans="1:56" ht="20.2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</row>
    <row r="792" spans="1:56" ht="20.2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</row>
    <row r="793" spans="1:56" ht="20.2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</row>
    <row r="794" spans="1:56" ht="20.2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</row>
    <row r="795" spans="1:56" ht="20.2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</row>
    <row r="796" spans="1:56" ht="20.2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</row>
    <row r="797" spans="1:56" ht="20.2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</row>
    <row r="798" spans="1:56" ht="20.2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</row>
    <row r="799" spans="1:56" ht="20.2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</row>
    <row r="800" spans="1:56" ht="20.2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</row>
    <row r="801" spans="1:56" ht="20.2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</row>
    <row r="802" spans="1:56" ht="20.2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</row>
    <row r="803" spans="1:56" ht="20.2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</row>
    <row r="804" spans="1:56" ht="20.2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</row>
    <row r="805" spans="1:56" ht="20.2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</row>
    <row r="806" spans="1:56" ht="20.2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</row>
    <row r="807" spans="1:56" ht="20.2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</row>
    <row r="808" spans="1:56" ht="20.2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</row>
    <row r="809" spans="1:56" ht="20.2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</row>
    <row r="810" spans="1:56" ht="20.2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</row>
    <row r="811" spans="1:56" ht="20.2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</row>
    <row r="812" spans="1:56" ht="20.2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</row>
    <row r="813" spans="1:56" ht="20.2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</row>
    <row r="814" spans="1:56" ht="20.2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</row>
    <row r="815" spans="1:56" ht="20.2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</row>
    <row r="816" spans="1:56" ht="20.2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</row>
    <row r="817" spans="1:56" ht="20.2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</row>
    <row r="818" spans="1:56" ht="20.2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</row>
    <row r="819" spans="1:56" ht="20.2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</row>
    <row r="820" spans="1:56" ht="20.2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</row>
    <row r="821" spans="1:56" ht="20.2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</row>
    <row r="822" spans="1:56" ht="20.2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</row>
    <row r="823" spans="1:56" ht="20.2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</row>
    <row r="824" spans="1:56" ht="20.2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</row>
    <row r="825" spans="1:56" ht="20.2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</row>
    <row r="826" spans="1:56" ht="20.2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</row>
    <row r="827" spans="1:56" ht="20.2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</row>
    <row r="828" spans="1:56" ht="20.2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</row>
    <row r="829" spans="1:56" ht="20.2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</row>
    <row r="830" spans="1:56" ht="20.2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</row>
    <row r="831" spans="1:56" ht="20.2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</row>
    <row r="832" spans="1:56" ht="20.2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</row>
    <row r="833" spans="1:56" ht="20.2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</row>
    <row r="834" spans="1:56" ht="20.2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</row>
    <row r="835" spans="1:56" ht="20.2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</row>
    <row r="836" spans="1:56" ht="20.2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</row>
    <row r="837" spans="1:56" ht="20.2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</row>
    <row r="838" spans="1:56" ht="20.2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</row>
    <row r="839" spans="1:56" ht="20.2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</row>
    <row r="840" spans="1:56" ht="20.2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</row>
    <row r="841" spans="1:56" ht="20.2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</row>
    <row r="842" spans="1:56" ht="20.2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</row>
    <row r="843" spans="1:56" ht="20.2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</row>
    <row r="844" spans="1:56" ht="20.2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</row>
    <row r="845" spans="1:56" ht="20.2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</row>
    <row r="846" spans="1:56" ht="20.2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</row>
    <row r="847" spans="1:56" ht="20.2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</row>
    <row r="848" spans="1:56" ht="20.2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</row>
    <row r="849" spans="1:56" ht="20.2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</row>
    <row r="850" spans="1:56" ht="20.2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</row>
    <row r="851" spans="1:56" ht="20.2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</row>
    <row r="852" spans="1:56" ht="20.2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</row>
    <row r="853" spans="1:56" ht="20.2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</row>
    <row r="854" spans="1:56" ht="20.2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</row>
    <row r="855" spans="1:56" ht="20.2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</row>
    <row r="856" spans="1:56" ht="20.2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</row>
    <row r="857" spans="1:56" ht="20.2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</row>
    <row r="858" spans="1:56" ht="20.2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</row>
    <row r="859" spans="1:56" ht="20.2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</row>
    <row r="860" spans="1:56" ht="20.2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</row>
    <row r="861" spans="1:56" ht="20.2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</row>
    <row r="862" spans="1:56" ht="20.2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</row>
    <row r="863" spans="1:56" ht="20.2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</row>
    <row r="864" spans="1:56" ht="20.2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</row>
    <row r="865" spans="1:56" ht="20.2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</row>
    <row r="866" spans="1:56" ht="20.2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</row>
    <row r="867" spans="1:56" ht="20.2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</row>
    <row r="868" spans="1:56" ht="20.2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</row>
    <row r="869" spans="1:56" ht="20.2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</row>
    <row r="870" spans="1:56" ht="20.2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</row>
    <row r="871" spans="1:56" ht="20.2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</row>
    <row r="872" spans="1:56" ht="20.2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</row>
    <row r="873" spans="1:56" ht="20.2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</row>
    <row r="874" spans="1:56" ht="20.2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</row>
    <row r="875" spans="1:56" ht="20.2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</row>
    <row r="876" spans="1:56" ht="20.2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</row>
    <row r="877" spans="1:56" ht="20.2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</row>
    <row r="878" spans="1:56" ht="20.2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</row>
    <row r="879" spans="1:56" ht="20.2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</row>
    <row r="880" spans="1:56" ht="20.2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</row>
    <row r="881" spans="1:56" ht="20.2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</row>
    <row r="882" spans="1:56" ht="20.2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</row>
    <row r="883" spans="1:56" ht="20.2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</row>
    <row r="884" spans="1:56" ht="20.2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</row>
    <row r="885" spans="1:56" ht="20.2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</row>
    <row r="886" spans="1:56" ht="20.2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</row>
    <row r="887" spans="1:56" ht="20.2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</row>
    <row r="888" spans="1:56" ht="20.2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</row>
    <row r="889" spans="1:56" ht="20.2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</row>
    <row r="890" spans="1:56" ht="20.2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</row>
    <row r="891" spans="1:56" ht="20.2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</row>
    <row r="892" spans="1:56" ht="20.2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</row>
    <row r="893" spans="1:56" ht="20.2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</row>
    <row r="894" spans="1:56" ht="20.2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</row>
    <row r="895" spans="1:56" ht="20.2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</row>
    <row r="896" spans="1:56" ht="20.2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</row>
    <row r="897" spans="1:56" ht="20.2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</row>
    <row r="898" spans="1:56" ht="20.2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</row>
    <row r="899" spans="1:56" ht="20.2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</row>
    <row r="900" spans="1:56" ht="20.2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</row>
    <row r="901" spans="1:56" ht="20.2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</row>
    <row r="902" spans="1:56" ht="20.2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</row>
    <row r="903" spans="1:56" ht="20.2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</row>
    <row r="904" spans="1:56" ht="20.2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</row>
    <row r="905" spans="1:56" ht="20.2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</row>
    <row r="906" spans="1:56" ht="20.2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</row>
    <row r="907" spans="1:56" ht="20.2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</row>
    <row r="908" spans="1:56" ht="20.2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</row>
    <row r="909" spans="1:56" ht="20.2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</row>
    <row r="910" spans="1:56" ht="20.2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</row>
    <row r="911" spans="1:56" ht="20.2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</row>
    <row r="912" spans="1:56" ht="20.2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</row>
    <row r="913" spans="1:56" ht="20.2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</row>
    <row r="914" spans="1:56" ht="20.2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</row>
    <row r="915" spans="1:56" ht="20.2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</row>
    <row r="916" spans="1:56" ht="20.2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</row>
    <row r="917" spans="1:56" ht="20.2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</row>
    <row r="918" spans="1:56" ht="20.2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</row>
    <row r="919" spans="1:56" ht="20.2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</row>
    <row r="920" spans="1:56" ht="20.2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</row>
    <row r="921" spans="1:56" ht="20.2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</row>
    <row r="922" spans="1:56" ht="20.2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</row>
    <row r="923" spans="1:56" ht="20.2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</row>
    <row r="924" spans="1:56" ht="20.2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</row>
    <row r="925" spans="1:56" ht="20.2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</row>
    <row r="926" spans="1:56" ht="20.2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</row>
    <row r="927" spans="1:56" ht="20.2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</row>
    <row r="928" spans="1:56" ht="20.2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</row>
    <row r="929" spans="1:56" ht="20.2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</row>
    <row r="930" spans="1:56" ht="20.2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</row>
    <row r="931" spans="1:56" ht="20.2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</row>
    <row r="932" spans="1:56" ht="20.2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</row>
    <row r="933" spans="1:56" ht="20.2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</row>
    <row r="934" spans="1:56" ht="20.2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</row>
    <row r="935" spans="1:56" ht="20.2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</row>
    <row r="936" spans="1:56" ht="20.2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</row>
    <row r="937" spans="1:56" ht="20.2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</row>
    <row r="938" spans="1:56" ht="20.2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</row>
    <row r="939" spans="1:56" ht="20.2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</row>
    <row r="940" spans="1:56" ht="20.2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</row>
    <row r="941" spans="1:56" ht="20.2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</row>
    <row r="942" spans="1:56" ht="20.2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</row>
    <row r="943" spans="1:56" ht="20.2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</row>
    <row r="944" spans="1:56" ht="20.2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</row>
    <row r="945" spans="1:56" ht="20.2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</row>
    <row r="946" spans="1:56" ht="20.2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</row>
    <row r="947" spans="1:56" ht="20.2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</row>
    <row r="948" spans="1:56" ht="20.2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</row>
    <row r="949" spans="1:56" ht="20.2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</row>
    <row r="950" spans="1:56" ht="20.2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</row>
    <row r="951" spans="1:56" ht="20.2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</row>
    <row r="952" spans="1:56" ht="20.2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</row>
    <row r="953" spans="1:56" ht="20.2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</row>
    <row r="954" spans="1:56" ht="20.2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</row>
    <row r="955" spans="1:56" ht="20.2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</row>
    <row r="956" spans="1:56" ht="20.2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</row>
    <row r="957" spans="1:56" ht="20.2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</row>
    <row r="958" spans="1:56" ht="20.2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</row>
    <row r="959" spans="1:56" ht="20.2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</row>
    <row r="960" spans="1:56" ht="20.2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</row>
    <row r="961" spans="1:56" ht="20.2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</row>
    <row r="962" spans="1:56" ht="20.2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</row>
    <row r="963" spans="1:56" ht="20.2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</row>
    <row r="964" spans="1:56" ht="20.2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</row>
    <row r="965" spans="1:56" ht="20.2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</row>
    <row r="966" spans="1:56" ht="20.2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</row>
    <row r="967" spans="1:56" ht="20.2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</row>
    <row r="968" spans="1:56" ht="20.2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</row>
    <row r="969" spans="1:56" ht="20.2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</row>
    <row r="970" spans="1:56" ht="20.2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</row>
    <row r="971" spans="1:56" ht="20.2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</row>
    <row r="972" spans="1:56" ht="20.2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</row>
    <row r="973" spans="1:56" ht="20.2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</row>
    <row r="974" spans="1:56" ht="20.2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</row>
    <row r="975" spans="1:56" ht="20.2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</row>
    <row r="976" spans="1:56" ht="20.2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</row>
    <row r="977" spans="1:56" ht="20.2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</row>
    <row r="978" spans="1:56" ht="20.2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</row>
    <row r="979" spans="1:56" ht="20.2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</row>
    <row r="980" spans="1:56" ht="20.2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</row>
    <row r="981" spans="1:56" ht="20.2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</row>
    <row r="982" spans="1:56" ht="20.2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</row>
    <row r="983" spans="1:56" ht="20.2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</row>
    <row r="984" spans="1:56" ht="20.2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</row>
    <row r="985" spans="1:56" ht="20.2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</row>
    <row r="986" spans="1:56" ht="20.2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</row>
    <row r="987" spans="1:56" ht="20.2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</row>
    <row r="988" spans="1:56" ht="20.2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</row>
    <row r="989" spans="1:56" ht="20.2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</row>
    <row r="990" spans="1:56" ht="20.2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</row>
    <row r="991" spans="1:56" ht="20.2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</row>
    <row r="992" spans="1:56" ht="20.2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</row>
    <row r="993" spans="1:56" ht="20.2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</row>
    <row r="994" spans="1:56" ht="20.2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</row>
    <row r="995" spans="1:56" ht="20.2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</row>
    <row r="996" spans="1:56" ht="20.2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</row>
    <row r="997" spans="1:56" ht="20.2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</row>
    <row r="998" spans="1:56" ht="20.2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</row>
    <row r="999" spans="1:56" ht="20.2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</row>
    <row r="1000" spans="1:56" ht="20.2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</row>
    <row r="1001" spans="1:56" ht="20.25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</row>
    <row r="1002" spans="1:56" ht="20.25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</row>
    <row r="1003" spans="1:56" ht="20.25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</row>
    <row r="1004" spans="1:56" ht="20.25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</row>
    <row r="1005" spans="1:56" ht="20.25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</row>
    <row r="1006" spans="1:56" ht="20.25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</row>
    <row r="1007" spans="1:56" ht="20.25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</row>
    <row r="1008" spans="1:56" ht="20.25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</row>
    <row r="1009" spans="1:56" ht="20.25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</row>
    <row r="1010" spans="1:56" ht="20.25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</row>
    <row r="1011" spans="1:56" ht="20.25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</row>
    <row r="1012" spans="1:56" ht="20.25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</row>
    <row r="1013" spans="1:56" ht="20.25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</row>
    <row r="1014" spans="1:56" ht="20.25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</row>
    <row r="1015" spans="1:56" ht="20.25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</row>
    <row r="1016" spans="1:56" ht="20.25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</row>
    <row r="1017" spans="1:56" ht="20.25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</row>
    <row r="1018" spans="1:56" ht="20.25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</row>
    <row r="1019" spans="1:56" ht="20.25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</row>
    <row r="1020" spans="1:56" ht="20.25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</row>
    <row r="1021" spans="1:56" ht="20.25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</row>
    <row r="1022" spans="1:56" ht="20.25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</row>
    <row r="1023" spans="1:56" ht="20.25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</row>
    <row r="1024" spans="1:56" ht="20.25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</row>
    <row r="1025" spans="1:56" ht="20.25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</row>
    <row r="1026" spans="1:56" ht="20.25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</row>
    <row r="1027" spans="1:56" ht="20.25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</row>
    <row r="1028" spans="1:56" ht="20.25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</row>
    <row r="1029" spans="1:56" ht="20.25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</row>
    <row r="1030" spans="1:56" ht="20.25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</row>
    <row r="1031" spans="1:56" ht="20.25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</row>
    <row r="1032" spans="1:56" ht="20.25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</row>
    <row r="1033" spans="1:56" ht="20.25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</row>
    <row r="1034" spans="1:56" ht="20.25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</row>
    <row r="1035" spans="1:56" ht="20.25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</row>
    <row r="1036" spans="1:56" ht="20.25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</row>
    <row r="1037" spans="1:56" ht="20.25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</row>
    <row r="1038" spans="1:56" ht="20.25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</row>
    <row r="1039" spans="1:56" ht="20.25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</row>
    <row r="1040" spans="1:56" ht="20.25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</row>
    <row r="1041" spans="1:56" ht="20.25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</row>
    <row r="1042" spans="1:56" ht="20.25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</row>
    <row r="1043" spans="1:56" ht="20.25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</row>
    <row r="1044" spans="1:56" ht="20.25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</row>
    <row r="1045" spans="1:56" ht="20.25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</row>
    <row r="1046" spans="1:56" ht="20.25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</row>
    <row r="1047" spans="1:56" ht="20.25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</row>
    <row r="1048" spans="1:56" ht="20.25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</row>
    <row r="1049" spans="1:56" ht="20.25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</row>
    <row r="1050" spans="1:56" ht="20.25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</row>
    <row r="1051" spans="1:56" ht="20.25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</row>
    <row r="1052" spans="1:56" ht="20.25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</row>
    <row r="1053" spans="1:56" ht="20.25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</row>
    <row r="1054" spans="1:56" ht="20.25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</row>
    <row r="1055" spans="1:56" ht="20.25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</row>
    <row r="1056" spans="1:56" ht="20.25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</row>
    <row r="1057" spans="1:56" ht="20.25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</row>
    <row r="1058" spans="1:56" ht="20.25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</row>
    <row r="1059" spans="1:56" ht="20.25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</row>
    <row r="1060" spans="1:56" ht="20.25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</row>
    <row r="1061" spans="1:56" ht="20.25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</row>
    <row r="1062" spans="1:56" ht="20.25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</row>
    <row r="1063" spans="1:56" ht="20.25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</row>
    <row r="1064" spans="1:56" ht="20.25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</row>
    <row r="1065" spans="1:56" ht="20.25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</row>
    <row r="1066" spans="1:56" ht="20.25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</row>
    <row r="1067" spans="1:56" ht="20.25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</row>
    <row r="1068" spans="1:56" ht="20.25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</row>
    <row r="1069" spans="1:56" ht="20.25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</row>
    <row r="1070" spans="1:56" ht="20.25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</row>
    <row r="1071" spans="1:56" ht="20.25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</row>
    <row r="1072" spans="1:56" ht="20.25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</row>
    <row r="1073" spans="1:56" ht="20.25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</row>
    <row r="1074" spans="1:56" ht="20.25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</row>
    <row r="1075" spans="1:56" ht="20.25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</row>
    <row r="1076" spans="1:56" ht="20.25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</row>
    <row r="1077" spans="1:56" ht="20.25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</row>
    <row r="1078" spans="1:56" ht="20.25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</row>
    <row r="1079" spans="1:56" ht="20.25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</row>
    <row r="1080" spans="1:56" ht="20.25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</row>
    <row r="1081" spans="1:56" ht="20.25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</row>
    <row r="1082" spans="1:56" ht="20.25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</row>
    <row r="1083" spans="1:56" ht="20.25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</row>
    <row r="1084" spans="1:56" ht="20.25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</row>
    <row r="1085" spans="1:56" ht="20.25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</row>
    <row r="1086" spans="1:56" ht="20.25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</row>
    <row r="1087" spans="1:56" ht="20.25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</row>
    <row r="1088" spans="1:56" ht="20.25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</row>
    <row r="1089" spans="1:56" ht="20.25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</row>
    <row r="1090" spans="1:56" ht="20.25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</row>
    <row r="1091" spans="1:56" ht="20.25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</row>
    <row r="1092" spans="1:56" ht="20.25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</row>
    <row r="1093" spans="1:56" ht="20.25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</row>
    <row r="1094" spans="1:56" ht="20.25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</row>
    <row r="1095" spans="1:56" ht="20.25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</row>
    <row r="1096" spans="1:56" ht="20.25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</row>
    <row r="1097" spans="1:56" ht="20.25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</row>
    <row r="1098" spans="1:56" ht="20.25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</row>
    <row r="1099" spans="1:56" ht="20.25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</row>
    <row r="1100" spans="1:56" ht="20.25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</row>
    <row r="1101" spans="1:56" ht="20.25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</row>
    <row r="1102" spans="1:56" ht="20.25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</row>
    <row r="1103" spans="1:56" ht="20.25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</row>
    <row r="1104" spans="1:56" ht="20.25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</row>
    <row r="1105" spans="1:56" ht="20.25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</row>
    <row r="1106" spans="1:56" ht="20.25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</row>
    <row r="1107" spans="1:56" ht="20.25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</row>
    <row r="1108" spans="1:56" ht="20.25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</row>
    <row r="1109" spans="1:56" ht="20.25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</row>
    <row r="1110" spans="1:56" ht="20.25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</row>
    <row r="1111" spans="1:56" ht="20.25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</row>
    <row r="1112" spans="1:56" ht="20.25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</row>
    <row r="1113" spans="1:56" ht="20.25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</row>
    <row r="1114" spans="1:56" ht="20.25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</row>
    <row r="1115" spans="1:56" ht="20.25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</row>
    <row r="1116" spans="1:56" ht="20.25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</row>
    <row r="1117" spans="1:56" ht="20.25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</row>
    <row r="1118" spans="1:56" ht="20.25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</row>
    <row r="1119" spans="1:56" ht="20.25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</row>
    <row r="1120" spans="1:56" ht="20.25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</row>
    <row r="1121" spans="1:56" ht="20.25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</row>
    <row r="1122" spans="1:56" ht="20.25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</row>
    <row r="1123" spans="1:56" ht="20.25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</row>
    <row r="1124" spans="1:56" ht="20.25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</row>
    <row r="1125" spans="1:56" ht="20.25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</row>
    <row r="1126" spans="1:56" ht="20.25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</row>
    <row r="1127" spans="1:56" ht="20.25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</row>
    <row r="1128" spans="1:56" ht="20.25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</row>
    <row r="1129" spans="1:56" ht="20.25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</row>
    <row r="1130" spans="1:56" ht="20.25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</row>
    <row r="1131" spans="1:56" ht="20.25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</row>
    <row r="1132" spans="1:56" ht="20.25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</row>
    <row r="1133" spans="1:56" ht="20.25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</row>
    <row r="1134" spans="1:56" ht="20.25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</row>
    <row r="1135" spans="1:56" ht="20.25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</row>
    <row r="1136" spans="1:56" ht="20.25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</row>
    <row r="1137" spans="1:56" ht="20.25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</row>
    <row r="1138" spans="1:56" ht="20.25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</row>
    <row r="1139" spans="1:56" ht="20.25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</row>
    <row r="1140" spans="1:56" ht="20.25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</row>
    <row r="1141" spans="1:56" ht="20.25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</row>
    <row r="1142" spans="1:56" ht="20.25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</row>
    <row r="1143" spans="1:56" ht="20.25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</row>
    <row r="1144" spans="1:56" ht="20.25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</row>
    <row r="1145" spans="1:56" ht="20.25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</row>
    <row r="1146" spans="1:56" ht="20.25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</row>
    <row r="1147" spans="1:56" ht="20.25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</row>
    <row r="1148" spans="1:56" ht="20.25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</row>
    <row r="1149" spans="1:56" ht="20.25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</row>
    <row r="1150" spans="1:56" ht="20.25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</row>
    <row r="1151" spans="1:56" ht="20.25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</row>
    <row r="1152" spans="1:56" ht="20.25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</row>
    <row r="1153" spans="1:56" ht="20.25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</row>
    <row r="1154" spans="1:56" ht="20.25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</row>
    <row r="1155" spans="1:56" ht="20.25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</row>
    <row r="1156" spans="1:56" ht="20.25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</row>
    <row r="1157" spans="1:56" ht="20.25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</row>
    <row r="1158" spans="1:56" ht="20.25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</row>
    <row r="1159" spans="1:56" ht="20.25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</row>
    <row r="1160" spans="1:56" ht="20.25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</row>
    <row r="1161" spans="1:56" ht="20.25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</row>
    <row r="1162" spans="1:56" ht="20.25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</row>
    <row r="1163" spans="1:56" ht="20.25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</row>
    <row r="1164" spans="1:56" ht="20.25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</row>
    <row r="1165" spans="1:56" ht="20.25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</row>
    <row r="1166" spans="1:56" ht="20.25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</row>
    <row r="1167" spans="1:56" ht="20.25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</row>
    <row r="1168" spans="1:56" ht="20.25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</row>
    <row r="1169" spans="1:56" ht="20.25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</row>
    <row r="1170" spans="1:56" ht="20.25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</row>
    <row r="1171" spans="1:56" ht="20.25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</row>
    <row r="1172" spans="1:56" ht="20.25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</row>
    <row r="1173" spans="1:56" ht="20.25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</row>
    <row r="1174" spans="1:56" ht="20.25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</row>
    <row r="1175" spans="1:56" ht="20.25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</row>
    <row r="1176" spans="1:56" ht="20.25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</row>
    <row r="1177" spans="1:56" ht="20.25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</row>
    <row r="1178" spans="1:56" ht="20.25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</row>
    <row r="1179" spans="1:56" ht="20.25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</row>
    <row r="1180" spans="1:56" ht="20.25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</row>
    <row r="1181" spans="1:56" ht="20.25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</row>
    <row r="1182" spans="1:56" ht="20.25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</row>
    <row r="1183" spans="1:56" ht="20.25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</row>
    <row r="1184" spans="1:56" ht="20.25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</row>
    <row r="1185" spans="1:56" ht="20.25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</row>
    <row r="1186" spans="1:56" ht="20.25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</row>
    <row r="1187" spans="1:56" ht="20.25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</row>
    <row r="1188" spans="1:56" ht="20.25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</row>
    <row r="1189" spans="1:56" ht="20.25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</row>
    <row r="1190" spans="1:56" ht="20.25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</row>
    <row r="1191" spans="1:56" ht="20.25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</row>
    <row r="1192" spans="1:56" ht="20.25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</row>
    <row r="1193" spans="1:56" ht="20.25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</row>
    <row r="1194" spans="1:56" ht="20.25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</row>
    <row r="1195" spans="1:56" ht="20.25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</row>
    <row r="1196" spans="1:56" ht="20.25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</row>
    <row r="1197" spans="1:56" ht="20.25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</row>
    <row r="1198" spans="1:56" ht="20.25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</row>
    <row r="1199" spans="1:56" ht="20.25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</row>
    <row r="1200" spans="1:56" ht="20.25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</row>
    <row r="1201" spans="1:56" ht="20.25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</row>
    <row r="1202" spans="1:56" ht="20.25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</row>
    <row r="1203" spans="1:56" ht="20.25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</row>
    <row r="1204" spans="1:56" ht="20.25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</row>
    <row r="1205" spans="1:56" ht="20.25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</row>
    <row r="1206" spans="1:56" ht="20.25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</row>
    <row r="1207" spans="1:56" ht="20.25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</row>
    <row r="1208" spans="1:56" ht="20.25" x14ac:dyDescent="0.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</row>
    <row r="1209" spans="1:56" ht="20.25" x14ac:dyDescent="0.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</row>
    <row r="1210" spans="1:56" ht="20.25" x14ac:dyDescent="0.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</row>
    <row r="1211" spans="1:56" ht="20.25" x14ac:dyDescent="0.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</row>
    <row r="1212" spans="1:56" ht="20.25" x14ac:dyDescent="0.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</row>
    <row r="1213" spans="1:56" ht="20.25" x14ac:dyDescent="0.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</row>
    <row r="1214" spans="1:56" ht="20.25" x14ac:dyDescent="0.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</row>
    <row r="1215" spans="1:56" ht="20.25" x14ac:dyDescent="0.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</row>
    <row r="1216" spans="1:56" ht="20.25" x14ac:dyDescent="0.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</row>
    <row r="1217" spans="1:56" ht="20.25" x14ac:dyDescent="0.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</row>
    <row r="1218" spans="1:56" ht="20.25" x14ac:dyDescent="0.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</row>
    <row r="1219" spans="1:56" ht="20.25" x14ac:dyDescent="0.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</row>
    <row r="1220" spans="1:56" ht="20.25" x14ac:dyDescent="0.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</row>
    <row r="1221" spans="1:56" ht="20.25" x14ac:dyDescent="0.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</row>
    <row r="1222" spans="1:56" ht="20.25" x14ac:dyDescent="0.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</row>
    <row r="1223" spans="1:56" ht="20.25" x14ac:dyDescent="0.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</row>
    <row r="1224" spans="1:56" ht="20.25" x14ac:dyDescent="0.3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</row>
    <row r="1225" spans="1:56" ht="20.25" x14ac:dyDescent="0.3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</row>
    <row r="1226" spans="1:56" ht="20.25" x14ac:dyDescent="0.3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</row>
    <row r="1227" spans="1:56" ht="20.25" x14ac:dyDescent="0.3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</row>
    <row r="1228" spans="1:56" ht="20.25" x14ac:dyDescent="0.3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</row>
    <row r="1229" spans="1:56" ht="20.25" x14ac:dyDescent="0.3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</row>
    <row r="1230" spans="1:56" ht="20.25" x14ac:dyDescent="0.3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</row>
    <row r="1231" spans="1:56" ht="20.25" x14ac:dyDescent="0.3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</row>
    <row r="1232" spans="1:56" ht="20.25" x14ac:dyDescent="0.3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</row>
    <row r="1233" spans="1:56" ht="20.25" x14ac:dyDescent="0.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</row>
    <row r="1234" spans="1:56" ht="20.25" x14ac:dyDescent="0.3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</row>
    <row r="1235" spans="1:56" ht="20.25" x14ac:dyDescent="0.3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</row>
    <row r="1236" spans="1:56" ht="20.25" x14ac:dyDescent="0.3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</row>
    <row r="1237" spans="1:56" ht="20.25" x14ac:dyDescent="0.3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</row>
    <row r="1238" spans="1:56" ht="20.25" x14ac:dyDescent="0.3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</row>
    <row r="1239" spans="1:56" ht="20.25" x14ac:dyDescent="0.3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</row>
    <row r="1240" spans="1:56" ht="20.25" x14ac:dyDescent="0.3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</row>
    <row r="1241" spans="1:56" ht="20.25" x14ac:dyDescent="0.3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</row>
    <row r="1242" spans="1:56" ht="20.25" x14ac:dyDescent="0.3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</row>
    <row r="1243" spans="1:56" ht="20.25" x14ac:dyDescent="0.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</row>
    <row r="1244" spans="1:56" ht="20.25" x14ac:dyDescent="0.3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</row>
    <row r="1245" spans="1:56" ht="20.25" x14ac:dyDescent="0.3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</row>
    <row r="1246" spans="1:56" ht="20.25" x14ac:dyDescent="0.3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</row>
    <row r="1247" spans="1:56" ht="20.25" x14ac:dyDescent="0.3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</row>
    <row r="1248" spans="1:56" ht="20.25" x14ac:dyDescent="0.3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</row>
    <row r="1249" spans="1:56" ht="20.25" x14ac:dyDescent="0.3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</row>
    <row r="1250" spans="1:56" ht="20.25" x14ac:dyDescent="0.3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</row>
    <row r="1251" spans="1:56" ht="20.25" x14ac:dyDescent="0.3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</row>
    <row r="1252" spans="1:56" ht="20.25" x14ac:dyDescent="0.3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</row>
    <row r="1253" spans="1:56" ht="20.25" x14ac:dyDescent="0.3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</row>
    <row r="1254" spans="1:56" ht="20.25" x14ac:dyDescent="0.3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</row>
    <row r="1255" spans="1:56" ht="20.25" x14ac:dyDescent="0.3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</row>
    <row r="1256" spans="1:56" ht="20.25" x14ac:dyDescent="0.3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</row>
    <row r="1257" spans="1:56" ht="20.25" x14ac:dyDescent="0.3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</row>
    <row r="1258" spans="1:56" ht="20.25" x14ac:dyDescent="0.3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</row>
    <row r="1259" spans="1:56" ht="20.25" x14ac:dyDescent="0.3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</row>
    <row r="1260" spans="1:56" ht="20.25" x14ac:dyDescent="0.3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</row>
    <row r="1261" spans="1:56" ht="20.25" x14ac:dyDescent="0.3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</row>
    <row r="1262" spans="1:56" ht="20.25" x14ac:dyDescent="0.3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</row>
    <row r="1263" spans="1:56" ht="20.25" x14ac:dyDescent="0.3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</row>
    <row r="1264" spans="1:56" ht="20.25" x14ac:dyDescent="0.3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</row>
    <row r="1265" spans="1:56" ht="20.25" x14ac:dyDescent="0.3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</row>
    <row r="1266" spans="1:56" ht="20.25" x14ac:dyDescent="0.3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</row>
    <row r="1267" spans="1:56" ht="20.25" x14ac:dyDescent="0.3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</row>
    <row r="1268" spans="1:56" ht="20.25" x14ac:dyDescent="0.3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</row>
    <row r="1269" spans="1:56" ht="20.25" x14ac:dyDescent="0.3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</row>
    <row r="1270" spans="1:56" ht="20.25" x14ac:dyDescent="0.3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</row>
    <row r="1271" spans="1:56" ht="20.25" x14ac:dyDescent="0.3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</row>
    <row r="1272" spans="1:56" ht="20.25" x14ac:dyDescent="0.3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</row>
    <row r="1273" spans="1:56" ht="20.25" x14ac:dyDescent="0.3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</row>
    <row r="1274" spans="1:56" ht="20.25" x14ac:dyDescent="0.3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</row>
    <row r="1275" spans="1:56" ht="20.25" x14ac:dyDescent="0.3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</row>
    <row r="1276" spans="1:56" ht="20.25" x14ac:dyDescent="0.3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</row>
    <row r="1277" spans="1:56" ht="20.25" x14ac:dyDescent="0.3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</row>
    <row r="1278" spans="1:56" ht="20.25" x14ac:dyDescent="0.3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</row>
    <row r="1279" spans="1:56" ht="20.25" x14ac:dyDescent="0.3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</row>
    <row r="1280" spans="1:56" ht="20.25" x14ac:dyDescent="0.3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</row>
    <row r="1281" spans="1:56" ht="20.25" x14ac:dyDescent="0.3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</row>
    <row r="1282" spans="1:56" ht="20.25" x14ac:dyDescent="0.3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</row>
    <row r="1283" spans="1:56" ht="20.25" x14ac:dyDescent="0.3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</row>
    <row r="1284" spans="1:56" ht="20.25" x14ac:dyDescent="0.3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</row>
    <row r="1285" spans="1:56" ht="20.25" x14ac:dyDescent="0.3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</row>
    <row r="1286" spans="1:56" ht="20.25" x14ac:dyDescent="0.3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</row>
    <row r="1287" spans="1:56" ht="20.25" x14ac:dyDescent="0.3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</row>
    <row r="1288" spans="1:56" ht="20.25" x14ac:dyDescent="0.3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</row>
    <row r="1289" spans="1:56" ht="20.25" x14ac:dyDescent="0.3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</row>
    <row r="1290" spans="1:56" ht="20.25" x14ac:dyDescent="0.3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</row>
    <row r="1291" spans="1:56" ht="20.25" x14ac:dyDescent="0.3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</row>
    <row r="1292" spans="1:56" ht="20.25" x14ac:dyDescent="0.3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</row>
    <row r="1293" spans="1:56" ht="20.25" x14ac:dyDescent="0.3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</row>
    <row r="1294" spans="1:56" ht="20.25" x14ac:dyDescent="0.3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</row>
    <row r="1295" spans="1:56" ht="20.25" x14ac:dyDescent="0.3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</row>
    <row r="1296" spans="1:56" ht="20.25" x14ac:dyDescent="0.3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</row>
    <row r="1297" spans="1:56" ht="20.25" x14ac:dyDescent="0.3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</row>
    <row r="1298" spans="1:56" ht="20.25" x14ac:dyDescent="0.3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</row>
    <row r="1299" spans="1:56" ht="20.25" x14ac:dyDescent="0.3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</row>
    <row r="1300" spans="1:56" ht="20.25" x14ac:dyDescent="0.3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</row>
    <row r="1301" spans="1:56" ht="20.25" x14ac:dyDescent="0.3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</row>
    <row r="1302" spans="1:56" ht="20.25" x14ac:dyDescent="0.3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</row>
    <row r="1303" spans="1:56" ht="20.25" x14ac:dyDescent="0.3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</row>
    <row r="1304" spans="1:56" ht="20.25" x14ac:dyDescent="0.3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</row>
    <row r="1305" spans="1:56" ht="20.25" x14ac:dyDescent="0.3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</row>
    <row r="1306" spans="1:56" ht="20.25" x14ac:dyDescent="0.3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</row>
    <row r="1307" spans="1:56" ht="20.25" x14ac:dyDescent="0.3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</row>
    <row r="1308" spans="1:56" ht="20.25" x14ac:dyDescent="0.3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</row>
    <row r="1309" spans="1:56" ht="20.25" x14ac:dyDescent="0.3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</row>
    <row r="1310" spans="1:56" ht="20.25" x14ac:dyDescent="0.3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</row>
    <row r="1311" spans="1:56" ht="20.25" x14ac:dyDescent="0.3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</row>
    <row r="1312" spans="1:56" ht="20.25" x14ac:dyDescent="0.3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</row>
    <row r="1313" spans="1:56" ht="20.25" x14ac:dyDescent="0.3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</row>
    <row r="1314" spans="1:56" ht="20.25" x14ac:dyDescent="0.3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</row>
    <row r="1315" spans="1:56" ht="20.25" x14ac:dyDescent="0.3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</row>
    <row r="1316" spans="1:56" ht="20.25" x14ac:dyDescent="0.3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</row>
    <row r="1317" spans="1:56" ht="20.25" x14ac:dyDescent="0.3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</row>
    <row r="1318" spans="1:56" ht="20.25" x14ac:dyDescent="0.3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</row>
    <row r="1319" spans="1:56" ht="20.25" x14ac:dyDescent="0.3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</row>
    <row r="1320" spans="1:56" ht="20.25" x14ac:dyDescent="0.3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</row>
    <row r="1321" spans="1:56" ht="20.25" x14ac:dyDescent="0.3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</row>
    <row r="1322" spans="1:56" ht="20.25" x14ac:dyDescent="0.3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</row>
    <row r="1323" spans="1:56" ht="20.25" x14ac:dyDescent="0.3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</row>
    <row r="1324" spans="1:56" ht="20.25" x14ac:dyDescent="0.3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</row>
    <row r="1325" spans="1:56" ht="20.25" x14ac:dyDescent="0.3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</row>
    <row r="1326" spans="1:56" ht="20.25" x14ac:dyDescent="0.3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</row>
    <row r="1327" spans="1:56" ht="20.25" x14ac:dyDescent="0.3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</row>
    <row r="1328" spans="1:56" ht="20.25" x14ac:dyDescent="0.3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</row>
    <row r="1329" spans="1:56" ht="20.25" x14ac:dyDescent="0.3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</row>
    <row r="1330" spans="1:56" ht="20.25" x14ac:dyDescent="0.3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</row>
    <row r="1331" spans="1:56" ht="20.25" x14ac:dyDescent="0.3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</row>
    <row r="1332" spans="1:56" ht="20.25" x14ac:dyDescent="0.3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</row>
    <row r="1333" spans="1:56" ht="20.25" x14ac:dyDescent="0.3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</row>
    <row r="1334" spans="1:56" ht="20.25" x14ac:dyDescent="0.3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</row>
    <row r="1335" spans="1:56" ht="20.25" x14ac:dyDescent="0.3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</row>
    <row r="1336" spans="1:56" ht="20.25" x14ac:dyDescent="0.3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</row>
    <row r="1337" spans="1:56" ht="20.25" x14ac:dyDescent="0.3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</row>
    <row r="1338" spans="1:56" ht="20.25" x14ac:dyDescent="0.3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</row>
    <row r="1339" spans="1:56" ht="20.25" x14ac:dyDescent="0.3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</row>
    <row r="1340" spans="1:56" ht="20.25" x14ac:dyDescent="0.3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</row>
    <row r="1341" spans="1:56" ht="20.25" x14ac:dyDescent="0.3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</row>
    <row r="1342" spans="1:56" ht="20.25" x14ac:dyDescent="0.3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</row>
    <row r="1343" spans="1:56" ht="20.25" x14ac:dyDescent="0.3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</row>
    <row r="1344" spans="1:56" ht="20.25" x14ac:dyDescent="0.3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</row>
    <row r="1345" spans="1:56" ht="20.25" x14ac:dyDescent="0.3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</row>
    <row r="1346" spans="1:56" ht="20.25" x14ac:dyDescent="0.3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</row>
    <row r="1347" spans="1:56" ht="20.25" x14ac:dyDescent="0.3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</row>
    <row r="1348" spans="1:56" ht="20.25" x14ac:dyDescent="0.3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</row>
    <row r="1349" spans="1:56" ht="20.25" x14ac:dyDescent="0.3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</row>
    <row r="1350" spans="1:56" ht="20.25" x14ac:dyDescent="0.3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</row>
    <row r="1351" spans="1:56" ht="20.25" x14ac:dyDescent="0.3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</row>
    <row r="1352" spans="1:56" ht="20.25" x14ac:dyDescent="0.3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</row>
    <row r="1353" spans="1:56" ht="20.25" x14ac:dyDescent="0.3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</row>
    <row r="1354" spans="1:56" ht="20.25" x14ac:dyDescent="0.3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</row>
    <row r="1355" spans="1:56" ht="20.25" x14ac:dyDescent="0.3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</row>
    <row r="1356" spans="1:56" ht="20.25" x14ac:dyDescent="0.3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</row>
    <row r="1357" spans="1:56" ht="20.25" x14ac:dyDescent="0.3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</row>
    <row r="1358" spans="1:56" ht="20.25" x14ac:dyDescent="0.3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</row>
    <row r="1359" spans="1:56" ht="20.25" x14ac:dyDescent="0.3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</row>
    <row r="1360" spans="1:56" ht="20.25" x14ac:dyDescent="0.3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</row>
    <row r="1361" spans="1:56" ht="20.25" x14ac:dyDescent="0.3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</row>
    <row r="1362" spans="1:56" ht="20.25" x14ac:dyDescent="0.3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</row>
    <row r="1363" spans="1:56" ht="20.25" x14ac:dyDescent="0.3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</row>
    <row r="1364" spans="1:56" ht="20.25" x14ac:dyDescent="0.3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</row>
    <row r="1365" spans="1:56" ht="20.25" x14ac:dyDescent="0.3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</row>
    <row r="1366" spans="1:56" ht="20.25" x14ac:dyDescent="0.3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</row>
    <row r="1367" spans="1:56" ht="20.25" x14ac:dyDescent="0.3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</row>
    <row r="1368" spans="1:56" ht="20.25" x14ac:dyDescent="0.3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</row>
    <row r="1369" spans="1:56" ht="20.25" x14ac:dyDescent="0.3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</row>
    <row r="1370" spans="1:56" ht="20.25" x14ac:dyDescent="0.3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</row>
    <row r="1371" spans="1:56" ht="20.25" x14ac:dyDescent="0.3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</row>
    <row r="1372" spans="1:56" ht="20.25" x14ac:dyDescent="0.3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</row>
    <row r="1373" spans="1:56" ht="20.25" x14ac:dyDescent="0.3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</row>
    <row r="1374" spans="1:56" ht="20.25" x14ac:dyDescent="0.3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6</xdr:col>
                <xdr:colOff>781050</xdr:colOff>
                <xdr:row>9</xdr:row>
                <xdr:rowOff>19050</xdr:rowOff>
              </from>
              <to>
                <xdr:col>13</xdr:col>
                <xdr:colOff>9525</xdr:colOff>
                <xdr:row>11</xdr:row>
                <xdr:rowOff>219075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7" r:id="rId6">
          <objectPr defaultSize="0" autoPict="0" r:id="rId7">
            <anchor moveWithCells="1" sizeWithCells="1">
              <from>
                <xdr:col>1</xdr:col>
                <xdr:colOff>19050</xdr:colOff>
                <xdr:row>8</xdr:row>
                <xdr:rowOff>9525</xdr:rowOff>
              </from>
              <to>
                <xdr:col>4</xdr:col>
                <xdr:colOff>1400175</xdr:colOff>
                <xdr:row>13</xdr:row>
                <xdr:rowOff>19050</xdr:rowOff>
              </to>
            </anchor>
          </objectPr>
        </oleObject>
      </mc:Choice>
      <mc:Fallback>
        <oleObject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2021-12-16T03:00:48Z</dcterms:modified>
</cp:coreProperties>
</file>