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ee\Desktop\KDD\"/>
    </mc:Choice>
  </mc:AlternateContent>
  <xr:revisionPtr revIDLastSave="0" documentId="13_ncr:1_{17B3947F-BD61-45B8-888C-C1D301F0EE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 Data" sheetId="1" r:id="rId1"/>
    <sheet name="A8" sheetId="2" r:id="rId2"/>
  </sheets>
  <definedNames>
    <definedName name="_xlnm._FilterDatabase" localSheetId="0" hidden="1">'Original Data'!$A$1:$E$12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2" l="1"/>
  <c r="H52" i="2"/>
  <c r="H46" i="2"/>
  <c r="C37" i="2"/>
  <c r="G37" i="2" s="1"/>
  <c r="H37" i="2"/>
  <c r="C40" i="2"/>
  <c r="G40" i="2" s="1"/>
  <c r="H40" i="2"/>
  <c r="C43" i="2"/>
  <c r="G43" i="2" s="1"/>
  <c r="H43" i="2"/>
  <c r="C46" i="2"/>
  <c r="G46" i="2" s="1"/>
  <c r="C49" i="2"/>
  <c r="G49" i="2" s="1"/>
  <c r="C52" i="2"/>
  <c r="G52" i="2" s="1"/>
  <c r="H34" i="2"/>
  <c r="C34" i="2"/>
  <c r="G34" i="2" s="1"/>
  <c r="H31" i="2"/>
  <c r="C31" i="2"/>
  <c r="G31" i="2" s="1"/>
  <c r="H28" i="2"/>
  <c r="C28" i="2"/>
  <c r="G28" i="2" s="1"/>
  <c r="H25" i="2"/>
  <c r="C25" i="2"/>
  <c r="G25" i="2" s="1"/>
  <c r="H22" i="2"/>
  <c r="C22" i="2"/>
  <c r="G22" i="2" s="1"/>
  <c r="I25" i="2" l="1"/>
  <c r="I31" i="2"/>
  <c r="I49" i="2"/>
  <c r="I52" i="2"/>
  <c r="I43" i="2"/>
  <c r="I40" i="2"/>
  <c r="I37" i="2"/>
  <c r="I46" i="2"/>
  <c r="I34" i="2"/>
  <c r="I22" i="2"/>
  <c r="I28" i="2"/>
</calcChain>
</file>

<file path=xl/sharedStrings.xml><?xml version="1.0" encoding="utf-8"?>
<sst xmlns="http://schemas.openxmlformats.org/spreadsheetml/2006/main" count="132" uniqueCount="55">
  <si>
    <t>Applicant</t>
  </si>
  <si>
    <t>GRE</t>
  </si>
  <si>
    <t>Gender</t>
  </si>
  <si>
    <t>Admission</t>
  </si>
  <si>
    <t>GPA</t>
  </si>
  <si>
    <t>Low</t>
  </si>
  <si>
    <t>Female</t>
  </si>
  <si>
    <t>Admitted</t>
  </si>
  <si>
    <t>High</t>
  </si>
  <si>
    <t>Male</t>
  </si>
  <si>
    <t>Rejected</t>
  </si>
  <si>
    <t>Waitlisted</t>
  </si>
  <si>
    <t>Medium</t>
  </si>
  <si>
    <t>Very High</t>
  </si>
  <si>
    <t>Split</t>
  </si>
  <si>
    <t>PL</t>
  </si>
  <si>
    <t>PR</t>
  </si>
  <si>
    <t>Level</t>
  </si>
  <si>
    <t>P( j |tL )</t>
  </si>
  <si>
    <t>P( j |tR)</t>
  </si>
  <si>
    <t>2PL PR</t>
  </si>
  <si>
    <t>Q(s|t)</t>
  </si>
  <si>
    <t>Φ(s|t)</t>
  </si>
  <si>
    <t>Gender = Female</t>
  </si>
  <si>
    <t>Gender = Male</t>
  </si>
  <si>
    <t>GRE = Low</t>
  </si>
  <si>
    <t>GRE = Medium</t>
  </si>
  <si>
    <t>GRE = High</t>
  </si>
  <si>
    <t>GRE = Very High</t>
  </si>
  <si>
    <t>GPA = Low</t>
  </si>
  <si>
    <t>GPA = Medium</t>
  </si>
  <si>
    <t>GPA = High</t>
  </si>
  <si>
    <t>GRE = Low | Medium</t>
  </si>
  <si>
    <t>GRE = Low | High</t>
  </si>
  <si>
    <t>GRE = Low | Very High</t>
  </si>
  <si>
    <t>Left Child Node, tL</t>
  </si>
  <si>
    <t>Right Child Node, tR</t>
  </si>
  <si>
    <t>GRE = {Medium, High, Very High}</t>
  </si>
  <si>
    <t>GRE = {Low, High, Very High}</t>
  </si>
  <si>
    <t>GRE = {Low, Medium, Very High}</t>
  </si>
  <si>
    <t>GRE = {Low, Medium, High}</t>
  </si>
  <si>
    <t>GRE = Low or Medium</t>
  </si>
  <si>
    <t>GRE = Low or High</t>
  </si>
  <si>
    <t>GRE = Low or Very High</t>
  </si>
  <si>
    <t>GRE = {High, Very High}</t>
  </si>
  <si>
    <t>GRE = {Medium, Very High}</t>
  </si>
  <si>
    <t>GRE = {Medium, High}</t>
  </si>
  <si>
    <t>GPA = {Medium, High}</t>
  </si>
  <si>
    <t>GPA = {Low, High}</t>
  </si>
  <si>
    <t>GPA = {Low, Medium}</t>
  </si>
  <si>
    <t>Combinations</t>
  </si>
  <si>
    <t>Φ(s|t) = 2 PL PR ∑(|P( j |tL ) - P( j |tR )|)</t>
  </si>
  <si>
    <t>Formula:</t>
  </si>
  <si>
    <t>Calculations</t>
  </si>
  <si>
    <r>
      <t xml:space="preserve">Thus, the start will be </t>
    </r>
    <r>
      <rPr>
        <b/>
        <sz val="11"/>
        <color theme="1"/>
        <rFont val="Calibri"/>
        <family val="2"/>
        <scheme val="minor"/>
      </rPr>
      <t>GRE : Very High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GRE: (Low, Medium, High)</t>
    </r>
    <r>
      <rPr>
        <sz val="11"/>
        <color theme="1"/>
        <rFont val="Calibri"/>
        <family val="2"/>
        <scheme val="minor"/>
      </rPr>
      <t xml:space="preserve"> because the value Φ(s|t) is largest in split: </t>
    </r>
    <r>
      <rPr>
        <b/>
        <sz val="11"/>
        <color theme="1"/>
        <rFont val="Calibri"/>
        <family val="2"/>
        <scheme val="minor"/>
      </rPr>
      <t>GRE = Very High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</si>
</sst>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0.000"/>
    <numFmt numFmtId="165" formatCode="0.00000"/>
    <numFmt numFmtId="166" formatCode="_(* #,##0_);_(* \(#,##0\);_(* &quot;-&quot;??_);_(@_)"/>
  </numFmts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134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/>
    <xf numFmtId="0" fontId="5" fillId="0" borderId="0"/>
    <xf numFmtId="43" fontId="5" fillId="0" borderId="0" applyFont="0" applyFill="0" applyBorder="0" applyAlignment="0" applyProtection="0"/>
    <xf numFmtId="0" fontId="9" fillId="5" borderId="17" applyNumberFormat="0" applyAlignment="0" applyProtection="0"/>
  </cellStyleXfs>
  <cellXfs count="45">
    <xf numFmtId="0" fontId="0" fillId="0" borderId="0" xfId="0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3" borderId="5" xfId="0" applyFont="1" applyFill="1" applyBorder="1"/>
    <xf numFmtId="164" fontId="0" fillId="3" borderId="5" xfId="0" applyNumberFormat="1" applyFont="1" applyFill="1" applyBorder="1"/>
    <xf numFmtId="164" fontId="6" fillId="3" borderId="5" xfId="2" applyNumberFormat="1" applyFont="1" applyFill="1" applyBorder="1" applyAlignment="1"/>
    <xf numFmtId="0" fontId="0" fillId="0" borderId="5" xfId="0" applyFont="1" applyBorder="1"/>
    <xf numFmtId="164" fontId="0" fillId="0" borderId="5" xfId="0" applyNumberFormat="1" applyFont="1" applyBorder="1"/>
    <xf numFmtId="164" fontId="6" fillId="0" borderId="5" xfId="2" applyNumberFormat="1" applyFont="1" applyBorder="1" applyAlignment="1"/>
    <xf numFmtId="0" fontId="0" fillId="4" borderId="6" xfId="0" applyFill="1" applyBorder="1"/>
    <xf numFmtId="165" fontId="0" fillId="0" borderId="0" xfId="0" applyNumberFormat="1"/>
    <xf numFmtId="165" fontId="0" fillId="4" borderId="6" xfId="0" applyNumberFormat="1" applyFill="1" applyBorder="1"/>
    <xf numFmtId="0" fontId="0" fillId="4" borderId="13" xfId="0" applyFill="1" applyBorder="1"/>
    <xf numFmtId="165" fontId="0" fillId="4" borderId="13" xfId="0" applyNumberFormat="1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3" fontId="11" fillId="7" borderId="18" xfId="4" applyNumberFormat="1" applyFont="1" applyFill="1" applyBorder="1"/>
    <xf numFmtId="43" fontId="11" fillId="7" borderId="7" xfId="4" applyNumberFormat="1" applyFont="1" applyFill="1" applyBorder="1"/>
    <xf numFmtId="43" fontId="8" fillId="4" borderId="5" xfId="4" applyNumberFormat="1" applyFont="1" applyFill="1" applyBorder="1"/>
    <xf numFmtId="43" fontId="8" fillId="4" borderId="12" xfId="4" applyNumberFormat="1" applyFont="1" applyFill="1" applyBorder="1"/>
    <xf numFmtId="43" fontId="8" fillId="4" borderId="19" xfId="4" applyNumberFormat="1" applyFont="1" applyFill="1" applyBorder="1"/>
    <xf numFmtId="43" fontId="8" fillId="4" borderId="9" xfId="4" applyNumberFormat="1" applyFont="1" applyFill="1" applyBorder="1"/>
    <xf numFmtId="166" fontId="8" fillId="4" borderId="11" xfId="4" applyNumberFormat="1" applyFont="1" applyFill="1" applyBorder="1" applyAlignment="1">
      <alignment horizontal="center"/>
    </xf>
    <xf numFmtId="166" fontId="8" fillId="4" borderId="10" xfId="4" applyNumberFormat="1" applyFont="1" applyFill="1" applyBorder="1" applyAlignment="1">
      <alignment horizontal="center"/>
    </xf>
    <xf numFmtId="0" fontId="0" fillId="0" borderId="0" xfId="0" applyAlignment="1"/>
    <xf numFmtId="43" fontId="11" fillId="7" borderId="8" xfId="4" applyNumberFormat="1" applyFont="1" applyFill="1" applyBorder="1" applyAlignment="1">
      <alignment horizontal="center"/>
    </xf>
    <xf numFmtId="0" fontId="12" fillId="7" borderId="5" xfId="1" applyFont="1" applyFill="1" applyBorder="1" applyAlignment="1">
      <alignment horizontal="center" vertical="center"/>
    </xf>
    <xf numFmtId="165" fontId="12" fillId="7" borderId="5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0" fontId="13" fillId="8" borderId="0" xfId="0" applyFont="1" applyFill="1"/>
    <xf numFmtId="165" fontId="0" fillId="8" borderId="0" xfId="0" applyNumberFormat="1" applyFill="1"/>
    <xf numFmtId="0" fontId="0" fillId="8" borderId="0" xfId="0" applyFill="1"/>
    <xf numFmtId="0" fontId="0" fillId="9" borderId="9" xfId="0" applyFill="1" applyBorder="1"/>
    <xf numFmtId="165" fontId="0" fillId="9" borderId="10" xfId="0" applyNumberFormat="1" applyFill="1" applyBorder="1"/>
    <xf numFmtId="0" fontId="0" fillId="9" borderId="7" xfId="0" applyFill="1" applyBorder="1"/>
    <xf numFmtId="165" fontId="0" fillId="9" borderId="8" xfId="0" applyNumberFormat="1" applyFill="1" applyBorder="1"/>
    <xf numFmtId="0" fontId="0" fillId="10" borderId="14" xfId="0" applyFill="1" applyBorder="1" applyAlignment="1">
      <alignment horizontal="left"/>
    </xf>
    <xf numFmtId="0" fontId="0" fillId="10" borderId="15" xfId="0" applyFill="1" applyBorder="1" applyAlignment="1">
      <alignment horizontal="center"/>
    </xf>
    <xf numFmtId="165" fontId="8" fillId="11" borderId="5" xfId="0" applyNumberFormat="1" applyFont="1" applyFill="1" applyBorder="1" applyAlignment="1">
      <alignment horizontal="center"/>
    </xf>
  </cellXfs>
  <cellStyles count="5">
    <cellStyle name="Calculation" xfId="4" builtinId="22"/>
    <cellStyle name="Comma 2" xfId="3" xr:uid="{805C58BB-3C72-4B9F-82D0-D070DB4F87E2}"/>
    <cellStyle name="Heading 3 2" xfId="1" xr:uid="{291F3056-C960-42DF-B9C7-18C739E6553E}"/>
    <cellStyle name="Normal" xfId="0" builtinId="0"/>
    <cellStyle name="Normal 2" xfId="2" xr:uid="{1FAFE02C-F1DE-41A6-9D92-1EB64A64C32D}"/>
  </cellStyles>
  <dxfs count="22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_);_(* \(#,##0\);_(* &quot;-&quot;??_);_(@_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34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 Style 1" defaultPivotStyle="PivotStyleLight16">
    <tableStyle name="Table Style 1" pivot="0" count="0" xr9:uid="{E2DAD62E-71DE-4B7B-A957-4FE7AF9A7F50}"/>
    <tableStyle name="Table Style 2" pivot="0" count="0" xr9:uid="{4F540632-0344-4567-AA69-D8FD3162FA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4C32B-A524-4B55-A89C-A66D6F4A0825}" name="Table5" displayName="Table5" ref="A21:I54" totalsRowShown="0" headerRowDxfId="21" dataDxfId="19" headerRowBorderDxfId="20" tableBorderDxfId="18" totalsRowBorderDxfId="17" headerRowCellStyle="Heading 3 2" dataCellStyle="Normal">
  <autoFilter ref="A21:I54" xr:uid="{6A74C32B-A524-4B55-A89C-A66D6F4A0825}"/>
  <tableColumns count="9">
    <tableColumn id="1" xr3:uid="{0E39394F-AC22-4C4D-B716-0B0EE9E4F181}" name="Split" dataDxfId="16" dataCellStyle="Normal"/>
    <tableColumn id="2" xr3:uid="{8D0BAD95-4317-4CA4-AF29-3EA4B1FB4E38}" name="PL" dataDxfId="15" dataCellStyle="Normal"/>
    <tableColumn id="3" xr3:uid="{F018F30D-49E1-4196-A56B-8DF3D119FF75}" name="PR" dataDxfId="14" dataCellStyle="Normal">
      <calculatedColumnFormula>1-B22</calculatedColumnFormula>
    </tableColumn>
    <tableColumn id="4" xr3:uid="{FE0B45DC-26B9-4D89-A803-1E1EDFAE6E17}" name="Level" dataDxfId="13" dataCellStyle="Normal"/>
    <tableColumn id="5" xr3:uid="{9CCA6B41-102E-421D-ABEE-D9131A5ECD66}" name="P( j |tL )" dataDxfId="12" dataCellStyle="Normal"/>
    <tableColumn id="6" xr3:uid="{58BA60D8-3887-4DD4-9E8A-90AFBC8A3262}" name="P( j |tR)" dataDxfId="11" dataCellStyle="Normal"/>
    <tableColumn id="7" xr3:uid="{20C3230A-8594-4D82-A827-A679EBAD131B}" name="2PL PR" dataDxfId="10" dataCellStyle="Normal">
      <calculatedColumnFormula>2*B22*C22</calculatedColumnFormula>
    </tableColumn>
    <tableColumn id="8" xr3:uid="{47D719B6-46F2-4A65-988C-B8C86E8E4AF6}" name="Q(s|t)" dataDxfId="9" dataCellStyle="Normal">
      <calculatedColumnFormula>ABS(E22-F22)+ABS(E23-F23)+ABS(E24-F24)+ABS(E25-F25)</calculatedColumnFormula>
    </tableColumn>
    <tableColumn id="9" xr3:uid="{8EFEA73D-6B97-4300-8A2B-FF38A448BA47}" name="Φ(s|t)" dataDxfId="8" dataCellStyle="Normal">
      <calculatedColumnFormula>G22*H22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C74059-0D7C-497C-9482-0A56FB9CA8B6}" name="Table6" displayName="Table6" ref="A3:C14" totalsRowShown="0" headerRowDxfId="7" dataDxfId="5" headerRowBorderDxfId="6" tableBorderDxfId="4" totalsRowBorderDxfId="3" headerRowCellStyle="Calculation" dataCellStyle="Calculation">
  <autoFilter ref="A3:C14" xr:uid="{65C74059-0D7C-497C-9482-0A56FB9CA8B6}"/>
  <tableColumns count="3">
    <tableColumn id="1" xr3:uid="{6A16C69B-4E29-4604-97E0-97B89F81FD09}" name="Split" dataDxfId="2" dataCellStyle="Calculation"/>
    <tableColumn id="2" xr3:uid="{69908B48-D504-4817-A19C-D04045CA86FA}" name="Left Child Node, tL" dataDxfId="1" dataCellStyle="Calculation"/>
    <tableColumn id="3" xr3:uid="{274FD84E-6442-48C4-97CD-7A2D060F2ADE}" name="Right Child Node, tR" dataDxfId="0" dataCellStyle="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D18" sqref="D18"/>
    </sheetView>
  </sheetViews>
  <sheetFormatPr defaultRowHeight="15"/>
  <cols>
    <col min="1" max="1" width="12.42578125" customWidth="1"/>
  </cols>
  <sheetData>
    <row r="1" spans="1:5" ht="15.75" thickBot="1">
      <c r="A1" s="18" t="s">
        <v>0</v>
      </c>
      <c r="B1" s="16" t="s">
        <v>1</v>
      </c>
      <c r="C1" s="16" t="s">
        <v>2</v>
      </c>
      <c r="D1" s="17" t="s">
        <v>3</v>
      </c>
      <c r="E1" s="16" t="s">
        <v>4</v>
      </c>
    </row>
    <row r="2" spans="1:5" ht="15.75" thickBot="1">
      <c r="A2" s="19">
        <v>1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 ht="15.75" thickBot="1">
      <c r="A3" s="19">
        <v>2</v>
      </c>
      <c r="B3" s="1" t="s">
        <v>5</v>
      </c>
      <c r="C3" s="1" t="s">
        <v>9</v>
      </c>
      <c r="D3" s="1" t="s">
        <v>10</v>
      </c>
      <c r="E3" s="2" t="s">
        <v>5</v>
      </c>
    </row>
    <row r="4" spans="1:5" ht="15.75" thickBot="1">
      <c r="A4" s="19">
        <v>3</v>
      </c>
      <c r="B4" s="1" t="s">
        <v>5</v>
      </c>
      <c r="C4" s="1" t="s">
        <v>9</v>
      </c>
      <c r="D4" s="1" t="s">
        <v>11</v>
      </c>
      <c r="E4" s="2" t="s">
        <v>12</v>
      </c>
    </row>
    <row r="5" spans="1:5" ht="15.75" thickBot="1">
      <c r="A5" s="19">
        <v>4</v>
      </c>
      <c r="B5" s="1" t="s">
        <v>13</v>
      </c>
      <c r="C5" s="1" t="s">
        <v>9</v>
      </c>
      <c r="D5" s="1" t="s">
        <v>7</v>
      </c>
      <c r="E5" s="2" t="s">
        <v>5</v>
      </c>
    </row>
    <row r="6" spans="1:5" ht="15.75" thickBot="1">
      <c r="A6" s="19">
        <v>5</v>
      </c>
      <c r="B6" s="1" t="s">
        <v>13</v>
      </c>
      <c r="C6" s="1" t="s">
        <v>6</v>
      </c>
      <c r="D6" s="1" t="s">
        <v>7</v>
      </c>
      <c r="E6" s="2" t="s">
        <v>12</v>
      </c>
    </row>
    <row r="7" spans="1:5" ht="15.75" thickBot="1">
      <c r="A7" s="19">
        <v>6</v>
      </c>
      <c r="B7" s="1" t="s">
        <v>13</v>
      </c>
      <c r="C7" s="1" t="s">
        <v>9</v>
      </c>
      <c r="D7" s="1" t="s">
        <v>7</v>
      </c>
      <c r="E7" s="2" t="s">
        <v>8</v>
      </c>
    </row>
    <row r="8" spans="1:5" ht="15.75" thickBot="1">
      <c r="A8" s="19">
        <v>7</v>
      </c>
      <c r="B8" s="1" t="s">
        <v>13</v>
      </c>
      <c r="C8" s="1" t="s">
        <v>6</v>
      </c>
      <c r="D8" s="1" t="s">
        <v>7</v>
      </c>
      <c r="E8" s="2" t="s">
        <v>8</v>
      </c>
    </row>
    <row r="9" spans="1:5" ht="15.75" thickBot="1">
      <c r="A9" s="19">
        <v>8</v>
      </c>
      <c r="B9" s="1" t="s">
        <v>8</v>
      </c>
      <c r="C9" s="1" t="s">
        <v>6</v>
      </c>
      <c r="D9" s="1" t="s">
        <v>7</v>
      </c>
      <c r="E9" s="2" t="s">
        <v>12</v>
      </c>
    </row>
    <row r="10" spans="1:5" ht="15.75" thickBot="1">
      <c r="A10" s="19">
        <v>9</v>
      </c>
      <c r="B10" s="1" t="s">
        <v>8</v>
      </c>
      <c r="C10" s="1" t="s">
        <v>9</v>
      </c>
      <c r="D10" s="1" t="s">
        <v>11</v>
      </c>
      <c r="E10" s="2" t="s">
        <v>5</v>
      </c>
    </row>
    <row r="11" spans="1:5" ht="15.75" thickBot="1">
      <c r="A11" s="19">
        <v>10</v>
      </c>
      <c r="B11" s="1" t="s">
        <v>12</v>
      </c>
      <c r="C11" s="1" t="s">
        <v>6</v>
      </c>
      <c r="D11" s="1" t="s">
        <v>11</v>
      </c>
      <c r="E11" s="2" t="s">
        <v>8</v>
      </c>
    </row>
    <row r="12" spans="1:5" ht="15.75" thickBot="1">
      <c r="A12" s="19">
        <v>11</v>
      </c>
      <c r="B12" s="1" t="s">
        <v>12</v>
      </c>
      <c r="C12" s="1" t="s">
        <v>9</v>
      </c>
      <c r="D12" s="1" t="s">
        <v>10</v>
      </c>
      <c r="E12" s="2" t="s">
        <v>5</v>
      </c>
    </row>
    <row r="54" spans="1:9">
      <c r="A54" s="3"/>
      <c r="B54" s="4"/>
      <c r="C54" s="4"/>
      <c r="D54" s="3"/>
      <c r="E54" s="5"/>
      <c r="F54" s="5"/>
      <c r="G54" s="4"/>
      <c r="H54" s="4"/>
      <c r="I54" s="4"/>
    </row>
    <row r="55" spans="1:9">
      <c r="A55" s="6"/>
      <c r="B55" s="7"/>
      <c r="C55" s="7"/>
      <c r="D55" s="6"/>
      <c r="E55" s="8"/>
      <c r="F55" s="8"/>
      <c r="G55" s="7"/>
      <c r="H55" s="7"/>
      <c r="I55" s="7"/>
    </row>
    <row r="56" spans="1:9">
      <c r="A56" s="3"/>
      <c r="B56" s="4"/>
      <c r="C56" s="4"/>
      <c r="D56" s="3"/>
      <c r="E56" s="5"/>
      <c r="F56" s="5"/>
      <c r="G56" s="4"/>
      <c r="H56" s="4"/>
      <c r="I56" s="4"/>
    </row>
  </sheetData>
  <autoFilter ref="A1:E1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184F-0E9F-400E-8CFD-13E02C6D6368}">
  <dimension ref="A1:N59"/>
  <sheetViews>
    <sheetView tabSelected="1" workbookViewId="0">
      <selection activeCell="L33" sqref="L33"/>
    </sheetView>
  </sheetViews>
  <sheetFormatPr defaultRowHeight="15"/>
  <cols>
    <col min="1" max="1" width="21" customWidth="1"/>
    <col min="2" max="2" width="23.42578125" style="10" customWidth="1"/>
    <col min="3" max="3" width="33.42578125" style="10" customWidth="1"/>
    <col min="4" max="4" width="10.7109375" customWidth="1"/>
    <col min="5" max="5" width="12.5703125" style="10" customWidth="1"/>
    <col min="6" max="6" width="12.140625" style="10" bestFit="1" customWidth="1"/>
    <col min="7" max="7" width="11.140625" style="10" bestFit="1" customWidth="1"/>
    <col min="8" max="8" width="10.5703125" style="10" bestFit="1" customWidth="1"/>
    <col min="9" max="9" width="10.7109375" style="10" bestFit="1" customWidth="1"/>
    <col min="12" max="12" width="15" customWidth="1"/>
    <col min="13" max="13" width="27.42578125" customWidth="1"/>
    <col min="14" max="14" width="29.140625" customWidth="1"/>
    <col min="15" max="15" width="19" customWidth="1"/>
    <col min="16" max="18" width="10.140625" customWidth="1"/>
  </cols>
  <sheetData>
    <row r="1" spans="1:9" s="37" customFormat="1">
      <c r="A1" s="35" t="s">
        <v>50</v>
      </c>
      <c r="B1" s="36"/>
      <c r="C1" s="36"/>
      <c r="E1" s="36"/>
      <c r="F1" s="36"/>
      <c r="G1" s="36"/>
      <c r="H1" s="36"/>
      <c r="I1" s="36"/>
    </row>
    <row r="3" spans="1:9" ht="14.45" customHeight="1">
      <c r="A3" s="29" t="s">
        <v>14</v>
      </c>
      <c r="B3" s="20" t="s">
        <v>35</v>
      </c>
      <c r="C3" s="21" t="s">
        <v>36</v>
      </c>
    </row>
    <row r="4" spans="1:9" ht="14.45" customHeight="1">
      <c r="A4" s="26">
        <v>1</v>
      </c>
      <c r="B4" s="22" t="s">
        <v>25</v>
      </c>
      <c r="C4" s="23" t="s">
        <v>37</v>
      </c>
    </row>
    <row r="5" spans="1:9" ht="14.45" customHeight="1">
      <c r="A5" s="26">
        <v>2</v>
      </c>
      <c r="B5" s="22" t="s">
        <v>26</v>
      </c>
      <c r="C5" s="23" t="s">
        <v>38</v>
      </c>
    </row>
    <row r="6" spans="1:9" ht="14.45" customHeight="1">
      <c r="A6" s="26">
        <v>3</v>
      </c>
      <c r="B6" s="22" t="s">
        <v>27</v>
      </c>
      <c r="C6" s="23" t="s">
        <v>39</v>
      </c>
    </row>
    <row r="7" spans="1:9" ht="14.45" customHeight="1">
      <c r="A7" s="26">
        <v>4</v>
      </c>
      <c r="B7" s="22" t="s">
        <v>28</v>
      </c>
      <c r="C7" s="23" t="s">
        <v>40</v>
      </c>
    </row>
    <row r="8" spans="1:9" ht="14.45" customHeight="1">
      <c r="A8" s="26">
        <v>5</v>
      </c>
      <c r="B8" s="22" t="s">
        <v>23</v>
      </c>
      <c r="C8" s="23" t="s">
        <v>24</v>
      </c>
    </row>
    <row r="9" spans="1:9">
      <c r="A9" s="26">
        <v>6</v>
      </c>
      <c r="B9" s="22" t="s">
        <v>29</v>
      </c>
      <c r="C9" s="23" t="s">
        <v>47</v>
      </c>
    </row>
    <row r="10" spans="1:9" ht="14.45" customHeight="1">
      <c r="A10" s="26">
        <v>7</v>
      </c>
      <c r="B10" s="22" t="s">
        <v>30</v>
      </c>
      <c r="C10" s="23" t="s">
        <v>48</v>
      </c>
    </row>
    <row r="11" spans="1:9">
      <c r="A11" s="26">
        <v>8</v>
      </c>
      <c r="B11" s="22" t="s">
        <v>31</v>
      </c>
      <c r="C11" s="23" t="s">
        <v>49</v>
      </c>
    </row>
    <row r="12" spans="1:9" ht="14.45" customHeight="1">
      <c r="A12" s="26">
        <v>9</v>
      </c>
      <c r="B12" s="22" t="s">
        <v>41</v>
      </c>
      <c r="C12" s="23" t="s">
        <v>44</v>
      </c>
    </row>
    <row r="13" spans="1:9" ht="14.45" customHeight="1">
      <c r="A13" s="26">
        <v>10</v>
      </c>
      <c r="B13" s="22" t="s">
        <v>42</v>
      </c>
      <c r="C13" s="23" t="s">
        <v>45</v>
      </c>
    </row>
    <row r="14" spans="1:9" ht="14.45" customHeight="1">
      <c r="A14" s="27">
        <v>11</v>
      </c>
      <c r="B14" s="24" t="s">
        <v>43</v>
      </c>
      <c r="C14" s="25" t="s">
        <v>46</v>
      </c>
    </row>
    <row r="15" spans="1:9">
      <c r="B15"/>
      <c r="C15"/>
    </row>
    <row r="17" spans="1:14" s="37" customFormat="1">
      <c r="A17" s="35" t="s">
        <v>53</v>
      </c>
      <c r="B17" s="36"/>
      <c r="C17" s="36"/>
      <c r="E17" s="36"/>
      <c r="F17" s="36"/>
      <c r="G17" s="36"/>
      <c r="H17" s="36"/>
      <c r="I17" s="36"/>
    </row>
    <row r="18" spans="1:14">
      <c r="A18" s="38" t="s">
        <v>52</v>
      </c>
      <c r="B18" s="39"/>
      <c r="L18" s="28"/>
      <c r="M18" s="28"/>
      <c r="N18" s="28"/>
    </row>
    <row r="19" spans="1:14">
      <c r="A19" s="40" t="s">
        <v>51</v>
      </c>
      <c r="B19" s="41"/>
      <c r="L19" s="28"/>
      <c r="M19" s="28"/>
      <c r="N19" s="28"/>
    </row>
    <row r="20" spans="1:14">
      <c r="L20" s="28"/>
      <c r="M20" s="28"/>
      <c r="N20" s="28"/>
    </row>
    <row r="21" spans="1:14">
      <c r="A21" s="30" t="s">
        <v>14</v>
      </c>
      <c r="B21" s="31" t="s">
        <v>15</v>
      </c>
      <c r="C21" s="31" t="s">
        <v>16</v>
      </c>
      <c r="D21" s="30" t="s">
        <v>17</v>
      </c>
      <c r="E21" s="31" t="s">
        <v>18</v>
      </c>
      <c r="F21" s="31" t="s">
        <v>19</v>
      </c>
      <c r="G21" s="31" t="s">
        <v>20</v>
      </c>
      <c r="H21" s="31" t="s">
        <v>21</v>
      </c>
      <c r="I21" s="31" t="s">
        <v>22</v>
      </c>
      <c r="L21" s="28"/>
      <c r="M21" s="28"/>
      <c r="N21" s="28"/>
    </row>
    <row r="22" spans="1:14">
      <c r="A22" s="32" t="s">
        <v>25</v>
      </c>
      <c r="B22" s="33">
        <v>0.27272727272727271</v>
      </c>
      <c r="C22" s="33">
        <f>1-B22</f>
        <v>0.72727272727272729</v>
      </c>
      <c r="D22" s="32" t="s">
        <v>7</v>
      </c>
      <c r="E22" s="33">
        <v>0.33333333333333331</v>
      </c>
      <c r="F22" s="33">
        <v>0.625</v>
      </c>
      <c r="G22" s="33">
        <f>2*B22*C22</f>
        <v>0.39669421487603301</v>
      </c>
      <c r="H22" s="33">
        <f>ABS(E22-F22)+ABS(E23-F23)+ABS(E24-F24)</f>
        <v>0.58333333333333326</v>
      </c>
      <c r="I22" s="33">
        <f>G22*H22</f>
        <v>0.2314049586776859</v>
      </c>
      <c r="L22" s="28"/>
      <c r="M22" s="28"/>
      <c r="N22" s="28"/>
    </row>
    <row r="23" spans="1:14">
      <c r="A23" s="32"/>
      <c r="B23" s="33"/>
      <c r="C23" s="33"/>
      <c r="D23" s="32" t="s">
        <v>10</v>
      </c>
      <c r="E23" s="33">
        <v>0.33333333333333331</v>
      </c>
      <c r="F23" s="33">
        <v>0.25</v>
      </c>
      <c r="G23" s="33"/>
      <c r="H23" s="33"/>
      <c r="I23" s="33"/>
      <c r="L23" s="28"/>
      <c r="M23" s="28"/>
      <c r="N23" s="28"/>
    </row>
    <row r="24" spans="1:14">
      <c r="A24" s="32"/>
      <c r="B24" s="33"/>
      <c r="C24" s="33"/>
      <c r="D24" s="32" t="s">
        <v>11</v>
      </c>
      <c r="E24" s="33">
        <v>0.33333333333333331</v>
      </c>
      <c r="F24" s="33">
        <v>0.125</v>
      </c>
      <c r="G24" s="33"/>
      <c r="H24" s="33"/>
      <c r="I24" s="33"/>
      <c r="L24" s="28"/>
      <c r="M24" s="28"/>
      <c r="N24" s="28"/>
    </row>
    <row r="25" spans="1:14">
      <c r="A25" s="32" t="s">
        <v>26</v>
      </c>
      <c r="B25" s="33">
        <v>0.18181818181818182</v>
      </c>
      <c r="C25" s="33">
        <f>1-B25</f>
        <v>0.81818181818181812</v>
      </c>
      <c r="D25" s="32" t="s">
        <v>7</v>
      </c>
      <c r="E25" s="33">
        <v>0</v>
      </c>
      <c r="F25" s="33">
        <v>0.66666666666666663</v>
      </c>
      <c r="G25" s="33">
        <f>2*B25*C25</f>
        <v>0.2975206611570248</v>
      </c>
      <c r="H25" s="33">
        <f>ABS(E25-F25)+ABS(E26-F26)+ABS(E27-F27)</f>
        <v>1.3333333333333335</v>
      </c>
      <c r="I25" s="33">
        <f>G25*H25</f>
        <v>0.39669421487603312</v>
      </c>
      <c r="L25" s="28"/>
      <c r="M25" s="28"/>
      <c r="N25" s="28"/>
    </row>
    <row r="26" spans="1:14">
      <c r="A26" s="32"/>
      <c r="B26" s="33"/>
      <c r="C26" s="33"/>
      <c r="D26" s="32" t="s">
        <v>10</v>
      </c>
      <c r="E26" s="33">
        <v>0.5</v>
      </c>
      <c r="F26" s="33">
        <v>0.1111111111111111</v>
      </c>
      <c r="G26" s="33"/>
      <c r="H26" s="33"/>
      <c r="I26" s="33"/>
      <c r="L26" s="28"/>
      <c r="M26" s="28"/>
      <c r="N26" s="28"/>
    </row>
    <row r="27" spans="1:14">
      <c r="A27" s="32"/>
      <c r="B27" s="33"/>
      <c r="C27" s="33"/>
      <c r="D27" s="32" t="s">
        <v>11</v>
      </c>
      <c r="E27" s="33">
        <v>0.5</v>
      </c>
      <c r="F27" s="33">
        <v>0.22222222222222221</v>
      </c>
      <c r="G27" s="33"/>
      <c r="H27" s="33"/>
      <c r="I27" s="33"/>
      <c r="L27" s="28"/>
      <c r="M27" s="28"/>
      <c r="N27" s="28"/>
    </row>
    <row r="28" spans="1:14">
      <c r="A28" s="32" t="s">
        <v>27</v>
      </c>
      <c r="B28" s="33">
        <v>0.18181818181818182</v>
      </c>
      <c r="C28" s="33">
        <f>1-B28</f>
        <v>0.81818181818181812</v>
      </c>
      <c r="D28" s="32" t="s">
        <v>7</v>
      </c>
      <c r="E28" s="33">
        <v>0.5</v>
      </c>
      <c r="F28" s="33">
        <v>0.66666666666666663</v>
      </c>
      <c r="G28" s="33">
        <f>2*B28*C28</f>
        <v>0.2975206611570248</v>
      </c>
      <c r="H28" s="33">
        <f>ABS(E28-F28)+ABS(E29-F29)+ABS(E30-F30)</f>
        <v>0.77777777777777768</v>
      </c>
      <c r="I28" s="33">
        <f>G28*H28</f>
        <v>0.23140495867768593</v>
      </c>
      <c r="L28" s="28"/>
      <c r="M28" s="28"/>
      <c r="N28" s="28"/>
    </row>
    <row r="29" spans="1:14">
      <c r="A29" s="32"/>
      <c r="B29" s="33"/>
      <c r="C29" s="33"/>
      <c r="D29" s="32" t="s">
        <v>10</v>
      </c>
      <c r="E29" s="33">
        <v>0</v>
      </c>
      <c r="F29" s="33">
        <v>0.22222222222222221</v>
      </c>
      <c r="G29" s="33"/>
      <c r="H29" s="33"/>
      <c r="I29" s="33"/>
      <c r="L29" s="28"/>
      <c r="M29" s="28"/>
      <c r="N29" s="28"/>
    </row>
    <row r="30" spans="1:14">
      <c r="A30" s="32"/>
      <c r="B30" s="33"/>
      <c r="C30" s="33"/>
      <c r="D30" s="32" t="s">
        <v>11</v>
      </c>
      <c r="E30" s="33">
        <v>0.5</v>
      </c>
      <c r="F30" s="33">
        <v>0.1111111111111111</v>
      </c>
      <c r="G30" s="33"/>
      <c r="H30" s="33"/>
      <c r="I30" s="33"/>
      <c r="L30" s="28"/>
      <c r="M30" s="28"/>
      <c r="N30" s="28"/>
    </row>
    <row r="31" spans="1:14">
      <c r="A31" s="32" t="s">
        <v>28</v>
      </c>
      <c r="B31" s="33">
        <v>0.36363636363636365</v>
      </c>
      <c r="C31" s="33">
        <f>1-B31</f>
        <v>0.63636363636363635</v>
      </c>
      <c r="D31" s="32" t="s">
        <v>7</v>
      </c>
      <c r="E31" s="33">
        <v>1</v>
      </c>
      <c r="F31" s="33">
        <v>0.2857142857142857</v>
      </c>
      <c r="G31" s="33">
        <f>2*B31*C31</f>
        <v>0.46280991735537191</v>
      </c>
      <c r="H31" s="33">
        <f>ABS(E31-F31)+ABS(E32-F32)+ABS(E33-F33)</f>
        <v>1.4285714285714286</v>
      </c>
      <c r="I31" s="44">
        <f>G31*H31</f>
        <v>0.66115702479338845</v>
      </c>
      <c r="L31" s="28"/>
      <c r="M31" s="28"/>
      <c r="N31" s="28"/>
    </row>
    <row r="32" spans="1:14">
      <c r="A32" s="32"/>
      <c r="B32" s="33"/>
      <c r="C32" s="33"/>
      <c r="D32" s="32" t="s">
        <v>10</v>
      </c>
      <c r="E32" s="33">
        <v>0</v>
      </c>
      <c r="F32" s="33">
        <v>0.2857142857142857</v>
      </c>
      <c r="G32" s="33"/>
      <c r="H32" s="33"/>
      <c r="I32" s="33"/>
      <c r="L32" s="28"/>
      <c r="M32" s="28"/>
      <c r="N32" s="28"/>
    </row>
    <row r="33" spans="1:14">
      <c r="A33" s="32"/>
      <c r="B33" s="33"/>
      <c r="C33" s="33"/>
      <c r="D33" s="32" t="s">
        <v>11</v>
      </c>
      <c r="E33" s="33">
        <v>0</v>
      </c>
      <c r="F33" s="33">
        <v>0.42857142857142855</v>
      </c>
      <c r="G33" s="33"/>
      <c r="H33" s="33"/>
      <c r="I33" s="33"/>
      <c r="L33" s="28"/>
      <c r="M33" s="28"/>
      <c r="N33" s="28"/>
    </row>
    <row r="34" spans="1:14">
      <c r="A34" s="32" t="s">
        <v>23</v>
      </c>
      <c r="B34" s="33">
        <v>0.45454545454545453</v>
      </c>
      <c r="C34" s="33">
        <f>1-B34</f>
        <v>0.54545454545454541</v>
      </c>
      <c r="D34" s="32" t="s">
        <v>7</v>
      </c>
      <c r="E34" s="33">
        <v>0.8</v>
      </c>
      <c r="F34" s="33">
        <v>0.33333333333333331</v>
      </c>
      <c r="G34" s="33">
        <f>2*B34*C34</f>
        <v>0.49586776859504128</v>
      </c>
      <c r="H34" s="33">
        <f>ABS(E34-F34)+ABS(E35-F35)+ABS(E36-F36)</f>
        <v>0.93333333333333335</v>
      </c>
      <c r="I34" s="33">
        <f>G34*H34</f>
        <v>0.46280991735537186</v>
      </c>
      <c r="L34" s="28"/>
      <c r="M34" s="28"/>
      <c r="N34" s="28"/>
    </row>
    <row r="35" spans="1:14">
      <c r="A35" s="32"/>
      <c r="B35" s="33"/>
      <c r="C35" s="33"/>
      <c r="D35" s="32" t="s">
        <v>10</v>
      </c>
      <c r="E35" s="33">
        <v>0</v>
      </c>
      <c r="F35" s="33">
        <v>0.33333333333333331</v>
      </c>
      <c r="G35" s="33"/>
      <c r="H35" s="33"/>
      <c r="I35" s="33"/>
      <c r="L35" s="28"/>
      <c r="M35" s="28"/>
      <c r="N35" s="28"/>
    </row>
    <row r="36" spans="1:14">
      <c r="A36" s="32"/>
      <c r="B36" s="33"/>
      <c r="C36" s="33"/>
      <c r="D36" s="32" t="s">
        <v>11</v>
      </c>
      <c r="E36" s="33">
        <v>0.2</v>
      </c>
      <c r="F36" s="33">
        <v>0.33333333333333331</v>
      </c>
      <c r="G36" s="33"/>
      <c r="H36" s="33"/>
      <c r="I36" s="33"/>
      <c r="L36" s="28"/>
      <c r="M36" s="28"/>
      <c r="N36" s="28"/>
    </row>
    <row r="37" spans="1:14">
      <c r="A37" s="32" t="s">
        <v>29</v>
      </c>
      <c r="B37" s="33">
        <v>0.36363636363636365</v>
      </c>
      <c r="C37" s="33">
        <f>1-B37</f>
        <v>0.63636363636363635</v>
      </c>
      <c r="D37" s="32" t="s">
        <v>7</v>
      </c>
      <c r="E37" s="33">
        <v>0.25</v>
      </c>
      <c r="F37" s="33">
        <v>0.7142857142857143</v>
      </c>
      <c r="G37" s="33">
        <f>2*B37*C37</f>
        <v>0.46280991735537191</v>
      </c>
      <c r="H37" s="33">
        <f>ABS(E37-F37)+ABS(E38-F38)+ABS(E39-F39)</f>
        <v>1</v>
      </c>
      <c r="I37" s="33">
        <f>G37*H37</f>
        <v>0.46280991735537191</v>
      </c>
    </row>
    <row r="38" spans="1:14">
      <c r="A38" s="32"/>
      <c r="B38" s="33"/>
      <c r="C38" s="33"/>
      <c r="D38" s="32" t="s">
        <v>10</v>
      </c>
      <c r="E38" s="33">
        <v>0.5</v>
      </c>
      <c r="F38" s="33">
        <v>0</v>
      </c>
      <c r="G38" s="33"/>
      <c r="H38" s="33"/>
      <c r="I38" s="33"/>
    </row>
    <row r="39" spans="1:14">
      <c r="A39" s="32"/>
      <c r="B39" s="33"/>
      <c r="C39" s="33"/>
      <c r="D39" s="32" t="s">
        <v>11</v>
      </c>
      <c r="E39" s="33">
        <v>0.25</v>
      </c>
      <c r="F39" s="33">
        <v>0.2857142857142857</v>
      </c>
      <c r="G39" s="33"/>
      <c r="H39" s="33"/>
      <c r="I39" s="33"/>
    </row>
    <row r="40" spans="1:14">
      <c r="A40" s="32" t="s">
        <v>30</v>
      </c>
      <c r="B40" s="33">
        <v>0.27272727272727271</v>
      </c>
      <c r="C40" s="33">
        <f>1-B40</f>
        <v>0.72727272727272729</v>
      </c>
      <c r="D40" s="32" t="s">
        <v>7</v>
      </c>
      <c r="E40" s="33">
        <v>0.66666666666666663</v>
      </c>
      <c r="F40" s="33">
        <v>0.5</v>
      </c>
      <c r="G40" s="33">
        <f>2*B40*C40</f>
        <v>0.39669421487603301</v>
      </c>
      <c r="H40" s="33">
        <f>ABS(E40-F40)+ABS(E41-F41)+ABS(E42-F42)</f>
        <v>0.49999999999999994</v>
      </c>
      <c r="I40" s="33">
        <f>G40*H40</f>
        <v>0.19834710743801648</v>
      </c>
    </row>
    <row r="41" spans="1:14">
      <c r="A41" s="32"/>
      <c r="B41" s="33"/>
      <c r="C41" s="33"/>
      <c r="D41" s="32" t="s">
        <v>10</v>
      </c>
      <c r="E41" s="33">
        <v>0</v>
      </c>
      <c r="F41" s="33">
        <v>0.25</v>
      </c>
      <c r="G41" s="33"/>
      <c r="H41" s="33"/>
      <c r="I41" s="33"/>
    </row>
    <row r="42" spans="1:14">
      <c r="A42" s="32"/>
      <c r="B42" s="33"/>
      <c r="C42" s="33"/>
      <c r="D42" s="32" t="s">
        <v>11</v>
      </c>
      <c r="E42" s="33">
        <v>0.33333333333333331</v>
      </c>
      <c r="F42" s="33">
        <v>0.25</v>
      </c>
      <c r="G42" s="33"/>
      <c r="H42" s="33"/>
      <c r="I42" s="33"/>
    </row>
    <row r="43" spans="1:14">
      <c r="A43" s="32" t="s">
        <v>31</v>
      </c>
      <c r="B43" s="33">
        <v>0.36363636363636365</v>
      </c>
      <c r="C43" s="33">
        <f>1-B43</f>
        <v>0.63636363636363635</v>
      </c>
      <c r="D43" s="32" t="s">
        <v>7</v>
      </c>
      <c r="E43" s="33">
        <v>0.75</v>
      </c>
      <c r="F43" s="33">
        <v>0.42857142857142855</v>
      </c>
      <c r="G43" s="33">
        <f>2*B43*C43</f>
        <v>0.46280991735537191</v>
      </c>
      <c r="H43" s="33">
        <f>ABS(E43-F43)+ABS(E44-F44)+ABS(E45-F45)</f>
        <v>0.6428571428571429</v>
      </c>
      <c r="I43" s="33">
        <f>G43*H43</f>
        <v>0.2975206611570248</v>
      </c>
    </row>
    <row r="44" spans="1:14">
      <c r="A44" s="32"/>
      <c r="B44" s="33"/>
      <c r="C44" s="33"/>
      <c r="D44" s="32" t="s">
        <v>10</v>
      </c>
      <c r="E44" s="33">
        <v>0</v>
      </c>
      <c r="F44" s="33">
        <v>0.2857142857142857</v>
      </c>
      <c r="G44" s="33"/>
      <c r="H44" s="33"/>
      <c r="I44" s="33"/>
    </row>
    <row r="45" spans="1:14">
      <c r="A45" s="32"/>
      <c r="B45" s="33"/>
      <c r="C45" s="33"/>
      <c r="D45" s="32" t="s">
        <v>11</v>
      </c>
      <c r="E45" s="33">
        <v>0.25</v>
      </c>
      <c r="F45" s="33">
        <v>0.2857142857142857</v>
      </c>
      <c r="G45" s="33"/>
      <c r="H45" s="33"/>
      <c r="I45" s="33"/>
    </row>
    <row r="46" spans="1:14">
      <c r="A46" s="32" t="s">
        <v>32</v>
      </c>
      <c r="B46" s="33">
        <v>0.45454545454545453</v>
      </c>
      <c r="C46" s="33">
        <f>1-B46</f>
        <v>0.54545454545454541</v>
      </c>
      <c r="D46" s="32" t="s">
        <v>7</v>
      </c>
      <c r="E46" s="33">
        <v>0.2</v>
      </c>
      <c r="F46" s="33">
        <v>0.83333333333333337</v>
      </c>
      <c r="G46" s="33">
        <f>2*B46*C46</f>
        <v>0.49586776859504128</v>
      </c>
      <c r="H46" s="33">
        <f>ABS(E46-F46)+ABS(E47-F47)+ABS(E48-F48)</f>
        <v>1.2666666666666666</v>
      </c>
      <c r="I46" s="34">
        <f>G46*H46</f>
        <v>0.62809917355371891</v>
      </c>
    </row>
    <row r="47" spans="1:14">
      <c r="A47" s="32"/>
      <c r="B47" s="33"/>
      <c r="C47" s="33"/>
      <c r="D47" s="32" t="s">
        <v>10</v>
      </c>
      <c r="E47" s="33">
        <v>0.4</v>
      </c>
      <c r="F47" s="33">
        <v>0</v>
      </c>
      <c r="G47" s="33"/>
      <c r="H47" s="33"/>
      <c r="I47" s="33"/>
    </row>
    <row r="48" spans="1:14">
      <c r="A48" s="32"/>
      <c r="B48" s="33"/>
      <c r="C48" s="33"/>
      <c r="D48" s="32" t="s">
        <v>11</v>
      </c>
      <c r="E48" s="33">
        <v>0.4</v>
      </c>
      <c r="F48" s="33">
        <v>0.16666666666666666</v>
      </c>
      <c r="G48" s="33"/>
      <c r="H48" s="33"/>
      <c r="I48" s="33"/>
    </row>
    <row r="49" spans="1:9">
      <c r="A49" s="32" t="s">
        <v>33</v>
      </c>
      <c r="B49" s="33">
        <v>0.45454545454545453</v>
      </c>
      <c r="C49" s="33">
        <f>1-B49</f>
        <v>0.54545454545454541</v>
      </c>
      <c r="D49" s="32" t="s">
        <v>7</v>
      </c>
      <c r="E49" s="33">
        <v>0.4</v>
      </c>
      <c r="F49" s="33">
        <v>0.66666666666666663</v>
      </c>
      <c r="G49" s="33">
        <f>2*B49*C49</f>
        <v>0.49586776859504128</v>
      </c>
      <c r="H49" s="33">
        <f>ABS(E49-F49)+ABS(E50-F50)+ABS(E51-F51)</f>
        <v>0.53333333333333333</v>
      </c>
      <c r="I49" s="33">
        <f>G49*H49</f>
        <v>0.26446280991735532</v>
      </c>
    </row>
    <row r="50" spans="1:9">
      <c r="A50" s="32"/>
      <c r="B50" s="33"/>
      <c r="C50" s="33"/>
      <c r="D50" s="32" t="s">
        <v>10</v>
      </c>
      <c r="E50" s="33">
        <v>0.2</v>
      </c>
      <c r="F50" s="33">
        <v>0.16666666666666666</v>
      </c>
      <c r="G50" s="33"/>
      <c r="H50" s="33"/>
      <c r="I50" s="33"/>
    </row>
    <row r="51" spans="1:9">
      <c r="A51" s="32"/>
      <c r="B51" s="33"/>
      <c r="C51" s="33"/>
      <c r="D51" s="32" t="s">
        <v>11</v>
      </c>
      <c r="E51" s="33">
        <v>0.4</v>
      </c>
      <c r="F51" s="33">
        <v>0.16666666666666666</v>
      </c>
      <c r="G51" s="33"/>
      <c r="H51" s="33"/>
      <c r="I51" s="33"/>
    </row>
    <row r="52" spans="1:9">
      <c r="A52" s="32" t="s">
        <v>34</v>
      </c>
      <c r="B52" s="33">
        <v>0.63636363636363635</v>
      </c>
      <c r="C52" s="33">
        <f>1-B52</f>
        <v>0.36363636363636365</v>
      </c>
      <c r="D52" s="32" t="s">
        <v>7</v>
      </c>
      <c r="E52" s="33">
        <v>0.7142857142857143</v>
      </c>
      <c r="F52" s="33">
        <v>0.25</v>
      </c>
      <c r="G52" s="33">
        <f>2*B52*C52</f>
        <v>0.46280991735537191</v>
      </c>
      <c r="H52" s="33">
        <f>ABS(E52-F52)+ABS(E53-F53)+ABS(E54-F54)</f>
        <v>0.9285714285714286</v>
      </c>
      <c r="I52" s="33">
        <f>G52*H52</f>
        <v>0.42975206611570249</v>
      </c>
    </row>
    <row r="53" spans="1:9">
      <c r="A53" s="32"/>
      <c r="B53" s="33"/>
      <c r="C53" s="33"/>
      <c r="D53" s="32" t="s">
        <v>10</v>
      </c>
      <c r="E53" s="33">
        <v>0.14285714285714285</v>
      </c>
      <c r="F53" s="33">
        <v>0.25</v>
      </c>
      <c r="G53" s="33"/>
      <c r="H53" s="33"/>
      <c r="I53" s="33"/>
    </row>
    <row r="54" spans="1:9">
      <c r="A54" s="32"/>
      <c r="B54" s="33"/>
      <c r="C54" s="33"/>
      <c r="D54" s="32" t="s">
        <v>11</v>
      </c>
      <c r="E54" s="33">
        <v>0.14285714285714285</v>
      </c>
      <c r="F54" s="33">
        <v>0.5</v>
      </c>
      <c r="G54" s="33"/>
      <c r="H54" s="33"/>
      <c r="I54" s="33"/>
    </row>
    <row r="55" spans="1:9">
      <c r="A55" s="12"/>
      <c r="B55" s="13"/>
      <c r="C55" s="13"/>
      <c r="D55" s="12"/>
      <c r="E55" s="13"/>
      <c r="F55" s="13"/>
      <c r="G55" s="13"/>
      <c r="H55" s="13"/>
      <c r="I55" s="13"/>
    </row>
    <row r="56" spans="1:9">
      <c r="A56" s="42" t="s">
        <v>54</v>
      </c>
      <c r="B56" s="43"/>
      <c r="C56" s="43"/>
      <c r="D56" s="43"/>
      <c r="E56" s="43"/>
      <c r="F56" s="43"/>
      <c r="G56" s="14"/>
      <c r="H56" s="14"/>
      <c r="I56" s="15"/>
    </row>
    <row r="57" spans="1:9">
      <c r="A57" s="9"/>
      <c r="B57" s="11"/>
      <c r="C57" s="11"/>
      <c r="D57" s="9"/>
      <c r="E57" s="11"/>
      <c r="F57" s="11"/>
      <c r="G57" s="11"/>
      <c r="H57" s="11"/>
      <c r="I57" s="11"/>
    </row>
    <row r="58" spans="1:9">
      <c r="A58" s="9"/>
      <c r="B58" s="11"/>
      <c r="C58" s="11"/>
      <c r="D58" s="9"/>
      <c r="E58" s="11"/>
      <c r="F58" s="11"/>
      <c r="G58" s="11"/>
      <c r="H58" s="11"/>
      <c r="I58" s="11"/>
    </row>
    <row r="59" spans="1:9">
      <c r="A59" s="9"/>
      <c r="B59" s="11"/>
      <c r="C59" s="11"/>
      <c r="D59" s="9"/>
      <c r="E59" s="11"/>
      <c r="F59" s="11"/>
      <c r="G59" s="11"/>
      <c r="H59" s="11"/>
      <c r="I59" s="11"/>
    </row>
  </sheetData>
  <phoneticPr fontId="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Amberkar</dc:creator>
  <cp:lastModifiedBy>Shreeya Kokate</cp:lastModifiedBy>
  <dcterms:created xsi:type="dcterms:W3CDTF">2015-06-05T18:17:20Z</dcterms:created>
  <dcterms:modified xsi:type="dcterms:W3CDTF">2021-11-02T11:44:33Z</dcterms:modified>
</cp:coreProperties>
</file>