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Justine Schafer\Vivid Economics Ltd\171211HSB - Low Carbon Portfolio - Documents\6 - analysis\Low carbon portfolio tool\2.1 - Fossil demand destruction\Demand destruction R Project\Raw data files\"/>
    </mc:Choice>
  </mc:AlternateContent>
  <xr:revisionPtr revIDLastSave="1" documentId="13_ncr:1_{9CECFA91-8C43-4C11-A97C-9119DE0324FA}" xr6:coauthVersionLast="34" xr6:coauthVersionMax="34" xr10:uidLastSave="{6D6B961F-3E08-415A-B320-8AB19D7A7FFE}"/>
  <bookViews>
    <workbookView minimized="1" xWindow="0" yWindow="0" windowWidth="28800" windowHeight="15530" activeTab="3" xr2:uid="{00000000-000D-0000-FFFF-FFFF00000000}"/>
  </bookViews>
  <sheets>
    <sheet name="Global" sheetId="1" r:id="rId1"/>
    <sheet name="Gas production" sheetId="2" r:id="rId2"/>
    <sheet name="Liquid production" sheetId="3" r:id="rId3"/>
    <sheet name="Economics" sheetId="5" r:id="rId4"/>
    <sheet name="W1. Oil and gas companies" sheetId="8" r:id="rId5"/>
  </sheets>
  <externalReferences>
    <externalReference r:id="rId6"/>
  </externalReferences>
  <definedNames>
    <definedName name="_xlnm._FilterDatabase" localSheetId="4" hidden="1">'W1. Oil and gas companies'!$A$7:$I$156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6" i="8" l="1"/>
  <c r="F156" i="8"/>
  <c r="H155" i="8"/>
  <c r="F155" i="8"/>
  <c r="H154" i="8"/>
  <c r="F154" i="8"/>
  <c r="H153" i="8"/>
  <c r="F153" i="8"/>
  <c r="H152" i="8"/>
  <c r="F152" i="8"/>
  <c r="H151" i="8"/>
  <c r="F151" i="8"/>
  <c r="F150" i="8"/>
  <c r="H150" i="8" s="1"/>
  <c r="H149" i="8"/>
  <c r="F149" i="8"/>
  <c r="F148" i="8"/>
  <c r="H148" i="8" s="1"/>
  <c r="H147" i="8"/>
  <c r="F147" i="8"/>
  <c r="H146" i="8"/>
  <c r="F146" i="8"/>
  <c r="H145" i="8"/>
  <c r="F145" i="8"/>
  <c r="F144" i="8"/>
  <c r="H144" i="8" s="1"/>
  <c r="F143" i="8"/>
  <c r="H143" i="8" s="1"/>
  <c r="H142" i="8"/>
  <c r="F142" i="8"/>
  <c r="F141" i="8"/>
  <c r="H141" i="8" s="1"/>
  <c r="F140" i="8"/>
  <c r="H140" i="8" s="1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C2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(abbreviation of full company name)</t>
        </r>
      </text>
    </comment>
    <comment ref="C3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36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52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(Old name)</t>
        </r>
      </text>
    </comment>
    <comment ref="C59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61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subsidiaries.</t>
        </r>
      </text>
    </comment>
    <comment ref="C62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</t>
        </r>
      </text>
    </comment>
    <comment ref="C65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Status unclear</t>
        </r>
      </text>
    </comment>
    <comment ref="C66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More common name</t>
        </r>
      </text>
    </comment>
    <comment ref="C79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https://www.mitsubishicorp.com/jp/en/about/sub/energy.html
Numerous subsidiaries - please see link</t>
        </r>
      </text>
    </comment>
    <comment ref="C88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names</t>
        </r>
      </text>
    </comment>
    <comment ref="C94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5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6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0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1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36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</commentList>
</comments>
</file>

<file path=xl/sharedStrings.xml><?xml version="1.0" encoding="utf-8"?>
<sst xmlns="http://schemas.openxmlformats.org/spreadsheetml/2006/main" count="2264" uniqueCount="500">
  <si>
    <t>R1. Vivid oil and gas demand projections</t>
  </si>
  <si>
    <t>Oil (Mb / day)</t>
  </si>
  <si>
    <t>Natural gas (Bn cubic metres / yr)</t>
  </si>
  <si>
    <t>BAU</t>
  </si>
  <si>
    <t>2DS low</t>
  </si>
  <si>
    <t>2DS high</t>
  </si>
  <si>
    <t>Production High Case (Billion cm)</t>
  </si>
  <si>
    <t>Production (Billion cm)</t>
  </si>
  <si>
    <t>Production Low Case (Billion cm)</t>
  </si>
  <si>
    <t>Production High Case (kbbl/d)</t>
  </si>
  <si>
    <t>Production (kbbl/d)</t>
  </si>
  <si>
    <t>Production Low Case (kbbl/d)</t>
  </si>
  <si>
    <t>Year</t>
  </si>
  <si>
    <t>Economy Type</t>
  </si>
  <si>
    <t>Costs</t>
  </si>
  <si>
    <t>Free Cash flow</t>
  </si>
  <si>
    <t>Government Take</t>
  </si>
  <si>
    <t>Economics High Case (MUSD)</t>
  </si>
  <si>
    <t>Economics (MUSD)</t>
  </si>
  <si>
    <t>Economics Low Case (MUSD)</t>
  </si>
  <si>
    <t>Oil and Gas Group</t>
  </si>
  <si>
    <t>Gas</t>
  </si>
  <si>
    <t>Production Low Low Case (kbbl/d)</t>
  </si>
  <si>
    <t>Oil (Mb / day) - including biofuels</t>
  </si>
  <si>
    <t>Production Low Low Case (Billion cm)</t>
  </si>
  <si>
    <t>ALTAGAS</t>
  </si>
  <si>
    <t>ANTERO RESOURCES</t>
  </si>
  <si>
    <t>ARC RESOURCES</t>
  </si>
  <si>
    <t>BP</t>
  </si>
  <si>
    <t>CALTEX AUSTRALIA</t>
  </si>
  <si>
    <t>CENOVUS ENERGY</t>
  </si>
  <si>
    <t>CONCHO RESOURCES</t>
  </si>
  <si>
    <t>CONOCOPHILLIPS</t>
  </si>
  <si>
    <t>CONTINENTAL RESOURCES</t>
  </si>
  <si>
    <t>CRESCENT POINT ENERGY</t>
  </si>
  <si>
    <t>ENI</t>
  </si>
  <si>
    <t>EQT</t>
  </si>
  <si>
    <t>HESS</t>
  </si>
  <si>
    <t>HUSKY ENERGY</t>
  </si>
  <si>
    <t>IMPERIAL OIL</t>
  </si>
  <si>
    <t>LUNDIN PETROLEUM</t>
  </si>
  <si>
    <t>NOBLE ENERGY</t>
  </si>
  <si>
    <t>OIL SEARCH</t>
  </si>
  <si>
    <t>ROYAL DUTCH SHELL B</t>
  </si>
  <si>
    <t>SANTOS</t>
  </si>
  <si>
    <t>SCHLUMBERGER</t>
  </si>
  <si>
    <t>STATOIL</t>
  </si>
  <si>
    <t>SUNCOR ENERGY</t>
  </si>
  <si>
    <t>TOTAL</t>
  </si>
  <si>
    <t>VERMILION ENERGY</t>
  </si>
  <si>
    <t>WOODSIDE PETROLEUM</t>
  </si>
  <si>
    <t>Company</t>
  </si>
  <si>
    <t>Altagas Marketing</t>
  </si>
  <si>
    <t>Anadarko</t>
  </si>
  <si>
    <t>Antero Resources</t>
  </si>
  <si>
    <t>Apache</t>
  </si>
  <si>
    <t>Arc Resources</t>
  </si>
  <si>
    <t>Cabot Oil and Gas</t>
  </si>
  <si>
    <t>Canadian Natural Resources (CNRL)</t>
  </si>
  <si>
    <t>Cenovus Energy</t>
  </si>
  <si>
    <t>Chevron</t>
  </si>
  <si>
    <t>Cimarex Energy</t>
  </si>
  <si>
    <t>Concho Resources</t>
  </si>
  <si>
    <t>ConocoPhillips</t>
  </si>
  <si>
    <t>Continental Resources</t>
  </si>
  <si>
    <t>Crescent Point Energy</t>
  </si>
  <si>
    <t>Devon Energy</t>
  </si>
  <si>
    <t>Encana</t>
  </si>
  <si>
    <t>Eni</t>
  </si>
  <si>
    <t>EOG Resources</t>
  </si>
  <si>
    <t>EQT Corporation</t>
  </si>
  <si>
    <t>ExxonMobil</t>
  </si>
  <si>
    <t>Galp Energia SA</t>
  </si>
  <si>
    <t>Hess</t>
  </si>
  <si>
    <t>Husky Energy</t>
  </si>
  <si>
    <t>Imperial Oil (Public traded part)</t>
  </si>
  <si>
    <t>Inpex</t>
  </si>
  <si>
    <t>ITOCHU</t>
  </si>
  <si>
    <t>Kinder Morgan</t>
  </si>
  <si>
    <t>Lundin Petroleum</t>
  </si>
  <si>
    <t>Marathon Oil</t>
  </si>
  <si>
    <t>Newfield Exploration</t>
  </si>
  <si>
    <t>Noble Energy</t>
  </si>
  <si>
    <t>Oil Search</t>
  </si>
  <si>
    <t>OMV</t>
  </si>
  <si>
    <t>Oxy</t>
  </si>
  <si>
    <t>Pioneer Natural Resources</t>
  </si>
  <si>
    <t>Range Resources</t>
  </si>
  <si>
    <t>Repsol</t>
  </si>
  <si>
    <t>Santos</t>
  </si>
  <si>
    <t>Seven Generations Energy</t>
  </si>
  <si>
    <t>Shell</t>
  </si>
  <si>
    <t>Suncor Energy</t>
  </si>
  <si>
    <t>Total</t>
  </si>
  <si>
    <t>Tourmaline Oil</t>
  </si>
  <si>
    <t>Vermilion Energy</t>
  </si>
  <si>
    <t>Woodside</t>
  </si>
  <si>
    <t>2016</t>
  </si>
  <si>
    <t>2020</t>
  </si>
  <si>
    <t>2025</t>
  </si>
  <si>
    <t>2030</t>
  </si>
  <si>
    <t>2035</t>
  </si>
  <si>
    <t>2040</t>
  </si>
  <si>
    <t>2045</t>
  </si>
  <si>
    <t>2050</t>
  </si>
  <si>
    <t/>
  </si>
  <si>
    <t>Economics pr bbl Low Low Case (USD/bbl)</t>
  </si>
  <si>
    <t>Saudi Arabia</t>
  </si>
  <si>
    <t>Russia</t>
  </si>
  <si>
    <t>Iran</t>
  </si>
  <si>
    <t>Iraq</t>
  </si>
  <si>
    <t>Venezuela</t>
  </si>
  <si>
    <t>Nigeria</t>
  </si>
  <si>
    <t>Gazprom</t>
  </si>
  <si>
    <t>Petrobras</t>
  </si>
  <si>
    <t>ONGC (India)</t>
  </si>
  <si>
    <t>Petronas</t>
  </si>
  <si>
    <t>Lukoil</t>
  </si>
  <si>
    <t>Surgutneftegas</t>
  </si>
  <si>
    <t>Novatek</t>
  </si>
  <si>
    <t>BHP Billiton</t>
  </si>
  <si>
    <t>Reliance</t>
  </si>
  <si>
    <t>Mitsui</t>
  </si>
  <si>
    <t>Tatneft</t>
  </si>
  <si>
    <t>Idemitsu</t>
  </si>
  <si>
    <t>Enel</t>
  </si>
  <si>
    <t>Origin Energy</t>
  </si>
  <si>
    <t>CNPC (listed)</t>
  </si>
  <si>
    <t>PTTEP (Thailand)</t>
  </si>
  <si>
    <t>MOL</t>
  </si>
  <si>
    <t>Saudi Aramco</t>
  </si>
  <si>
    <t>NIOC (Iran)</t>
  </si>
  <si>
    <t>Qatar Petroleum</t>
  </si>
  <si>
    <t>Kuwait Petroleum Corp (KPC)</t>
  </si>
  <si>
    <t>PDVSA</t>
  </si>
  <si>
    <t>Pemex</t>
  </si>
  <si>
    <t>Sonatrach</t>
  </si>
  <si>
    <t>Rosneft</t>
  </si>
  <si>
    <t>Abu Dhabi NOC</t>
  </si>
  <si>
    <t>NNPC (Nigeria)</t>
  </si>
  <si>
    <t>Ecopetrol</t>
  </si>
  <si>
    <t>GAIL (India)</t>
  </si>
  <si>
    <t>Equinor</t>
  </si>
  <si>
    <t>Sinopec</t>
  </si>
  <si>
    <t>PGNiG (Polish Oil &amp; Gas Company)</t>
  </si>
  <si>
    <t>CNOOC</t>
  </si>
  <si>
    <t>Wintershall</t>
  </si>
  <si>
    <t>JX Nippon Oil and Gas</t>
  </si>
  <si>
    <t>Marubeni</t>
  </si>
  <si>
    <t>Mitsubishi Corp</t>
  </si>
  <si>
    <t>Gas Natural SDG</t>
  </si>
  <si>
    <t>Aker BP</t>
  </si>
  <si>
    <t>Sumitomo</t>
  </si>
  <si>
    <t>Entergy Power Group</t>
  </si>
  <si>
    <t>Osaka Gas</t>
  </si>
  <si>
    <t>Sasol</t>
  </si>
  <si>
    <t>Alrosa</t>
  </si>
  <si>
    <t>Indian Oil</t>
  </si>
  <si>
    <t>Citic China</t>
  </si>
  <si>
    <t>Bharat Petroleum Corp (BPCL)</t>
  </si>
  <si>
    <t>Hindustan Petroleum</t>
  </si>
  <si>
    <t>Tokyo Gas</t>
  </si>
  <si>
    <t>Glencore Plc</t>
  </si>
  <si>
    <t>GS Holdings</t>
  </si>
  <si>
    <t>Genting Berhad</t>
  </si>
  <si>
    <t>Chubu Electric</t>
  </si>
  <si>
    <t>Schlumberger</t>
  </si>
  <si>
    <t>AGL Energy</t>
  </si>
  <si>
    <t>Lotos (Petrobaltic)</t>
  </si>
  <si>
    <t>ORLEN Upstream</t>
  </si>
  <si>
    <t>KunLun Energy</t>
  </si>
  <si>
    <t>PetroChina</t>
  </si>
  <si>
    <t>Vedanta Resources</t>
  </si>
  <si>
    <t>Hong Kong and China Gas Company (Towngas)</t>
  </si>
  <si>
    <t>Diamondback Energy</t>
  </si>
  <si>
    <t>Poly GCL Petroleum Investment Ltd</t>
  </si>
  <si>
    <t>Newpek</t>
  </si>
  <si>
    <t>Parsley Energy</t>
  </si>
  <si>
    <t>CEMIG</t>
  </si>
  <si>
    <t>Prairie Provident Resources</t>
  </si>
  <si>
    <t>Spirit Energy</t>
  </si>
  <si>
    <t>W1. Oil and gas producers list for Rystad</t>
  </si>
  <si>
    <t>Description:</t>
  </si>
  <si>
    <t>Upstream oil and gas company list for Rystad</t>
  </si>
  <si>
    <t>Notes:</t>
  </si>
  <si>
    <t>Please see comments on subidiaries, as each parent company may have more than one</t>
  </si>
  <si>
    <t>Company count:</t>
  </si>
  <si>
    <t>Listed companies</t>
  </si>
  <si>
    <t>Company ISIN code</t>
  </si>
  <si>
    <t>Company name</t>
  </si>
  <si>
    <t>Oil and gas subsidiary (if relevant)</t>
  </si>
  <si>
    <t>Part of 04/06 Rystad analysis</t>
  </si>
  <si>
    <t>Name in 04/06 Rystad analysis</t>
  </si>
  <si>
    <t>UCUbe Name lookup</t>
  </si>
  <si>
    <t>Manual add</t>
  </si>
  <si>
    <t>Name in 03/07 Rystad Analysis</t>
  </si>
  <si>
    <t>Comment if #N/A</t>
  </si>
  <si>
    <t>NO0010345853</t>
  </si>
  <si>
    <t>AKER BP</t>
  </si>
  <si>
    <t>N</t>
  </si>
  <si>
    <t>MXP000511016</t>
  </si>
  <si>
    <t>ALFA 'A'</t>
  </si>
  <si>
    <t>NEWPEK</t>
  </si>
  <si>
    <t>RU0007252813</t>
  </si>
  <si>
    <t>ALROSA</t>
  </si>
  <si>
    <t>CA0213611001</t>
  </si>
  <si>
    <t>Y</t>
  </si>
  <si>
    <t>US0325111070</t>
  </si>
  <si>
    <t>ANADARKO PETROLEUM</t>
  </si>
  <si>
    <t>US03349M1053</t>
  </si>
  <si>
    <t>ANDEAVOR</t>
  </si>
  <si>
    <t>Not upstream</t>
  </si>
  <si>
    <t>US03674X1063</t>
  </si>
  <si>
    <t>DK0010244425</t>
  </si>
  <si>
    <t>A P MOLLER - MAERSK 'A'</t>
  </si>
  <si>
    <t>MAERSK OIL</t>
  </si>
  <si>
    <t>Acquired by Total E&amp;P</t>
  </si>
  <si>
    <t>DK0010244508</t>
  </si>
  <si>
    <t>A P MOLLER - MAERSK 'B'</t>
  </si>
  <si>
    <t>US0374111054</t>
  </si>
  <si>
    <t>APACHE</t>
  </si>
  <si>
    <t>CA00208D4084</t>
  </si>
  <si>
    <t>AU000000AGL7</t>
  </si>
  <si>
    <t>AGL ENERGY</t>
  </si>
  <si>
    <t>TH0148A10Z06</t>
  </si>
  <si>
    <t>BANPU</t>
  </si>
  <si>
    <t>DE000BASF111</t>
  </si>
  <si>
    <t>BASF (XET)</t>
  </si>
  <si>
    <t>WINTERSHALL</t>
  </si>
  <si>
    <t>INE029A01011</t>
  </si>
  <si>
    <t>BHARAT PETROLEUM</t>
  </si>
  <si>
    <t>AU000000BHP4</t>
  </si>
  <si>
    <t>BHP BILLITON</t>
  </si>
  <si>
    <t>GB0000566504</t>
  </si>
  <si>
    <t>GB0007980591</t>
  </si>
  <si>
    <t>US1270971039</t>
  </si>
  <si>
    <t>CABOT OIL &amp; GAS 'A'</t>
  </si>
  <si>
    <t>AU000000CTX1</t>
  </si>
  <si>
    <t>CA1363851017</t>
  </si>
  <si>
    <t>CANADIAN NATURAL RES.</t>
  </si>
  <si>
    <t>BRCMIGACNPR3</t>
  </si>
  <si>
    <t>CIA ENERGETICA DE MINAS GERAIS PN</t>
  </si>
  <si>
    <t>CA15135U1093</t>
  </si>
  <si>
    <t>GB00B033F229</t>
  </si>
  <si>
    <t>CENTRICA</t>
  </si>
  <si>
    <t>Merges with Bayerngas to Spirit</t>
  </si>
  <si>
    <t>KYG217651051</t>
  </si>
  <si>
    <t>CK HUTCHISON HOLDINGS</t>
  </si>
  <si>
    <t>US1667641005</t>
  </si>
  <si>
    <t>CHEVRON</t>
  </si>
  <si>
    <t>BMG2109G1033</t>
  </si>
  <si>
    <t>CHINA GAS HOLDINGS</t>
  </si>
  <si>
    <t>CNE0000018G1</t>
  </si>
  <si>
    <t>CHINA PTL.&amp; CHM.'A'</t>
  </si>
  <si>
    <t>SINOPEC</t>
  </si>
  <si>
    <t>CNE1000002Q2</t>
  </si>
  <si>
    <t>CHINA PTL.&amp; CHM. 'H'</t>
  </si>
  <si>
    <t>US1717981013</t>
  </si>
  <si>
    <t>CIMAREX EN.</t>
  </si>
  <si>
    <t>HK0267001375</t>
  </si>
  <si>
    <t>CITIC</t>
  </si>
  <si>
    <t>HK0883013259</t>
  </si>
  <si>
    <t>US20605P1012</t>
  </si>
  <si>
    <t>US20825C1045</t>
  </si>
  <si>
    <t>US2120151012</t>
  </si>
  <si>
    <t>CA22576C1014</t>
  </si>
  <si>
    <t>US25179M1036</t>
  </si>
  <si>
    <t>DEVON ENERGY</t>
  </si>
  <si>
    <t>US25278X1090</t>
  </si>
  <si>
    <t>DIAMONDBACK ENERGY</t>
  </si>
  <si>
    <t>COC04PA00016</t>
  </si>
  <si>
    <t>ECOPETROL</t>
  </si>
  <si>
    <t>CA2925051047</t>
  </si>
  <si>
    <t>ENCANA (TSX)</t>
  </si>
  <si>
    <t>FR0010208488</t>
  </si>
  <si>
    <t>ENGIE</t>
  </si>
  <si>
    <t>Sold usptream to Neptune (PE owned)</t>
  </si>
  <si>
    <t>IT0003132476</t>
  </si>
  <si>
    <t>US26875P1012</t>
  </si>
  <si>
    <t>EOG RES.</t>
  </si>
  <si>
    <t>US26884L1098</t>
  </si>
  <si>
    <t>NO0010096985</t>
  </si>
  <si>
    <t>EQUINOR</t>
  </si>
  <si>
    <t>US30231G1022</t>
  </si>
  <si>
    <t>EXXON MOBIL</t>
  </si>
  <si>
    <t>TW0006505001</t>
  </si>
  <si>
    <t>FORMOSA PETROCHEMICAL</t>
  </si>
  <si>
    <t>FPCC USA</t>
  </si>
  <si>
    <t>CA3518581051</t>
  </si>
  <si>
    <t>FRANCO-NEVADA</t>
  </si>
  <si>
    <t>INE129A01019</t>
  </si>
  <si>
    <t>GAIL (INDIA)</t>
  </si>
  <si>
    <t>PTGAL0AM0009</t>
  </si>
  <si>
    <t>GALP ENERGIA SGPS</t>
  </si>
  <si>
    <t>RU0007661625</t>
  </si>
  <si>
    <t>GAZPROM</t>
  </si>
  <si>
    <t>KYG3774X1088</t>
  </si>
  <si>
    <t>GCL-POLY ENERGY HOLDINGS</t>
  </si>
  <si>
    <t>POLY-GCL PETROLEUM</t>
  </si>
  <si>
    <t>MYL3182OO002</t>
  </si>
  <si>
    <t>GENTING</t>
  </si>
  <si>
    <t>GENTING OIL AND GAS</t>
  </si>
  <si>
    <t>JE00B4T3BW64</t>
  </si>
  <si>
    <t>GLENCORE</t>
  </si>
  <si>
    <t>GLENCORE EXPLORATION</t>
  </si>
  <si>
    <t>KR7078930005</t>
  </si>
  <si>
    <t>GS HOLDINGS</t>
  </si>
  <si>
    <t>GS ENERGY</t>
  </si>
  <si>
    <t>US42809H1077</t>
  </si>
  <si>
    <t>INE094A01015</t>
  </si>
  <si>
    <t>HINDUSTAN PETROLEUM</t>
  </si>
  <si>
    <t>HK0003000038</t>
  </si>
  <si>
    <t>HONG KONG AND CHINA GAS</t>
  </si>
  <si>
    <t>ECO ENVIRONMENTAL INVESTMENTS</t>
  </si>
  <si>
    <t>CA4480551031</t>
  </si>
  <si>
    <t>HUSKY EN.</t>
  </si>
  <si>
    <t>JP3142500002</t>
  </si>
  <si>
    <t>IDEMITSU KOSAN</t>
  </si>
  <si>
    <t>CA4530384086</t>
  </si>
  <si>
    <t>INE242A01010</t>
  </si>
  <si>
    <t>INDIAN OIL</t>
  </si>
  <si>
    <t>JP3294460005</t>
  </si>
  <si>
    <t>INPEX</t>
  </si>
  <si>
    <t>TH0471010Y04</t>
  </si>
  <si>
    <t>IRPC</t>
  </si>
  <si>
    <t>Not E&amp;P</t>
  </si>
  <si>
    <t>JP3386450005</t>
  </si>
  <si>
    <t>JXTG HOLDINGS</t>
  </si>
  <si>
    <t>JX NIPPON OIL AND GAS EXPLORATION</t>
  </si>
  <si>
    <t>BMG5320C1082</t>
  </si>
  <si>
    <t>KUNLUN ENERGY</t>
  </si>
  <si>
    <t>PLLOTOS00025</t>
  </si>
  <si>
    <t>GRUPA LOTOS</t>
  </si>
  <si>
    <t>RU0009024277</t>
  </si>
  <si>
    <t>OIL COMPANY LUKOIL</t>
  </si>
  <si>
    <t>SE0000825820</t>
  </si>
  <si>
    <t>US5658491064</t>
  </si>
  <si>
    <t>MARATHON OIL</t>
  </si>
  <si>
    <t>JP3877600001</t>
  </si>
  <si>
    <t>MARUBENI</t>
  </si>
  <si>
    <t>JP3898400001</t>
  </si>
  <si>
    <t>MITSUBISHI</t>
  </si>
  <si>
    <t>JP3896800004</t>
  </si>
  <si>
    <t>MITSUBISHI GAS CHM.</t>
  </si>
  <si>
    <t>HU0000153937</t>
  </si>
  <si>
    <t>MOL MAGYAR OLAJ-ES GAZIPARI</t>
  </si>
  <si>
    <t>FI0009013296</t>
  </si>
  <si>
    <t>NESTE</t>
  </si>
  <si>
    <t>US6512901082</t>
  </si>
  <si>
    <t>NEWFIELD EXPLORATION</t>
  </si>
  <si>
    <t>US6550441058</t>
  </si>
  <si>
    <t>US6698881090</t>
  </si>
  <si>
    <t>PAO NOVATEK GDR</t>
  </si>
  <si>
    <t>US6745991058</t>
  </si>
  <si>
    <t>OCCIDENTAL PTL.</t>
  </si>
  <si>
    <t>PK0080201012</t>
  </si>
  <si>
    <t>OIL &amp; GAS DEVELOPMENT</t>
  </si>
  <si>
    <t>Not found</t>
  </si>
  <si>
    <t>INE213A01029</t>
  </si>
  <si>
    <t>OIL &amp; NATURAL GAS</t>
  </si>
  <si>
    <t>OIL AND NATURAL GAS CORPORATION (ONGC)</t>
  </si>
  <si>
    <t>PG0008579883</t>
  </si>
  <si>
    <t>AT0000743059</t>
  </si>
  <si>
    <t>AU000000ORG5</t>
  </si>
  <si>
    <t>ORIGIN ENERGY (EX BORAL)</t>
  </si>
  <si>
    <t>JP3180400008</t>
  </si>
  <si>
    <t>OSAKA GAS</t>
  </si>
  <si>
    <t>US7018771029</t>
  </si>
  <si>
    <t>PARSLEY ENERGY CLASS A</t>
  </si>
  <si>
    <t>ID1000111602</t>
  </si>
  <si>
    <t>PERUSAHAAN GAS NEGARA</t>
  </si>
  <si>
    <t>PERSERO</t>
  </si>
  <si>
    <t>BRPETRACNOR9</t>
  </si>
  <si>
    <t>PETROLEO BRASILEIRO ON</t>
  </si>
  <si>
    <t>PETROBRAS</t>
  </si>
  <si>
    <t>BRPETRACNPR6</t>
  </si>
  <si>
    <t>PETROLEO BRASILEIRO PN</t>
  </si>
  <si>
    <t>CNE1000007Q1</t>
  </si>
  <si>
    <t>PETROCHINA 'A'</t>
  </si>
  <si>
    <t>Petrochina</t>
  </si>
  <si>
    <t>CNE1000003W8</t>
  </si>
  <si>
    <t>PETROCHINA 'H'</t>
  </si>
  <si>
    <t>US7237871071</t>
  </si>
  <si>
    <t>PIONEER NTRL.RES.</t>
  </si>
  <si>
    <t>PLPGNIG00014</t>
  </si>
  <si>
    <t>POLISH OIL AND GAS</t>
  </si>
  <si>
    <t>PGNiG</t>
  </si>
  <si>
    <t>PLPKN0000018</t>
  </si>
  <si>
    <t>PLKNC.NAFTOWY ORLEN</t>
  </si>
  <si>
    <t>PKN ORLEN</t>
  </si>
  <si>
    <t>Orlen Upstream</t>
  </si>
  <si>
    <t>CA7397211086</t>
  </si>
  <si>
    <t>PRAIRIESKY ROYALTY</t>
  </si>
  <si>
    <t>TH0646010Z00</t>
  </si>
  <si>
    <t>PTT</t>
  </si>
  <si>
    <t>PTT EXPLORATION &amp; PRODUCTION</t>
  </si>
  <si>
    <t>TH0355A10Z04</t>
  </si>
  <si>
    <t>PTT EXPLORATION &amp; PRDN.</t>
  </si>
  <si>
    <t>Already covered</t>
  </si>
  <si>
    <t>INE002A01018</t>
  </si>
  <si>
    <t>RELIANCE INDUSTRIES</t>
  </si>
  <si>
    <t>ES0173516115</t>
  </si>
  <si>
    <t>REPSOL YPF</t>
  </si>
  <si>
    <t>RU000A0J2Q06</t>
  </si>
  <si>
    <t>OC ROSNEFT</t>
  </si>
  <si>
    <t>GB00B03MLX29</t>
  </si>
  <si>
    <t>ROYAL DUTCH SHELL A(LON)</t>
  </si>
  <si>
    <t>AU000000STO6</t>
  </si>
  <si>
    <t>ZAE000006896</t>
  </si>
  <si>
    <t>SASOL</t>
  </si>
  <si>
    <t>CA81783Q1054</t>
  </si>
  <si>
    <t>SEVEN GENERATIONS ENERGY</t>
  </si>
  <si>
    <t>GB00B03MM408</t>
  </si>
  <si>
    <t>JP3366800005</t>
  </si>
  <si>
    <t>SHOWA SHELL SEKIYU</t>
  </si>
  <si>
    <t>KR7096770003</t>
  </si>
  <si>
    <t>SK INNOVATION</t>
  </si>
  <si>
    <t>CA8672241079</t>
  </si>
  <si>
    <t>RU0008926258</t>
  </si>
  <si>
    <t>SURGUTNEFTEGAS</t>
  </si>
  <si>
    <t>RU0009029524</t>
  </si>
  <si>
    <t>SURGUTNEFTEGAZ PREF.</t>
  </si>
  <si>
    <t>RU0009033591</t>
  </si>
  <si>
    <t>TATNEFT</t>
  </si>
  <si>
    <t>TH0796010005</t>
  </si>
  <si>
    <t>THAI OIL</t>
  </si>
  <si>
    <t>FR0000120271</t>
  </si>
  <si>
    <t>CA89156V1067</t>
  </si>
  <si>
    <t>TOURMALINE OIL</t>
  </si>
  <si>
    <t>INE205A01025</t>
  </si>
  <si>
    <t>VEDANTA</t>
  </si>
  <si>
    <t>CAIRN INDIA</t>
  </si>
  <si>
    <t>CA9237251058</t>
  </si>
  <si>
    <t>AU000000WPL2</t>
  </si>
  <si>
    <t>JP3526600006</t>
  </si>
  <si>
    <t>CHUBU ELEC.POWER</t>
  </si>
  <si>
    <t>IT0003128367</t>
  </si>
  <si>
    <t>ENEL</t>
  </si>
  <si>
    <t>US29364G1031</t>
  </si>
  <si>
    <t>ENTERGY</t>
  </si>
  <si>
    <t>CA3495531079</t>
  </si>
  <si>
    <t>FORTIS</t>
  </si>
  <si>
    <t>FORTIS PETROLEUM</t>
  </si>
  <si>
    <t>No longer in operation</t>
  </si>
  <si>
    <t>ES0116870314</t>
  </si>
  <si>
    <t>GAS NATURAL SDG</t>
  </si>
  <si>
    <t>JP3143600009</t>
  </si>
  <si>
    <t>US49456B1017</t>
  </si>
  <si>
    <t>KINDER MORGAN</t>
  </si>
  <si>
    <t>JP3893600001</t>
  </si>
  <si>
    <t>MITSUI</t>
  </si>
  <si>
    <t>AN8068571086</t>
  </si>
  <si>
    <t>JP3404600003</t>
  </si>
  <si>
    <t>SUMITOMO</t>
  </si>
  <si>
    <t>JP3573000001</t>
  </si>
  <si>
    <t>TOKYO GAS</t>
  </si>
  <si>
    <t>AU000000RRS3</t>
  </si>
  <si>
    <t>RANGE RES.</t>
  </si>
  <si>
    <t>RANGE RESOURCES</t>
  </si>
  <si>
    <t>NOCs and country producers</t>
  </si>
  <si>
    <t>Status</t>
  </si>
  <si>
    <t>-</t>
  </si>
  <si>
    <t>Already in 04/06 analysis</t>
  </si>
  <si>
    <t>Name in 04/06 analysis</t>
  </si>
  <si>
    <t>Qatari NOC</t>
  </si>
  <si>
    <t>QATAR PETROLEUM</t>
  </si>
  <si>
    <t>Saudi Arabian NOC</t>
  </si>
  <si>
    <t>SAUDI ARAMCO</t>
  </si>
  <si>
    <t>Chinese NOC</t>
  </si>
  <si>
    <t>CNPC</t>
  </si>
  <si>
    <t>Venezuelan NOC</t>
  </si>
  <si>
    <t>Mexican NOC</t>
  </si>
  <si>
    <t>PEMEX</t>
  </si>
  <si>
    <t>Iranian NOC</t>
  </si>
  <si>
    <t>NIOC</t>
  </si>
  <si>
    <t>Kuwaiti NOC</t>
  </si>
  <si>
    <t>KUWAIT PETROLEUMCORPORATION</t>
  </si>
  <si>
    <t>Nigerian NOC</t>
  </si>
  <si>
    <t>NNPC</t>
  </si>
  <si>
    <t>Algerian NOC</t>
  </si>
  <si>
    <t>SONATRACH</t>
  </si>
  <si>
    <t>ABU DHABI NATIONAL OIL COMPANY</t>
  </si>
  <si>
    <t>Malaysian NOC</t>
  </si>
  <si>
    <t>PETRONAS</t>
  </si>
  <si>
    <t>Saudi Arabia COUNTRY</t>
  </si>
  <si>
    <t>Russia COUNTRY</t>
  </si>
  <si>
    <t>Iran COUNTRY</t>
  </si>
  <si>
    <t>Iraq COUNTRY</t>
  </si>
  <si>
    <t>Venezuela COUNTRY</t>
  </si>
  <si>
    <t>Nigeria COUNTRY</t>
  </si>
  <si>
    <t>SK ENERGY</t>
  </si>
  <si>
    <t>OGDCL</t>
  </si>
  <si>
    <t>CNPC (parent)</t>
  </si>
  <si>
    <t>SK Energy</t>
  </si>
  <si>
    <t>OGDCL (Pakistan)</t>
  </si>
  <si>
    <t>Basra Oil Company (Iraq NOC)</t>
  </si>
  <si>
    <t>North Oil Company (Iraq NOC)</t>
  </si>
  <si>
    <t>Liquid</t>
  </si>
  <si>
    <t>Case</t>
  </si>
  <si>
    <t>[Data Values]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</si>
</sst>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/>
    <xf numFmtId="0" fontId="0" fillId="3" borderId="0" xfId="0" applyFill="1"/>
    <xf numFmtId="0" fontId="3" fillId="2" borderId="0" xfId="0" applyFont="1" applyFill="1"/>
    <xf numFmtId="0" fontId="1" fillId="3" borderId="0" xfId="0" applyFont="1" applyFill="1"/>
    <xf numFmtId="2" fontId="0" fillId="3" borderId="0" xfId="0" applyNumberFormat="1" applyFill="1"/>
    <xf numFmtId="3" fontId="0" fillId="3" borderId="0" xfId="0" applyNumberFormat="1" applyFill="1"/>
    <xf numFmtId="0" fontId="0" fillId="3" borderId="0" xfId="0" applyNumberFormat="1" applyFill="1"/>
    <xf numFmtId="165" fontId="0" fillId="3" borderId="0" xfId="1" applyNumberFormat="1" applyFont="1" applyFill="1"/>
    <xf numFmtId="165" fontId="0" fillId="0" borderId="0" xfId="1" applyNumberFormat="1" applyFont="1"/>
    <xf numFmtId="165" fontId="5" fillId="0" borderId="0" xfId="1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165" fontId="6" fillId="0" borderId="0" xfId="1" applyNumberFormat="1" applyFont="1" applyFill="1" applyBorder="1" applyAlignment="1" applyProtection="1">
      <protection locked="0"/>
    </xf>
    <xf numFmtId="0" fontId="3" fillId="4" borderId="0" xfId="0" applyFont="1" applyFill="1"/>
    <xf numFmtId="0" fontId="0" fillId="5" borderId="0" xfId="0" applyFont="1" applyFill="1"/>
    <xf numFmtId="0" fontId="0" fillId="5" borderId="0" xfId="0" applyFill="1"/>
    <xf numFmtId="0" fontId="7" fillId="5" borderId="0" xfId="0" applyFont="1" applyFill="1"/>
    <xf numFmtId="0" fontId="1" fillId="5" borderId="1" xfId="0" applyFont="1" applyFill="1" applyBorder="1"/>
    <xf numFmtId="0" fontId="0" fillId="5" borderId="1" xfId="0" applyFill="1" applyBorder="1"/>
    <xf numFmtId="1" fontId="0" fillId="3" borderId="0" xfId="0" applyNumberFormat="1" applyFill="1"/>
    <xf numFmtId="0" fontId="0" fillId="3" borderId="0" xfId="0" applyFont="1" applyFill="1" applyBorder="1"/>
    <xf numFmtId="0" fontId="0" fillId="3" borderId="0" xfId="0" applyFill="1" applyBorder="1"/>
    <xf numFmtId="0" fontId="5" fillId="0" borderId="0" xfId="0" applyNumberFormat="1" applyFont="1" applyFill="1" applyBorder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</cellXfs>
  <cellStyles count="2">
    <cellStyle name="Comma" xfId="1" builtinId="3"/>
    <cellStyle name="Normal" xfId="0" builtinId="0"/>
  </cellStyles>
  <dxfs count="4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Oil demand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Global!$B$6:$I$6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102.16069166666671</c:v>
                </c:pt>
                <c:pt idx="3">
                  <c:v>106.753</c:v>
                </c:pt>
                <c:pt idx="4">
                  <c:v>111.96324166666682</c:v>
                </c:pt>
                <c:pt idx="5">
                  <c:v>117.01900000000001</c:v>
                </c:pt>
                <c:pt idx="6">
                  <c:v>121.7657916666667</c:v>
                </c:pt>
                <c:pt idx="7">
                  <c:v>126.66706666666687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E-4602-8E17-7B8D6576BF1E}"/>
            </c:ext>
          </c:extLst>
        </c:ser>
        <c:ser>
          <c:idx val="1"/>
          <c:order val="1"/>
          <c:tx>
            <c:strRef>
              <c:f>Global!$A$7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Global!$B$7:$I$7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77.518735712967271</c:v>
                </c:pt>
                <c:pt idx="3">
                  <c:v>72.604623502412934</c:v>
                </c:pt>
                <c:pt idx="4">
                  <c:v>71.695766173862168</c:v>
                </c:pt>
                <c:pt idx="5">
                  <c:v>70.718685969682099</c:v>
                </c:pt>
                <c:pt idx="6">
                  <c:v>68.064011078155445</c:v>
                </c:pt>
                <c:pt idx="7">
                  <c:v>65.341113310999489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E-4602-8E17-7B8D6576BF1E}"/>
            </c:ext>
          </c:extLst>
        </c:ser>
        <c:ser>
          <c:idx val="2"/>
          <c:order val="2"/>
          <c:tx>
            <c:strRef>
              <c:f>Global!$A$8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Global!$B$8:$I$8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85.172748404202494</c:v>
                </c:pt>
                <c:pt idx="3">
                  <c:v>87.912648884883353</c:v>
                </c:pt>
                <c:pt idx="4">
                  <c:v>81.839930695687343</c:v>
                </c:pt>
                <c:pt idx="5">
                  <c:v>75.767212506491333</c:v>
                </c:pt>
                <c:pt idx="6">
                  <c:v>73.342401320864383</c:v>
                </c:pt>
                <c:pt idx="7">
                  <c:v>73.495369413304147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E-4602-8E17-7B8D6576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47504"/>
        <c:axId val="223741344"/>
      </c:lineChart>
      <c:catAx>
        <c:axId val="2237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41344"/>
        <c:crosses val="autoZero"/>
        <c:auto val="1"/>
        <c:lblAlgn val="ctr"/>
        <c:lblOffset val="100"/>
        <c:noMultiLvlLbl val="0"/>
      </c:catAx>
      <c:valAx>
        <c:axId val="2237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Natural</a:t>
            </a:r>
            <a:r>
              <a:rPr lang="en-GB" baseline="0"/>
              <a:t> gas demand projection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Global!$A$12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Global!$B$12:$I$12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4306.0099999999802</c:v>
                </c:pt>
                <c:pt idx="3">
                  <c:v>4726.22</c:v>
                </c:pt>
                <c:pt idx="4">
                  <c:v>5229.9099999999744</c:v>
                </c:pt>
                <c:pt idx="5">
                  <c:v>5712.73</c:v>
                </c:pt>
                <c:pt idx="6">
                  <c:v>6153.8099999999686</c:v>
                </c:pt>
                <c:pt idx="7">
                  <c:v>6615.7599999999802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A-4FE2-80F3-0D7E35B676B9}"/>
            </c:ext>
          </c:extLst>
        </c:ser>
        <c:ser>
          <c:idx val="1"/>
          <c:order val="1"/>
          <c:tx>
            <c:strRef>
              <c:f>Global!$A$13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Global!$B$13:$I$13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4358.851453041646</c:v>
                </c:pt>
                <c:pt idx="3">
                  <c:v>4523.2197641226558</c:v>
                </c:pt>
                <c:pt idx="4">
                  <c:v>4410.5919982599298</c:v>
                </c:pt>
                <c:pt idx="5">
                  <c:v>4297.9642323972048</c:v>
                </c:pt>
                <c:pt idx="6">
                  <c:v>3796.7089617430706</c:v>
                </c:pt>
                <c:pt idx="7">
                  <c:v>3295.4536910889365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A-4FE2-80F3-0D7E35B676B9}"/>
            </c:ext>
          </c:extLst>
        </c:ser>
        <c:ser>
          <c:idx val="2"/>
          <c:order val="2"/>
          <c:tx>
            <c:strRef>
              <c:f>Global!$A$14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Global!$B$14:$I$14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5030.6565836203545</c:v>
                </c:pt>
                <c:pt idx="3">
                  <c:v>5866.8300252800709</c:v>
                </c:pt>
                <c:pt idx="4">
                  <c:v>5981.4315261933834</c:v>
                </c:pt>
                <c:pt idx="5">
                  <c:v>6225.7128089253356</c:v>
                </c:pt>
                <c:pt idx="6">
                  <c:v>5956.5141467999993</c:v>
                </c:pt>
                <c:pt idx="7">
                  <c:v>5687.3154846746629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A-4FE2-80F3-0D7E35B6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394704"/>
        <c:axId val="732395264"/>
      </c:lineChart>
      <c:catAx>
        <c:axId val="7323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95264"/>
        <c:crosses val="autoZero"/>
        <c:auto val="1"/>
        <c:lblAlgn val="ctr"/>
        <c:lblOffset val="100"/>
        <c:noMultiLvlLbl val="0"/>
      </c:catAx>
      <c:valAx>
        <c:axId val="732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1</xdr:row>
      <xdr:rowOff>163830</xdr:rowOff>
    </xdr:from>
    <xdr:to>
      <xdr:col>17</xdr:col>
      <xdr:colOff>175260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5EBBA-21A6-40F2-84D9-4ED871EFB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17</xdr:row>
      <xdr:rowOff>99060</xdr:rowOff>
    </xdr:from>
    <xdr:to>
      <xdr:col>17</xdr:col>
      <xdr:colOff>228600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B94F2-8E71-4B76-A7F4-0ECCB413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videconomics.sharepoint.com/Users/johus/Dropbox/03_Rystad%20Energy%20-%20working%20documents/1.%20Proposal%20&amp;%20Pitchepakker/20180423%20Vivid/180628%20Oil%20and%20gas%20companies%20for%20Rystad_J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1. Oil and gas companies"/>
      <sheetName val="Sheet1"/>
    </sheetNames>
    <sheetDataSet>
      <sheetData sheetId="0"/>
      <sheetData sheetId="1">
        <row r="1">
          <cell r="A1" t="str">
            <v>Company</v>
          </cell>
          <cell r="B1" t="str">
            <v>Resources (Million bbl)</v>
          </cell>
        </row>
        <row r="2">
          <cell r="A2" t="str">
            <v>147570 Canada</v>
          </cell>
          <cell r="B2">
            <v>49.240780000000001</v>
          </cell>
        </row>
        <row r="3">
          <cell r="A3" t="str">
            <v>1995 Income Program Limited Liability Company</v>
          </cell>
          <cell r="B3">
            <v>5.4615850000000004</v>
          </cell>
        </row>
        <row r="4">
          <cell r="A4" t="str">
            <v>1oil Management</v>
          </cell>
          <cell r="B4">
            <v>10312.540000000001</v>
          </cell>
        </row>
        <row r="5">
          <cell r="A5" t="str">
            <v>2849518 Canada</v>
          </cell>
          <cell r="B5">
            <v>0.93364420000000004</v>
          </cell>
        </row>
        <row r="6">
          <cell r="A6" t="str">
            <v>3C Group IC Limited</v>
          </cell>
          <cell r="B6">
            <v>1132.971</v>
          </cell>
        </row>
        <row r="7">
          <cell r="A7" t="str">
            <v>3D Oil</v>
          </cell>
          <cell r="B7">
            <v>8602.5409999999993</v>
          </cell>
        </row>
        <row r="8">
          <cell r="A8" t="str">
            <v>3MV Energy</v>
          </cell>
          <cell r="B8">
            <v>95.007189999999994</v>
          </cell>
        </row>
        <row r="9">
          <cell r="A9" t="str">
            <v>44 Canyon LLC</v>
          </cell>
          <cell r="B9">
            <v>2915.8510000000001</v>
          </cell>
        </row>
        <row r="10">
          <cell r="A10" t="str">
            <v>554568 Alberta</v>
          </cell>
          <cell r="B10">
            <v>3.03287</v>
          </cell>
        </row>
        <row r="11">
          <cell r="A11" t="str">
            <v>677862 Alberta</v>
          </cell>
          <cell r="B11">
            <v>4.6207240000000001</v>
          </cell>
        </row>
        <row r="12">
          <cell r="A12" t="str">
            <v>A1</v>
          </cell>
          <cell r="B12">
            <v>621.86789999999996</v>
          </cell>
        </row>
        <row r="13">
          <cell r="A13" t="str">
            <v>ABI Petroleum Capital</v>
          </cell>
          <cell r="B13">
            <v>221.71950000000001</v>
          </cell>
        </row>
        <row r="14">
          <cell r="A14" t="str">
            <v>Abilene Oil and Gas</v>
          </cell>
          <cell r="B14">
            <v>1439.57</v>
          </cell>
        </row>
        <row r="15">
          <cell r="A15" t="str">
            <v>Abraxas Petroleum</v>
          </cell>
          <cell r="B15">
            <v>22976.080000000002</v>
          </cell>
        </row>
        <row r="16">
          <cell r="A16" t="str">
            <v>Abstract Enterprise</v>
          </cell>
          <cell r="B16">
            <v>96.972660000000005</v>
          </cell>
        </row>
        <row r="17">
          <cell r="A17" t="str">
            <v>Abu Dhabi NOC</v>
          </cell>
          <cell r="B17">
            <v>8375921</v>
          </cell>
        </row>
        <row r="18">
          <cell r="A18" t="str">
            <v>Accelerated Oil Technologies</v>
          </cell>
          <cell r="B18">
            <v>497.66309999999999</v>
          </cell>
        </row>
        <row r="19">
          <cell r="A19" t="str">
            <v>Ace</v>
          </cell>
          <cell r="B19">
            <v>68.865449999999996</v>
          </cell>
        </row>
        <row r="20">
          <cell r="A20" t="str">
            <v>ACREP - Exploracao Petrolifera</v>
          </cell>
          <cell r="B20">
            <v>3271.3670000000002</v>
          </cell>
        </row>
        <row r="21">
          <cell r="A21" t="str">
            <v>Action Hydrocarbons</v>
          </cell>
          <cell r="B21">
            <v>65.847070000000002</v>
          </cell>
        </row>
        <row r="22">
          <cell r="A22" t="str">
            <v>Actis Oil and Gas</v>
          </cell>
          <cell r="B22">
            <v>1393.366</v>
          </cell>
        </row>
        <row r="23">
          <cell r="A23" t="str">
            <v>Adair Oil Canada</v>
          </cell>
          <cell r="B23">
            <v>44.935589999999998</v>
          </cell>
        </row>
        <row r="24">
          <cell r="A24" t="str">
            <v>Adams Resources and Energy</v>
          </cell>
          <cell r="B24">
            <v>1009.232</v>
          </cell>
        </row>
        <row r="25">
          <cell r="A25" t="str">
            <v>Adani Welspun Exploration</v>
          </cell>
          <cell r="B25">
            <v>6173.5709999999999</v>
          </cell>
        </row>
        <row r="26">
          <cell r="A26" t="str">
            <v>Adbhoot Estates</v>
          </cell>
          <cell r="B26">
            <v>264.8775</v>
          </cell>
        </row>
        <row r="27">
          <cell r="A27" t="str">
            <v>Adira Energy</v>
          </cell>
          <cell r="B27">
            <v>0</v>
          </cell>
        </row>
        <row r="28">
          <cell r="A28" t="str">
            <v>ADM</v>
          </cell>
          <cell r="B28">
            <v>39.951079999999997</v>
          </cell>
        </row>
        <row r="29">
          <cell r="A29" t="str">
            <v>Admiral Bay Resources</v>
          </cell>
          <cell r="B29">
            <v>771.11940000000004</v>
          </cell>
        </row>
        <row r="30">
          <cell r="A30" t="str">
            <v>Adriatic Oil</v>
          </cell>
          <cell r="B30">
            <v>213.5455</v>
          </cell>
        </row>
        <row r="31">
          <cell r="A31" t="str">
            <v>Aduro Resources</v>
          </cell>
          <cell r="B31">
            <v>255.4924</v>
          </cell>
        </row>
        <row r="32">
          <cell r="A32" t="str">
            <v>Advance Energy</v>
          </cell>
          <cell r="B32">
            <v>25.764430000000001</v>
          </cell>
        </row>
        <row r="33">
          <cell r="A33" t="str">
            <v>Advance Oil</v>
          </cell>
          <cell r="B33">
            <v>4.0093050000000003</v>
          </cell>
        </row>
        <row r="34">
          <cell r="A34" t="str">
            <v>Advantage energy sucursal colombia</v>
          </cell>
          <cell r="B34">
            <v>190.77969999999999</v>
          </cell>
        </row>
        <row r="35">
          <cell r="A35" t="str">
            <v>Advantage Oil &amp; Gas</v>
          </cell>
          <cell r="B35">
            <v>127666.5</v>
          </cell>
        </row>
        <row r="36">
          <cell r="A36" t="str">
            <v>Advantica Gas &amp; Energy</v>
          </cell>
          <cell r="B36">
            <v>89.738100000000003</v>
          </cell>
        </row>
        <row r="37">
          <cell r="A37" t="str">
            <v>Advastor Services</v>
          </cell>
          <cell r="B37">
            <v>283.36840000000001</v>
          </cell>
        </row>
        <row r="38">
          <cell r="A38" t="str">
            <v>ADX Energy</v>
          </cell>
          <cell r="B38">
            <v>6576.2910000000002</v>
          </cell>
        </row>
        <row r="39">
          <cell r="A39" t="str">
            <v>Adygeyaneftegaz</v>
          </cell>
          <cell r="B39">
            <v>494.66300000000001</v>
          </cell>
        </row>
        <row r="40">
          <cell r="A40" t="str">
            <v>AED Oil</v>
          </cell>
          <cell r="B40">
            <v>1933.0409999999999</v>
          </cell>
        </row>
        <row r="41">
          <cell r="A41" t="str">
            <v>Aeraden Energy</v>
          </cell>
          <cell r="B41">
            <v>4773.4440000000004</v>
          </cell>
        </row>
        <row r="42">
          <cell r="A42" t="str">
            <v>Aethon Energy</v>
          </cell>
          <cell r="B42">
            <v>108424.1</v>
          </cell>
        </row>
        <row r="43">
          <cell r="A43" t="str">
            <v>AFEX Oil and Gas</v>
          </cell>
          <cell r="B43">
            <v>7818.308</v>
          </cell>
        </row>
        <row r="44">
          <cell r="A44" t="str">
            <v>Afghan Petroleum</v>
          </cell>
          <cell r="B44">
            <v>36938.74</v>
          </cell>
        </row>
        <row r="45">
          <cell r="A45" t="str">
            <v>Afren</v>
          </cell>
          <cell r="B45">
            <v>12546.22</v>
          </cell>
        </row>
        <row r="46">
          <cell r="A46" t="str">
            <v>Africa Energy</v>
          </cell>
          <cell r="B46">
            <v>1276.2940000000001</v>
          </cell>
        </row>
        <row r="47">
          <cell r="A47" t="str">
            <v>Africa Oil &amp; Gas</v>
          </cell>
          <cell r="B47">
            <v>3335.192</v>
          </cell>
        </row>
        <row r="48">
          <cell r="A48" t="str">
            <v>Africa Oil Corp</v>
          </cell>
          <cell r="B48">
            <v>24389.68</v>
          </cell>
        </row>
        <row r="49">
          <cell r="A49" t="str">
            <v>African Oil and Gas Development</v>
          </cell>
          <cell r="B49">
            <v>15.115320000000001</v>
          </cell>
        </row>
        <row r="50">
          <cell r="A50" t="str">
            <v>African Petroleum (APCL)</v>
          </cell>
          <cell r="B50">
            <v>20291.98</v>
          </cell>
        </row>
        <row r="51">
          <cell r="A51" t="str">
            <v>AG Fuer Schweizerisches Erdoel</v>
          </cell>
          <cell r="B51">
            <v>133.82730000000001</v>
          </cell>
        </row>
        <row r="52">
          <cell r="A52" t="str">
            <v>AGC</v>
          </cell>
          <cell r="B52">
            <v>29680.51</v>
          </cell>
        </row>
        <row r="53">
          <cell r="A53" t="str">
            <v>AGL Energy</v>
          </cell>
          <cell r="B53">
            <v>10595.69</v>
          </cell>
        </row>
        <row r="54">
          <cell r="A54" t="str">
            <v>AGR Energy</v>
          </cell>
          <cell r="B54">
            <v>4648.1790000000001</v>
          </cell>
        </row>
        <row r="55">
          <cell r="A55" t="str">
            <v>AGR Petroleum Services</v>
          </cell>
          <cell r="B55">
            <v>449.36270000000002</v>
          </cell>
        </row>
        <row r="56">
          <cell r="A56" t="str">
            <v>Ahava Energy Pty Ltd</v>
          </cell>
          <cell r="B56">
            <v>856.2441</v>
          </cell>
        </row>
        <row r="57">
          <cell r="A57" t="str">
            <v>AIC-Petrofi Ltd</v>
          </cell>
          <cell r="B57">
            <v>3173.806</v>
          </cell>
        </row>
        <row r="58">
          <cell r="A58" t="str">
            <v>AIPC (American International Petroleum Corporation)</v>
          </cell>
          <cell r="B58">
            <v>154.4726</v>
          </cell>
        </row>
        <row r="59">
          <cell r="A59" t="str">
            <v>Air Liquide SA</v>
          </cell>
          <cell r="B59">
            <v>1577.568</v>
          </cell>
        </row>
        <row r="60">
          <cell r="A60" t="str">
            <v>Aiteo Eastern E&amp;P Company Limited</v>
          </cell>
          <cell r="B60">
            <v>72877.34</v>
          </cell>
        </row>
        <row r="61">
          <cell r="A61" t="str">
            <v>AIX Energy</v>
          </cell>
          <cell r="B61">
            <v>458.90280000000001</v>
          </cell>
        </row>
        <row r="62">
          <cell r="A62" t="str">
            <v>Ajax Resources</v>
          </cell>
          <cell r="B62">
            <v>4964.8940000000002</v>
          </cell>
        </row>
        <row r="63">
          <cell r="A63" t="str">
            <v>Aker BP</v>
          </cell>
          <cell r="B63">
            <v>430815.2</v>
          </cell>
        </row>
        <row r="64">
          <cell r="A64" t="str">
            <v>Aker Exploration</v>
          </cell>
          <cell r="B64">
            <v>9591.9670000000006</v>
          </cell>
        </row>
        <row r="65">
          <cell r="A65" t="str">
            <v>Akmay</v>
          </cell>
          <cell r="B65">
            <v>389.1447</v>
          </cell>
        </row>
        <row r="66">
          <cell r="A66" t="str">
            <v>Al Badiya Oil</v>
          </cell>
          <cell r="B66">
            <v>0</v>
          </cell>
        </row>
        <row r="67">
          <cell r="A67" t="str">
            <v>Aladdin Petroleum</v>
          </cell>
          <cell r="B67">
            <v>967.59019999999998</v>
          </cell>
        </row>
        <row r="68">
          <cell r="A68" t="str">
            <v>Alan Bates</v>
          </cell>
          <cell r="B68">
            <v>29.648620000000001</v>
          </cell>
        </row>
        <row r="69">
          <cell r="A69" t="str">
            <v>Alania Oil</v>
          </cell>
          <cell r="B69">
            <v>87.189850000000007</v>
          </cell>
        </row>
        <row r="70">
          <cell r="A70" t="str">
            <v>Alaniyaneftegaz</v>
          </cell>
          <cell r="B70">
            <v>59.833530000000003</v>
          </cell>
        </row>
        <row r="71">
          <cell r="A71" t="str">
            <v>Alaska LLC</v>
          </cell>
          <cell r="B71">
            <v>35.013680000000001</v>
          </cell>
        </row>
        <row r="72">
          <cell r="A72" t="str">
            <v>Alaskan New Energy</v>
          </cell>
          <cell r="B72">
            <v>16.092420000000001</v>
          </cell>
        </row>
        <row r="73">
          <cell r="A73" t="str">
            <v>Alba Mineral Resources PLC</v>
          </cell>
          <cell r="B73">
            <v>230.22919999999999</v>
          </cell>
        </row>
        <row r="74">
          <cell r="A74" t="str">
            <v>Alberta Oilsands</v>
          </cell>
          <cell r="B74">
            <v>10204.41</v>
          </cell>
        </row>
        <row r="75">
          <cell r="A75" t="str">
            <v>Albright Waves Petroleum Dev</v>
          </cell>
          <cell r="B75">
            <v>7.6796389999999999</v>
          </cell>
        </row>
        <row r="76">
          <cell r="A76" t="str">
            <v>Alcazar</v>
          </cell>
          <cell r="B76">
            <v>59.039009999999998</v>
          </cell>
        </row>
        <row r="77">
          <cell r="A77" t="str">
            <v>Alcoa</v>
          </cell>
          <cell r="B77">
            <v>1568.3430000000001</v>
          </cell>
        </row>
        <row r="78">
          <cell r="A78" t="str">
            <v>AleAnna Resources</v>
          </cell>
          <cell r="B78">
            <v>8.0137049999999999</v>
          </cell>
        </row>
        <row r="79">
          <cell r="A79" t="str">
            <v>Aleator Energy Ltd</v>
          </cell>
          <cell r="B79">
            <v>0</v>
          </cell>
        </row>
        <row r="80">
          <cell r="A80" t="str">
            <v>Alfa Metal Oil and Gas</v>
          </cell>
          <cell r="B80">
            <v>1034.002</v>
          </cell>
        </row>
        <row r="81">
          <cell r="A81" t="str">
            <v>Al-Haj</v>
          </cell>
          <cell r="B81">
            <v>3007.88</v>
          </cell>
        </row>
        <row r="82">
          <cell r="A82" t="str">
            <v>Alianza Petrolera Argentina SA</v>
          </cell>
          <cell r="B82">
            <v>75.433769999999996</v>
          </cell>
        </row>
        <row r="83">
          <cell r="A83" t="str">
            <v>Alister</v>
          </cell>
          <cell r="B83">
            <v>621.86789999999996</v>
          </cell>
        </row>
        <row r="84">
          <cell r="A84" t="str">
            <v>Alkane Energy (UK)</v>
          </cell>
          <cell r="B84">
            <v>1759.9449999999999</v>
          </cell>
        </row>
        <row r="85">
          <cell r="A85" t="str">
            <v>Al-Kharafi Group</v>
          </cell>
          <cell r="B85">
            <v>218.9803</v>
          </cell>
        </row>
        <row r="86">
          <cell r="A86" t="str">
            <v>All Grace Energy</v>
          </cell>
          <cell r="B86">
            <v>369.75940000000003</v>
          </cell>
        </row>
        <row r="87">
          <cell r="A87" t="str">
            <v>Allenne</v>
          </cell>
          <cell r="B87">
            <v>1911.587</v>
          </cell>
        </row>
        <row r="88">
          <cell r="A88" t="str">
            <v>Alltech Group</v>
          </cell>
          <cell r="B88">
            <v>23728.54</v>
          </cell>
        </row>
        <row r="89">
          <cell r="A89" t="str">
            <v>Almeria Austral SA</v>
          </cell>
          <cell r="B89">
            <v>895.47940000000006</v>
          </cell>
        </row>
        <row r="90">
          <cell r="A90" t="str">
            <v>Almex Plus</v>
          </cell>
          <cell r="B90">
            <v>12644.51</v>
          </cell>
        </row>
        <row r="91">
          <cell r="A91" t="str">
            <v>Aloil</v>
          </cell>
          <cell r="B91">
            <v>3181.989</v>
          </cell>
        </row>
        <row r="92">
          <cell r="A92" t="str">
            <v>Alpha Natural Resources</v>
          </cell>
          <cell r="B92">
            <v>1101.9169999999999</v>
          </cell>
        </row>
        <row r="93">
          <cell r="A93" t="str">
            <v>Alpha Petroleum Resources Limited</v>
          </cell>
          <cell r="B93">
            <v>14693.4</v>
          </cell>
        </row>
        <row r="94">
          <cell r="A94" t="str">
            <v>Alrosa</v>
          </cell>
          <cell r="B94">
            <v>34955.769999999997</v>
          </cell>
        </row>
        <row r="95">
          <cell r="A95" t="str">
            <v>Alta Mesa Resources</v>
          </cell>
          <cell r="B95">
            <v>129383.1</v>
          </cell>
        </row>
        <row r="96">
          <cell r="A96" t="str">
            <v>Alta Resources Development</v>
          </cell>
          <cell r="B96">
            <v>289966</v>
          </cell>
        </row>
        <row r="97">
          <cell r="A97" t="str">
            <v>Altagas Marketing</v>
          </cell>
          <cell r="B97">
            <v>194.36009999999999</v>
          </cell>
        </row>
        <row r="98">
          <cell r="A98" t="str">
            <v>Altwood Petroleum</v>
          </cell>
          <cell r="B98">
            <v>19720.46</v>
          </cell>
        </row>
        <row r="99">
          <cell r="A99" t="str">
            <v>Alumni Exploration East Namibia (Pty) Ltd</v>
          </cell>
          <cell r="B99">
            <v>135.9736</v>
          </cell>
        </row>
        <row r="100">
          <cell r="A100" t="str">
            <v>AlvoPetro</v>
          </cell>
          <cell r="B100">
            <v>15908.04</v>
          </cell>
        </row>
        <row r="101">
          <cell r="A101" t="str">
            <v>Alyansinveststroy</v>
          </cell>
          <cell r="B101">
            <v>1967.67</v>
          </cell>
        </row>
        <row r="102">
          <cell r="A102" t="str">
            <v>Alyans-Neftedobycha</v>
          </cell>
          <cell r="B102">
            <v>1063.6220000000001</v>
          </cell>
        </row>
        <row r="103">
          <cell r="A103" t="str">
            <v>Amarok Energy</v>
          </cell>
          <cell r="B103">
            <v>911.18989999999997</v>
          </cell>
        </row>
        <row r="104">
          <cell r="A104" t="str">
            <v>Amaulico</v>
          </cell>
          <cell r="B104">
            <v>0.41383019999999998</v>
          </cell>
        </row>
        <row r="105">
          <cell r="A105" t="str">
            <v>Amazon Petroleum Consortium</v>
          </cell>
          <cell r="B105">
            <v>348.59480000000002</v>
          </cell>
        </row>
        <row r="106">
          <cell r="A106" t="str">
            <v>Amber</v>
          </cell>
          <cell r="B106">
            <v>0</v>
          </cell>
        </row>
        <row r="107">
          <cell r="A107" t="str">
            <v>Amber Petroleum</v>
          </cell>
          <cell r="B107">
            <v>87.778059999999996</v>
          </cell>
        </row>
        <row r="108">
          <cell r="A108" t="str">
            <v>American Energy Development</v>
          </cell>
          <cell r="B108">
            <v>13.75726</v>
          </cell>
        </row>
        <row r="109">
          <cell r="A109" t="str">
            <v>American Energy Group</v>
          </cell>
          <cell r="B109">
            <v>877.98080000000004</v>
          </cell>
        </row>
        <row r="110">
          <cell r="A110" t="str">
            <v>American Liberty Petroleum</v>
          </cell>
          <cell r="B110">
            <v>2905.9189999999999</v>
          </cell>
        </row>
        <row r="111">
          <cell r="A111" t="str">
            <v>American Oil Tools</v>
          </cell>
          <cell r="B111">
            <v>1382.8489999999999</v>
          </cell>
        </row>
        <row r="112">
          <cell r="A112" t="str">
            <v>American Petro Hunter</v>
          </cell>
          <cell r="B112">
            <v>2499.48</v>
          </cell>
        </row>
        <row r="113">
          <cell r="A113" t="str">
            <v>Amerisur S.A</v>
          </cell>
          <cell r="B113">
            <v>10764.75</v>
          </cell>
        </row>
        <row r="114">
          <cell r="A114" t="str">
            <v>AMGG</v>
          </cell>
          <cell r="B114">
            <v>82.50797</v>
          </cell>
        </row>
        <row r="115">
          <cell r="A115" t="str">
            <v>Aminex</v>
          </cell>
          <cell r="B115">
            <v>17997.36</v>
          </cell>
        </row>
        <row r="116">
          <cell r="A116" t="str">
            <v>AMNI</v>
          </cell>
          <cell r="B116">
            <v>18941.25</v>
          </cell>
        </row>
        <row r="117">
          <cell r="A117" t="str">
            <v>Amplify Energy</v>
          </cell>
          <cell r="B117">
            <v>26469.69</v>
          </cell>
        </row>
        <row r="118">
          <cell r="A118" t="str">
            <v>Amro Gold Oil</v>
          </cell>
          <cell r="B118">
            <v>173.49930000000001</v>
          </cell>
        </row>
        <row r="119">
          <cell r="A119" t="str">
            <v>Amromco</v>
          </cell>
          <cell r="B119">
            <v>22482.57</v>
          </cell>
        </row>
        <row r="120">
          <cell r="A120" t="str">
            <v>Amsas consullting Ltd</v>
          </cell>
          <cell r="B120">
            <v>140.20150000000001</v>
          </cell>
        </row>
        <row r="121">
          <cell r="A121" t="str">
            <v>Amvest Nova Scotia</v>
          </cell>
          <cell r="B121">
            <v>1616.5239999999999</v>
          </cell>
        </row>
        <row r="122">
          <cell r="A122" t="str">
            <v>Amvest Oil &amp; Gas</v>
          </cell>
          <cell r="B122">
            <v>1.907246</v>
          </cell>
        </row>
        <row r="123">
          <cell r="A123" t="str">
            <v>Anadarko</v>
          </cell>
          <cell r="B123">
            <v>3322451</v>
          </cell>
        </row>
        <row r="124">
          <cell r="A124" t="str">
            <v>Anavak</v>
          </cell>
          <cell r="B124">
            <v>19.097930000000002</v>
          </cell>
        </row>
        <row r="125">
          <cell r="A125" t="str">
            <v>Andes Petroleum</v>
          </cell>
          <cell r="B125">
            <v>940.57209999999998</v>
          </cell>
        </row>
        <row r="126">
          <cell r="A126" t="str">
            <v>Andhra Pradesh Gas Infrastructure Corp (APGIC)</v>
          </cell>
          <cell r="B126">
            <v>552.84829999999999</v>
          </cell>
        </row>
        <row r="127">
          <cell r="A127" t="str">
            <v>Andora Energy</v>
          </cell>
          <cell r="B127">
            <v>3.0396130000000001</v>
          </cell>
        </row>
        <row r="128">
          <cell r="A128" t="str">
            <v>Angari</v>
          </cell>
          <cell r="B128">
            <v>52.335090000000001</v>
          </cell>
        </row>
        <row r="129">
          <cell r="A129" t="str">
            <v>Anglo Coal</v>
          </cell>
          <cell r="B129">
            <v>53.745849999999997</v>
          </cell>
        </row>
        <row r="130">
          <cell r="A130" t="str">
            <v>Anglo-African Energy</v>
          </cell>
          <cell r="B130">
            <v>216.97710000000001</v>
          </cell>
        </row>
        <row r="131">
          <cell r="A131" t="str">
            <v>Anglo-Dutch</v>
          </cell>
          <cell r="B131">
            <v>7157.1970000000001</v>
          </cell>
        </row>
        <row r="132">
          <cell r="A132" t="str">
            <v>Anglo-Philippine</v>
          </cell>
          <cell r="B132">
            <v>70.745710000000003</v>
          </cell>
        </row>
        <row r="133">
          <cell r="A133" t="str">
            <v>Anglo-Suisse</v>
          </cell>
          <cell r="B133">
            <v>8332.0419999999995</v>
          </cell>
        </row>
        <row r="134">
          <cell r="A134" t="str">
            <v>Angus Energy</v>
          </cell>
          <cell r="B134">
            <v>9732.2649999999994</v>
          </cell>
        </row>
        <row r="135">
          <cell r="A135" t="str">
            <v>ANK Shelf</v>
          </cell>
          <cell r="B135">
            <v>154.1849</v>
          </cell>
        </row>
        <row r="136">
          <cell r="A136" t="str">
            <v>Ankor Energy</v>
          </cell>
          <cell r="B136">
            <v>20153.669999999998</v>
          </cell>
        </row>
        <row r="137">
          <cell r="A137" t="str">
            <v>ANP-STP</v>
          </cell>
          <cell r="B137">
            <v>600.94399999999996</v>
          </cell>
        </row>
        <row r="138">
          <cell r="A138" t="str">
            <v>Ansan</v>
          </cell>
          <cell r="B138">
            <v>4151.0659999999998</v>
          </cell>
        </row>
        <row r="139">
          <cell r="A139" t="str">
            <v>Anschutz</v>
          </cell>
          <cell r="B139">
            <v>423.221</v>
          </cell>
        </row>
        <row r="140">
          <cell r="A140" t="str">
            <v>Ansco Inc.</v>
          </cell>
          <cell r="B140">
            <v>11.42469</v>
          </cell>
        </row>
        <row r="141">
          <cell r="A141" t="str">
            <v>Antares Energy</v>
          </cell>
          <cell r="B141">
            <v>349.94580000000002</v>
          </cell>
        </row>
        <row r="142">
          <cell r="A142" t="str">
            <v>Antero Resources</v>
          </cell>
          <cell r="B142">
            <v>1216397</v>
          </cell>
        </row>
        <row r="143">
          <cell r="A143" t="str">
            <v>Anterra</v>
          </cell>
          <cell r="B143">
            <v>1250.3440000000001</v>
          </cell>
        </row>
        <row r="144">
          <cell r="A144" t="str">
            <v>Anugrah Technology</v>
          </cell>
          <cell r="B144">
            <v>766.11500000000001</v>
          </cell>
        </row>
        <row r="145">
          <cell r="A145" t="str">
            <v>Anwar El Akad Sons</v>
          </cell>
          <cell r="B145">
            <v>237.7313</v>
          </cell>
        </row>
        <row r="146">
          <cell r="A146" t="str">
            <v>Apache</v>
          </cell>
          <cell r="B146">
            <v>1482935</v>
          </cell>
        </row>
        <row r="147">
          <cell r="A147" t="str">
            <v>APEC</v>
          </cell>
          <cell r="B147">
            <v>15153.14</v>
          </cell>
        </row>
        <row r="148">
          <cell r="A148" t="str">
            <v>Apex</v>
          </cell>
          <cell r="B148">
            <v>1329.52</v>
          </cell>
        </row>
        <row r="149">
          <cell r="A149" t="str">
            <v>Apex International Energy</v>
          </cell>
          <cell r="B149">
            <v>5606.4210000000003</v>
          </cell>
        </row>
        <row r="150">
          <cell r="A150" t="str">
            <v>API Pipelines</v>
          </cell>
          <cell r="B150">
            <v>15.550409999999999</v>
          </cell>
        </row>
        <row r="151">
          <cell r="A151" t="str">
            <v>Apollo Global Management</v>
          </cell>
          <cell r="B151">
            <v>23858.53</v>
          </cell>
        </row>
        <row r="152">
          <cell r="A152" t="str">
            <v>Apple Oil and Gas</v>
          </cell>
          <cell r="B152">
            <v>0.89836380000000005</v>
          </cell>
        </row>
        <row r="153">
          <cell r="A153" t="str">
            <v>Approach Resources</v>
          </cell>
          <cell r="B153">
            <v>15195.55</v>
          </cell>
        </row>
        <row r="154">
          <cell r="A154" t="str">
            <v>ARA Petroleum</v>
          </cell>
          <cell r="B154">
            <v>8592.1329999999998</v>
          </cell>
        </row>
        <row r="155">
          <cell r="A155" t="str">
            <v>Araca Energy</v>
          </cell>
          <cell r="B155">
            <v>9449.42</v>
          </cell>
        </row>
        <row r="156">
          <cell r="A156" t="str">
            <v>Arar Petrol</v>
          </cell>
          <cell r="B156">
            <v>647.17999999999995</v>
          </cell>
        </row>
        <row r="157">
          <cell r="A157" t="str">
            <v>Arc Resources</v>
          </cell>
          <cell r="B157">
            <v>586527.80000000005</v>
          </cell>
        </row>
        <row r="158">
          <cell r="A158" t="str">
            <v>Arcadia Petroleum</v>
          </cell>
          <cell r="B158">
            <v>83.33417</v>
          </cell>
        </row>
        <row r="159">
          <cell r="A159" t="str">
            <v>Archean Energy</v>
          </cell>
          <cell r="B159">
            <v>495.1841</v>
          </cell>
        </row>
        <row r="160">
          <cell r="A160" t="str">
            <v>Arclandenergy</v>
          </cell>
          <cell r="B160">
            <v>97.701800000000006</v>
          </cell>
        </row>
        <row r="161">
          <cell r="A161" t="str">
            <v>Arctic Acquisition</v>
          </cell>
          <cell r="B161">
            <v>18001.330000000002</v>
          </cell>
        </row>
        <row r="162">
          <cell r="A162" t="str">
            <v>Arcticshelfneftegaz</v>
          </cell>
          <cell r="B162">
            <v>154.5581</v>
          </cell>
        </row>
        <row r="163">
          <cell r="A163" t="str">
            <v>Ardeel Oil and Gas</v>
          </cell>
          <cell r="B163">
            <v>43.295279999999998</v>
          </cell>
        </row>
        <row r="164">
          <cell r="A164" t="str">
            <v>Ardent Oil</v>
          </cell>
          <cell r="B164">
            <v>748.81809999999996</v>
          </cell>
        </row>
        <row r="165">
          <cell r="A165" t="str">
            <v>Ardilaun Energy Limited</v>
          </cell>
          <cell r="B165">
            <v>200.9958</v>
          </cell>
        </row>
        <row r="166">
          <cell r="A166" t="str">
            <v>Arena Offshore</v>
          </cell>
          <cell r="B166">
            <v>210367.3</v>
          </cell>
        </row>
        <row r="167">
          <cell r="A167" t="str">
            <v>Arenite Petroleum Ltd</v>
          </cell>
          <cell r="B167">
            <v>13.518599999999999</v>
          </cell>
        </row>
        <row r="168">
          <cell r="A168" t="str">
            <v>Arevon Energy</v>
          </cell>
          <cell r="B168">
            <v>1.923279</v>
          </cell>
        </row>
        <row r="169">
          <cell r="A169" t="str">
            <v>Argosy Energy</v>
          </cell>
          <cell r="B169">
            <v>1109.354</v>
          </cell>
        </row>
        <row r="170">
          <cell r="A170" t="str">
            <v>Armada Oil</v>
          </cell>
          <cell r="B170">
            <v>1255.3920000000001</v>
          </cell>
        </row>
        <row r="171">
          <cell r="A171" t="str">
            <v>Armax Gaz SA</v>
          </cell>
          <cell r="B171">
            <v>18.405819999999999</v>
          </cell>
        </row>
        <row r="172">
          <cell r="A172" t="str">
            <v>Armour Energy</v>
          </cell>
          <cell r="B172">
            <v>57637.79</v>
          </cell>
        </row>
        <row r="173">
          <cell r="A173" t="str">
            <v>Armstrong Energy</v>
          </cell>
          <cell r="B173">
            <v>14108.66</v>
          </cell>
        </row>
        <row r="174">
          <cell r="A174" t="str">
            <v>Artex Energy Group</v>
          </cell>
          <cell r="B174">
            <v>5355.6450000000004</v>
          </cell>
        </row>
        <row r="175">
          <cell r="A175" t="str">
            <v>Aruba Petroleum</v>
          </cell>
          <cell r="B175">
            <v>4442.335</v>
          </cell>
        </row>
        <row r="176">
          <cell r="A176" t="str">
            <v>Ascent Resources</v>
          </cell>
          <cell r="B176">
            <v>4921.22</v>
          </cell>
        </row>
        <row r="177">
          <cell r="A177" t="str">
            <v>Ascent Resources, LLC</v>
          </cell>
          <cell r="B177">
            <v>909947.6</v>
          </cell>
        </row>
        <row r="178">
          <cell r="A178" t="str">
            <v>Ashbert</v>
          </cell>
          <cell r="B178">
            <v>5.8892930000000003</v>
          </cell>
        </row>
        <row r="179">
          <cell r="A179" t="str">
            <v>Ashtrom Group</v>
          </cell>
          <cell r="B179">
            <v>19.7805</v>
          </cell>
        </row>
        <row r="180">
          <cell r="A180" t="str">
            <v>Asia Pacific Exploration Consolidated</v>
          </cell>
          <cell r="B180">
            <v>1556.4639999999999</v>
          </cell>
        </row>
        <row r="181">
          <cell r="A181" t="str">
            <v>Asia Resources Oil Limited</v>
          </cell>
          <cell r="B181">
            <v>1736.3150000000001</v>
          </cell>
        </row>
        <row r="182">
          <cell r="A182" t="str">
            <v>Asian American Gas Inc.</v>
          </cell>
          <cell r="B182">
            <v>15796.06</v>
          </cell>
        </row>
        <row r="183">
          <cell r="A183" t="str">
            <v>Aspect Energy</v>
          </cell>
          <cell r="B183">
            <v>427.20510000000002</v>
          </cell>
        </row>
        <row r="184">
          <cell r="A184" t="str">
            <v>Aspen Resources</v>
          </cell>
          <cell r="B184">
            <v>309.49990000000003</v>
          </cell>
        </row>
        <row r="185">
          <cell r="A185" t="str">
            <v>Aspenleaf Energy Limited</v>
          </cell>
          <cell r="B185">
            <v>7189.0360000000001</v>
          </cell>
        </row>
        <row r="186">
          <cell r="A186" t="str">
            <v>ASRC Exploration</v>
          </cell>
          <cell r="B186">
            <v>638.54110000000003</v>
          </cell>
        </row>
        <row r="187">
          <cell r="A187" t="str">
            <v>Assam Company</v>
          </cell>
          <cell r="B187">
            <v>206.8253</v>
          </cell>
        </row>
        <row r="188">
          <cell r="A188" t="str">
            <v>Associated Oil and Gas</v>
          </cell>
          <cell r="B188">
            <v>1649.723</v>
          </cell>
        </row>
        <row r="189">
          <cell r="A189" t="str">
            <v>Asteron</v>
          </cell>
          <cell r="B189">
            <v>132.994</v>
          </cell>
        </row>
        <row r="190">
          <cell r="A190" t="str">
            <v>AT Exploration</v>
          </cell>
          <cell r="B190">
            <v>161.94499999999999</v>
          </cell>
        </row>
        <row r="191">
          <cell r="A191" t="str">
            <v>AT&amp;S Exploration</v>
          </cell>
          <cell r="B191">
            <v>0</v>
          </cell>
        </row>
        <row r="192">
          <cell r="A192" t="str">
            <v>Atcor</v>
          </cell>
          <cell r="B192">
            <v>1.6087610000000001</v>
          </cell>
        </row>
        <row r="193">
          <cell r="A193" t="str">
            <v>Athabasca Oil Corporation</v>
          </cell>
          <cell r="B193">
            <v>485305.59999999998</v>
          </cell>
        </row>
        <row r="194">
          <cell r="A194" t="str">
            <v>Athena Exploration</v>
          </cell>
          <cell r="B194">
            <v>328.36619999999999</v>
          </cell>
        </row>
        <row r="195">
          <cell r="A195" t="str">
            <v>ATI Petroleum</v>
          </cell>
          <cell r="B195">
            <v>597.39800000000002</v>
          </cell>
        </row>
        <row r="196">
          <cell r="A196" t="str">
            <v>Atinum Group</v>
          </cell>
          <cell r="B196">
            <v>6998.0479999999998</v>
          </cell>
        </row>
        <row r="197">
          <cell r="A197" t="str">
            <v>Atlantic Caspian</v>
          </cell>
          <cell r="B197">
            <v>242.0643</v>
          </cell>
        </row>
        <row r="198">
          <cell r="A198" t="str">
            <v>Atlantic Energy</v>
          </cell>
          <cell r="B198">
            <v>451.00189999999998</v>
          </cell>
        </row>
        <row r="199">
          <cell r="A199" t="str">
            <v>Atlantic Petroleum</v>
          </cell>
          <cell r="B199">
            <v>1589.0740000000001</v>
          </cell>
        </row>
        <row r="200">
          <cell r="A200" t="str">
            <v>Atlantic Resources Company</v>
          </cell>
          <cell r="B200">
            <v>21708.799999999999</v>
          </cell>
        </row>
        <row r="201">
          <cell r="A201" t="str">
            <v>Atlas Petroleum</v>
          </cell>
          <cell r="B201">
            <v>19472.86</v>
          </cell>
        </row>
        <row r="202">
          <cell r="A202" t="str">
            <v>ATP Oil and Gas</v>
          </cell>
          <cell r="B202">
            <v>13025.46</v>
          </cell>
        </row>
        <row r="203">
          <cell r="A203" t="str">
            <v>ATS</v>
          </cell>
          <cell r="B203">
            <v>4.9509499999999997</v>
          </cell>
        </row>
        <row r="204">
          <cell r="A204" t="str">
            <v>Atyraumunay</v>
          </cell>
          <cell r="B204">
            <v>224.54730000000001</v>
          </cell>
        </row>
        <row r="205">
          <cell r="A205" t="str">
            <v>Aubris Resources</v>
          </cell>
          <cell r="B205">
            <v>1.2762450000000001</v>
          </cell>
        </row>
        <row r="206">
          <cell r="A206" t="str">
            <v>Auralandia NL</v>
          </cell>
          <cell r="B206">
            <v>434.66109999999998</v>
          </cell>
        </row>
        <row r="207">
          <cell r="A207" t="str">
            <v>Aurora Exploration</v>
          </cell>
          <cell r="B207">
            <v>191.61879999999999</v>
          </cell>
        </row>
        <row r="208">
          <cell r="A208" t="str">
            <v>Aurora Gas</v>
          </cell>
          <cell r="B208">
            <v>581.55629999999996</v>
          </cell>
        </row>
        <row r="209">
          <cell r="A209" t="str">
            <v>Aurora Oil &amp; Gas Corporation</v>
          </cell>
          <cell r="B209">
            <v>323.37970000000001</v>
          </cell>
        </row>
        <row r="210">
          <cell r="A210" t="str">
            <v>Aurora Petroleum Limited</v>
          </cell>
          <cell r="B210">
            <v>686.57429999999999</v>
          </cell>
        </row>
        <row r="211">
          <cell r="A211" t="str">
            <v>AusTex Oil Limited</v>
          </cell>
          <cell r="B211">
            <v>546.58370000000002</v>
          </cell>
        </row>
        <row r="212">
          <cell r="A212" t="str">
            <v>Austin Exploration</v>
          </cell>
          <cell r="B212">
            <v>3688.4830000000002</v>
          </cell>
        </row>
        <row r="213">
          <cell r="A213" t="str">
            <v>Australian Gasfields</v>
          </cell>
          <cell r="B213">
            <v>4.3377179999999997</v>
          </cell>
        </row>
        <row r="214">
          <cell r="A214" t="str">
            <v>Australian Oil and Gas</v>
          </cell>
          <cell r="B214">
            <v>2102.866</v>
          </cell>
        </row>
        <row r="215">
          <cell r="A215" t="str">
            <v>Australian Oil Company</v>
          </cell>
          <cell r="B215">
            <v>181.51660000000001</v>
          </cell>
        </row>
        <row r="216">
          <cell r="A216" t="str">
            <v>Australian Worldwide Exploration</v>
          </cell>
          <cell r="B216">
            <v>48974.27</v>
          </cell>
        </row>
        <row r="217">
          <cell r="A217" t="str">
            <v>Australis Oil &amp; Gas</v>
          </cell>
          <cell r="B217">
            <v>9130.56</v>
          </cell>
        </row>
        <row r="218">
          <cell r="A218" t="str">
            <v>Avalon Oil &amp; Gas</v>
          </cell>
          <cell r="B218">
            <v>1159.6579999999999</v>
          </cell>
        </row>
        <row r="219">
          <cell r="A219" t="str">
            <v>Avia Oil Products</v>
          </cell>
          <cell r="B219">
            <v>2.324106</v>
          </cell>
        </row>
        <row r="220">
          <cell r="A220" t="str">
            <v>Avista</v>
          </cell>
          <cell r="B220">
            <v>31577.759999999998</v>
          </cell>
        </row>
        <row r="221">
          <cell r="A221" t="str">
            <v>AVRO</v>
          </cell>
          <cell r="B221">
            <v>702.37919999999997</v>
          </cell>
        </row>
        <row r="222">
          <cell r="A222" t="str">
            <v>Aye Myint Khine</v>
          </cell>
          <cell r="B222">
            <v>2039.567</v>
          </cell>
        </row>
        <row r="223">
          <cell r="A223" t="str">
            <v>A-Z Petroleum Products Ltd.</v>
          </cell>
          <cell r="B223">
            <v>10746.57</v>
          </cell>
        </row>
        <row r="224">
          <cell r="A224" t="str">
            <v>Azabache Energy</v>
          </cell>
          <cell r="B224">
            <v>741.09079999999994</v>
          </cell>
        </row>
        <row r="225">
          <cell r="A225" t="str">
            <v>AzEire Petroleum</v>
          </cell>
          <cell r="B225">
            <v>99.963329999999999</v>
          </cell>
        </row>
        <row r="226">
          <cell r="A226" t="str">
            <v>AZEN</v>
          </cell>
          <cell r="B226">
            <v>25528.43</v>
          </cell>
        </row>
        <row r="227">
          <cell r="A227" t="str">
            <v>Azienda Demaniale Salsomaggiore</v>
          </cell>
          <cell r="B227">
            <v>72.934659999999994</v>
          </cell>
        </row>
        <row r="228">
          <cell r="A228" t="str">
            <v>AziLat Ltd</v>
          </cell>
          <cell r="B228">
            <v>9055.2340000000004</v>
          </cell>
        </row>
        <row r="229">
          <cell r="A229" t="str">
            <v>Azimuth ltd</v>
          </cell>
          <cell r="B229">
            <v>2373.7170000000001</v>
          </cell>
        </row>
        <row r="230">
          <cell r="A230" t="str">
            <v>Azinam</v>
          </cell>
          <cell r="B230">
            <v>8462.2340000000004</v>
          </cell>
        </row>
        <row r="231">
          <cell r="A231" t="str">
            <v>Azinor Catalyst</v>
          </cell>
          <cell r="B231">
            <v>5324.1289999999999</v>
          </cell>
        </row>
        <row r="232">
          <cell r="A232" t="str">
            <v>Azipac Exploration</v>
          </cell>
          <cell r="B232">
            <v>1477.76</v>
          </cell>
        </row>
        <row r="233">
          <cell r="A233" t="str">
            <v>B.B.I</v>
          </cell>
          <cell r="B233">
            <v>141.41579999999999</v>
          </cell>
        </row>
        <row r="234">
          <cell r="A234" t="str">
            <v>BA502-FALCON PARTNERS</v>
          </cell>
          <cell r="B234">
            <v>0.81186009999999997</v>
          </cell>
        </row>
        <row r="235">
          <cell r="A235" t="str">
            <v>Badger Oil Corporation</v>
          </cell>
          <cell r="B235">
            <v>212.55850000000001</v>
          </cell>
        </row>
        <row r="236">
          <cell r="A236" t="str">
            <v>Badimo Gas</v>
          </cell>
          <cell r="B236">
            <v>133.97620000000001</v>
          </cell>
        </row>
        <row r="237">
          <cell r="A237" t="str">
            <v>Bajan Hydrocarbons</v>
          </cell>
          <cell r="B237">
            <v>41.648800000000001</v>
          </cell>
        </row>
        <row r="238">
          <cell r="A238" t="str">
            <v>Bakcharneftegaz (BNG)</v>
          </cell>
          <cell r="B238">
            <v>39.272419999999997</v>
          </cell>
        </row>
        <row r="239">
          <cell r="A239" t="str">
            <v>Ballard Petroleum LLC</v>
          </cell>
          <cell r="B239">
            <v>17122.16</v>
          </cell>
        </row>
        <row r="240">
          <cell r="A240" t="str">
            <v>Banco Popular de Ecuador</v>
          </cell>
          <cell r="B240">
            <v>815.28110000000004</v>
          </cell>
        </row>
        <row r="241">
          <cell r="A241" t="str">
            <v>Bandon Oil and Gas</v>
          </cell>
          <cell r="B241">
            <v>13025.9</v>
          </cell>
        </row>
        <row r="242">
          <cell r="A242" t="str">
            <v>BAPCO (Bahrain)</v>
          </cell>
          <cell r="B242">
            <v>901734.40000000002</v>
          </cell>
        </row>
        <row r="243">
          <cell r="A243" t="str">
            <v>Baraka Energy &amp; Resources Ltd</v>
          </cell>
          <cell r="B243">
            <v>203414.3</v>
          </cell>
        </row>
        <row r="244">
          <cell r="A244" t="str">
            <v>Barbados National Oil</v>
          </cell>
          <cell r="B244">
            <v>1749.134</v>
          </cell>
        </row>
        <row r="245">
          <cell r="A245" t="str">
            <v>Barnwell</v>
          </cell>
          <cell r="B245">
            <v>4376.5600000000004</v>
          </cell>
        </row>
        <row r="246">
          <cell r="A246" t="str">
            <v>Baron Energy</v>
          </cell>
          <cell r="B246">
            <v>353.09019999999998</v>
          </cell>
        </row>
        <row r="247">
          <cell r="A247" t="str">
            <v>Baron Oil</v>
          </cell>
          <cell r="B247">
            <v>1462.675</v>
          </cell>
        </row>
        <row r="248">
          <cell r="A248" t="str">
            <v>Barotse Petroleum</v>
          </cell>
          <cell r="B248">
            <v>142.37819999999999</v>
          </cell>
        </row>
        <row r="249">
          <cell r="A249" t="str">
            <v>Barra Energia</v>
          </cell>
          <cell r="B249">
            <v>33839.83</v>
          </cell>
        </row>
        <row r="250">
          <cell r="A250" t="str">
            <v>Base Energy Ghana Ltd</v>
          </cell>
          <cell r="B250">
            <v>1161.2149999999999</v>
          </cell>
        </row>
        <row r="251">
          <cell r="A251" t="str">
            <v>Bashneft</v>
          </cell>
          <cell r="B251">
            <v>765658.8</v>
          </cell>
        </row>
        <row r="252">
          <cell r="A252" t="str">
            <v>Basin Electric Power Cooperative</v>
          </cell>
          <cell r="B252">
            <v>9846.6020000000008</v>
          </cell>
        </row>
        <row r="253">
          <cell r="A253" t="str">
            <v>Basra Oil Company (Iraq NOC)</v>
          </cell>
          <cell r="B253">
            <v>6088674</v>
          </cell>
        </row>
        <row r="254">
          <cell r="A254" t="str">
            <v>Bass Strait</v>
          </cell>
          <cell r="B254">
            <v>2482.989</v>
          </cell>
        </row>
        <row r="255">
          <cell r="A255" t="str">
            <v>Bassin De Paris Coparex</v>
          </cell>
          <cell r="B255">
            <v>55.091030000000003</v>
          </cell>
        </row>
        <row r="256">
          <cell r="A256" t="str">
            <v>Bataafsche Petroleum Maatschappij</v>
          </cell>
          <cell r="B256">
            <v>613.74519999999995</v>
          </cell>
        </row>
        <row r="257">
          <cell r="A257" t="str">
            <v>Batavia</v>
          </cell>
          <cell r="B257">
            <v>7242.5209999999997</v>
          </cell>
        </row>
        <row r="258">
          <cell r="A258" t="str">
            <v>Battalion Resources Holding LLC</v>
          </cell>
          <cell r="B258">
            <v>15037.51</v>
          </cell>
        </row>
        <row r="259">
          <cell r="A259" t="str">
            <v>Bayar Ventures e Participações Ltda</v>
          </cell>
          <cell r="B259">
            <v>151.5401</v>
          </cell>
        </row>
        <row r="260">
          <cell r="A260" t="str">
            <v>Bayou City Energy</v>
          </cell>
          <cell r="B260">
            <v>2965.0920000000001</v>
          </cell>
        </row>
        <row r="261">
          <cell r="A261" t="str">
            <v>Baytex Energy</v>
          </cell>
          <cell r="B261">
            <v>139029.29999999999</v>
          </cell>
        </row>
        <row r="262">
          <cell r="A262" t="str">
            <v>BC Exploration Y Production De Hydrocarbons</v>
          </cell>
          <cell r="B262">
            <v>865.40160000000003</v>
          </cell>
        </row>
        <row r="263">
          <cell r="A263" t="str">
            <v>BDN Enterprises Pvt Ltd</v>
          </cell>
          <cell r="B263">
            <v>744.07539999999995</v>
          </cell>
        </row>
        <row r="264">
          <cell r="A264" t="str">
            <v>BDX Group</v>
          </cell>
          <cell r="B264">
            <v>31.60089</v>
          </cell>
        </row>
        <row r="265">
          <cell r="A265" t="str">
            <v>Beach Energy Limited</v>
          </cell>
          <cell r="B265">
            <v>268552.09999999998</v>
          </cell>
        </row>
        <row r="266">
          <cell r="A266" t="str">
            <v>Beacon Offshore Energy</v>
          </cell>
          <cell r="B266">
            <v>8838.4509999999991</v>
          </cell>
        </row>
        <row r="267">
          <cell r="A267" t="str">
            <v>Beijing Gas</v>
          </cell>
          <cell r="B267">
            <v>53105.49</v>
          </cell>
        </row>
        <row r="268">
          <cell r="A268" t="str">
            <v>BelemaOil Producing Company</v>
          </cell>
          <cell r="B268">
            <v>23242.41</v>
          </cell>
        </row>
        <row r="269">
          <cell r="A269" t="str">
            <v>Belenergomash</v>
          </cell>
          <cell r="B269">
            <v>160.01859999999999</v>
          </cell>
        </row>
        <row r="270">
          <cell r="A270" t="str">
            <v>Belize Natural Energy</v>
          </cell>
          <cell r="B270">
            <v>1636.123</v>
          </cell>
        </row>
        <row r="271">
          <cell r="A271" t="str">
            <v>Bellatrix Exploration</v>
          </cell>
          <cell r="B271">
            <v>44018.37</v>
          </cell>
        </row>
        <row r="272">
          <cell r="A272" t="str">
            <v>Belorusneft</v>
          </cell>
          <cell r="B272">
            <v>106585.5</v>
          </cell>
        </row>
        <row r="273">
          <cell r="A273" t="str">
            <v>Benaris International NV</v>
          </cell>
          <cell r="B273">
            <v>124.41840000000001</v>
          </cell>
        </row>
        <row r="274">
          <cell r="A274" t="str">
            <v>Bengal Energy</v>
          </cell>
          <cell r="B274">
            <v>2508.502</v>
          </cell>
        </row>
        <row r="275">
          <cell r="A275" t="str">
            <v>Bennu Oil &amp; Gas</v>
          </cell>
          <cell r="B275">
            <v>1699.2650000000001</v>
          </cell>
        </row>
        <row r="276">
          <cell r="A276" t="str">
            <v>Bentel</v>
          </cell>
          <cell r="B276">
            <v>58.601700000000001</v>
          </cell>
        </row>
        <row r="277">
          <cell r="A277" t="str">
            <v>Bepta Oil &amp; Gas</v>
          </cell>
          <cell r="B277">
            <v>322.41199999999998</v>
          </cell>
        </row>
        <row r="278">
          <cell r="A278" t="str">
            <v>Berdikari Semesta</v>
          </cell>
          <cell r="B278">
            <v>290.0634</v>
          </cell>
        </row>
        <row r="279">
          <cell r="A279" t="str">
            <v>Berkley Renewables Inc.</v>
          </cell>
          <cell r="B279">
            <v>280.84980000000002</v>
          </cell>
        </row>
        <row r="280">
          <cell r="A280" t="str">
            <v>Berlanga Holding B.V.</v>
          </cell>
          <cell r="B280">
            <v>3551.61</v>
          </cell>
        </row>
        <row r="281">
          <cell r="A281" t="str">
            <v>Berry Petroleum</v>
          </cell>
          <cell r="B281">
            <v>69533.97</v>
          </cell>
        </row>
        <row r="282">
          <cell r="A282" t="str">
            <v>Bertek</v>
          </cell>
          <cell r="B282">
            <v>891.68579999999997</v>
          </cell>
        </row>
        <row r="283">
          <cell r="A283" t="str">
            <v>Beta Well Service</v>
          </cell>
          <cell r="B283">
            <v>5334.5619999999999</v>
          </cell>
        </row>
        <row r="284">
          <cell r="A284" t="str">
            <v>BF Infrastructure Ltd</v>
          </cell>
          <cell r="B284">
            <v>133.7835</v>
          </cell>
        </row>
        <row r="285">
          <cell r="A285" t="str">
            <v>BGI BV Italian Branch</v>
          </cell>
          <cell r="B285">
            <v>38.258270000000003</v>
          </cell>
        </row>
        <row r="286">
          <cell r="A286" t="str">
            <v>Bharat Petroleum Corp (BPCL)</v>
          </cell>
          <cell r="B286">
            <v>228454.1</v>
          </cell>
        </row>
        <row r="287">
          <cell r="A287" t="str">
            <v>BHP Billiton</v>
          </cell>
          <cell r="B287">
            <v>1383917</v>
          </cell>
        </row>
        <row r="288">
          <cell r="A288" t="str">
            <v>Bicta</v>
          </cell>
          <cell r="B288">
            <v>580.55759999999998</v>
          </cell>
        </row>
        <row r="289">
          <cell r="A289" t="str">
            <v>Big Muddy Opportunities</v>
          </cell>
          <cell r="B289">
            <v>5365.1090000000004</v>
          </cell>
        </row>
        <row r="290">
          <cell r="A290" t="str">
            <v>Big Run</v>
          </cell>
          <cell r="B290">
            <v>173.56729999999999</v>
          </cell>
        </row>
        <row r="291">
          <cell r="A291" t="str">
            <v>Bight Petroleum</v>
          </cell>
          <cell r="B291">
            <v>4755.9859999999999</v>
          </cell>
        </row>
        <row r="292">
          <cell r="A292" t="str">
            <v>Bilton Energy Limited</v>
          </cell>
          <cell r="B292">
            <v>6374.7809999999999</v>
          </cell>
        </row>
        <row r="293">
          <cell r="A293" t="str">
            <v>Bintang Berlian Energy</v>
          </cell>
          <cell r="B293">
            <v>507.55840000000001</v>
          </cell>
        </row>
        <row r="294">
          <cell r="A294" t="str">
            <v>Biogas</v>
          </cell>
          <cell r="B294">
            <v>64.039720000000003</v>
          </cell>
        </row>
        <row r="295">
          <cell r="A295" t="str">
            <v>Birchcliff Energy</v>
          </cell>
          <cell r="B295">
            <v>188037.9</v>
          </cell>
        </row>
        <row r="296">
          <cell r="A296" t="str">
            <v>Birkbeck Investment, Mauritius</v>
          </cell>
          <cell r="B296">
            <v>4588.2830000000004</v>
          </cell>
        </row>
        <row r="297">
          <cell r="A297" t="str">
            <v>Birnham Energy Investment Company</v>
          </cell>
          <cell r="B297">
            <v>100.2548</v>
          </cell>
        </row>
        <row r="298">
          <cell r="A298" t="str">
            <v>Bitexco</v>
          </cell>
          <cell r="B298">
            <v>1136.4639999999999</v>
          </cell>
        </row>
        <row r="299">
          <cell r="A299" t="str">
            <v>Black Diamond Energy</v>
          </cell>
          <cell r="B299">
            <v>4587.4489999999996</v>
          </cell>
        </row>
        <row r="300">
          <cell r="A300" t="str">
            <v>Black Elk Energy Offshore Operations</v>
          </cell>
          <cell r="B300">
            <v>69273.98</v>
          </cell>
        </row>
        <row r="301">
          <cell r="A301" t="str">
            <v>Black Hills Gas Holdings</v>
          </cell>
          <cell r="B301">
            <v>6067.3630000000003</v>
          </cell>
        </row>
        <row r="302">
          <cell r="A302" t="str">
            <v>Black Pearl Resources</v>
          </cell>
          <cell r="B302">
            <v>114023.5</v>
          </cell>
        </row>
        <row r="303">
          <cell r="A303" t="str">
            <v>Black Platinum Energy</v>
          </cell>
          <cell r="B303">
            <v>4404.3670000000002</v>
          </cell>
        </row>
        <row r="304">
          <cell r="A304" t="str">
            <v>Black Ridge</v>
          </cell>
          <cell r="B304">
            <v>758.42160000000001</v>
          </cell>
        </row>
        <row r="305">
          <cell r="A305" t="str">
            <v>Black Spruce Exploration</v>
          </cell>
          <cell r="B305">
            <v>282.2482</v>
          </cell>
        </row>
        <row r="306">
          <cell r="A306" t="str">
            <v>Black Star Petroleum</v>
          </cell>
          <cell r="B306">
            <v>202.89510000000001</v>
          </cell>
        </row>
        <row r="307">
          <cell r="A307" t="str">
            <v>Black Swan Energy</v>
          </cell>
          <cell r="B307">
            <v>263110.59999999998</v>
          </cell>
        </row>
        <row r="308">
          <cell r="A308" t="str">
            <v>Black Swan Resources</v>
          </cell>
          <cell r="B308">
            <v>1300.5</v>
          </cell>
        </row>
        <row r="309">
          <cell r="A309" t="str">
            <v>Blackbird Energy</v>
          </cell>
          <cell r="B309">
            <v>11700.38</v>
          </cell>
        </row>
        <row r="310">
          <cell r="A310" t="str">
            <v>Blackland Park Exploration</v>
          </cell>
          <cell r="B310">
            <v>375.8852</v>
          </cell>
        </row>
        <row r="311">
          <cell r="A311" t="str">
            <v>Blacksands Pacific Group</v>
          </cell>
          <cell r="B311">
            <v>31.052060000000001</v>
          </cell>
        </row>
        <row r="312">
          <cell r="A312" t="str">
            <v>Blackstairs Energy</v>
          </cell>
          <cell r="B312">
            <v>168.7474</v>
          </cell>
        </row>
        <row r="313">
          <cell r="A313" t="str">
            <v>Blacksteel Energy</v>
          </cell>
          <cell r="B313">
            <v>319.5446</v>
          </cell>
        </row>
        <row r="314">
          <cell r="A314" t="str">
            <v>Blackstone Energy Partners</v>
          </cell>
          <cell r="B314">
            <v>79961.73</v>
          </cell>
        </row>
        <row r="315">
          <cell r="A315" t="str">
            <v>Blackwood Group</v>
          </cell>
          <cell r="B315">
            <v>2939.5239999999999</v>
          </cell>
        </row>
        <row r="316">
          <cell r="A316" t="str">
            <v>Blade Petroleum</v>
          </cell>
          <cell r="B316">
            <v>937.44039999999995</v>
          </cell>
        </row>
        <row r="317">
          <cell r="A317" t="str">
            <v>Blake Oil &amp; Gas</v>
          </cell>
          <cell r="B317">
            <v>12017.12</v>
          </cell>
        </row>
        <row r="318">
          <cell r="A318" t="str">
            <v>BLJ</v>
          </cell>
          <cell r="B318">
            <v>87.724220000000003</v>
          </cell>
        </row>
        <row r="319">
          <cell r="A319" t="str">
            <v>Blue Energy</v>
          </cell>
          <cell r="B319">
            <v>31796.78</v>
          </cell>
        </row>
        <row r="320">
          <cell r="A320" t="str">
            <v>Blue Ensign Technologies Limited</v>
          </cell>
          <cell r="B320">
            <v>10.726940000000001</v>
          </cell>
        </row>
        <row r="321">
          <cell r="A321" t="str">
            <v>Blue Ridge Mountain Resources</v>
          </cell>
          <cell r="B321">
            <v>38132.589999999997</v>
          </cell>
        </row>
        <row r="322">
          <cell r="A322" t="str">
            <v>Blue Star Exploration Ghana Limited</v>
          </cell>
          <cell r="B322">
            <v>16218.7</v>
          </cell>
        </row>
        <row r="323">
          <cell r="A323" t="str">
            <v>Bluecrest Energy</v>
          </cell>
          <cell r="B323">
            <v>106.1524</v>
          </cell>
        </row>
        <row r="324">
          <cell r="A324" t="str">
            <v>Bluegreen</v>
          </cell>
          <cell r="B324">
            <v>1512.7080000000001</v>
          </cell>
        </row>
        <row r="325">
          <cell r="A325" t="str">
            <v>Bluestack Energy</v>
          </cell>
          <cell r="B325">
            <v>21.184429999999999</v>
          </cell>
        </row>
        <row r="326">
          <cell r="A326" t="str">
            <v>BlueStone Natural Resources</v>
          </cell>
          <cell r="B326">
            <v>64610.400000000001</v>
          </cell>
        </row>
        <row r="327">
          <cell r="A327" t="str">
            <v>Bluewater</v>
          </cell>
          <cell r="B327">
            <v>8.2054650000000002</v>
          </cell>
        </row>
        <row r="328">
          <cell r="A328" t="str">
            <v>BNK Petroleum</v>
          </cell>
          <cell r="B328">
            <v>5778.625</v>
          </cell>
        </row>
        <row r="329">
          <cell r="A329" t="str">
            <v>BNP Resources</v>
          </cell>
          <cell r="B329">
            <v>257.43450000000001</v>
          </cell>
        </row>
        <row r="330">
          <cell r="A330" t="str">
            <v>Bolivian Pension Funds</v>
          </cell>
          <cell r="B330">
            <v>49159.63</v>
          </cell>
        </row>
        <row r="331">
          <cell r="A331" t="str">
            <v>BOLZ</v>
          </cell>
          <cell r="B331">
            <v>62.297190000000001</v>
          </cell>
        </row>
        <row r="332">
          <cell r="A332" t="str">
            <v>BoMar Oil &amp; Gas</v>
          </cell>
          <cell r="B332">
            <v>248.61019999999999</v>
          </cell>
        </row>
        <row r="333">
          <cell r="A333" t="str">
            <v>Bonanza Creek Energy</v>
          </cell>
          <cell r="B333">
            <v>33077.24</v>
          </cell>
        </row>
        <row r="334">
          <cell r="A334" t="str">
            <v>Bonavista Energy Corporation</v>
          </cell>
          <cell r="B334">
            <v>284902.90000000002</v>
          </cell>
        </row>
        <row r="335">
          <cell r="A335" t="str">
            <v>Bonneville Fuel Corp</v>
          </cell>
          <cell r="B335">
            <v>1008.154</v>
          </cell>
        </row>
        <row r="336">
          <cell r="A336" t="str">
            <v>Bonterra Energy</v>
          </cell>
          <cell r="B336">
            <v>24218.39</v>
          </cell>
        </row>
        <row r="337">
          <cell r="A337" t="str">
            <v>Border</v>
          </cell>
          <cell r="B337">
            <v>39.407899999999998</v>
          </cell>
        </row>
        <row r="338">
          <cell r="A338" t="str">
            <v>Borders &amp; Southern Petroleum</v>
          </cell>
          <cell r="B338">
            <v>650.43759999999997</v>
          </cell>
        </row>
        <row r="339">
          <cell r="A339" t="str">
            <v>Borneo Energy Oil And Gas</v>
          </cell>
          <cell r="B339">
            <v>7677.4089999999997</v>
          </cell>
        </row>
        <row r="340">
          <cell r="A340" t="str">
            <v>Boryslav Oil</v>
          </cell>
          <cell r="B340">
            <v>941.06669999999997</v>
          </cell>
        </row>
        <row r="341">
          <cell r="A341" t="str">
            <v>Botas</v>
          </cell>
          <cell r="B341">
            <v>3363.8009999999999</v>
          </cell>
        </row>
        <row r="342">
          <cell r="A342" t="str">
            <v>Boulder Energy Ltd.</v>
          </cell>
          <cell r="B342">
            <v>14412.36</v>
          </cell>
        </row>
        <row r="343">
          <cell r="A343" t="str">
            <v>Bounty Developments</v>
          </cell>
          <cell r="B343">
            <v>7463.7879999999996</v>
          </cell>
        </row>
        <row r="344">
          <cell r="A344" t="str">
            <v>Bounty Oil and Gas NL</v>
          </cell>
          <cell r="B344">
            <v>4033.4389999999999</v>
          </cell>
        </row>
        <row r="345">
          <cell r="A345" t="str">
            <v>BowEnergy Resources</v>
          </cell>
          <cell r="B345">
            <v>109.1195</v>
          </cell>
        </row>
        <row r="346">
          <cell r="A346" t="str">
            <v>BowLeven</v>
          </cell>
          <cell r="B346">
            <v>3076.5740000000001</v>
          </cell>
        </row>
        <row r="347">
          <cell r="A347" t="str">
            <v>Box Exploration, L.L.C.</v>
          </cell>
          <cell r="B347">
            <v>101.81910000000001</v>
          </cell>
        </row>
        <row r="348">
          <cell r="A348" t="str">
            <v>BP</v>
          </cell>
          <cell r="B348">
            <v>8442348</v>
          </cell>
        </row>
        <row r="349">
          <cell r="A349" t="str">
            <v>BPC</v>
          </cell>
          <cell r="B349">
            <v>787.89329999999995</v>
          </cell>
        </row>
        <row r="350">
          <cell r="A350" t="str">
            <v>BPZ Energy</v>
          </cell>
          <cell r="B350">
            <v>616.17849999999999</v>
          </cell>
        </row>
        <row r="351">
          <cell r="A351" t="str">
            <v>Bratskekogaz</v>
          </cell>
          <cell r="B351">
            <v>107.8467</v>
          </cell>
        </row>
        <row r="352">
          <cell r="A352" t="str">
            <v>Bravo Natural Resources</v>
          </cell>
          <cell r="B352">
            <v>10927.82</v>
          </cell>
        </row>
        <row r="353">
          <cell r="A353" t="str">
            <v>Breitburn Energy Partners LP</v>
          </cell>
          <cell r="B353">
            <v>70010.570000000007</v>
          </cell>
        </row>
        <row r="354">
          <cell r="A354" t="str">
            <v>Bridas Energy</v>
          </cell>
          <cell r="B354">
            <v>136782.5</v>
          </cell>
        </row>
        <row r="355">
          <cell r="A355" t="str">
            <v>Bridge Energy LLC</v>
          </cell>
          <cell r="B355">
            <v>3705.748</v>
          </cell>
        </row>
        <row r="356">
          <cell r="A356" t="str">
            <v>Bridge Petroleum Limited</v>
          </cell>
          <cell r="B356">
            <v>26053.65</v>
          </cell>
        </row>
        <row r="357">
          <cell r="A357" t="str">
            <v>Bridgeoil</v>
          </cell>
          <cell r="B357">
            <v>16.384139999999999</v>
          </cell>
        </row>
        <row r="358">
          <cell r="A358" t="str">
            <v>Bridgeport Energy</v>
          </cell>
          <cell r="B358">
            <v>7564.9549999999999</v>
          </cell>
        </row>
        <row r="359">
          <cell r="A359" t="str">
            <v>Brigantes Energy</v>
          </cell>
          <cell r="B359">
            <v>17.630230000000001</v>
          </cell>
        </row>
        <row r="360">
          <cell r="A360" t="str">
            <v>Brightoil</v>
          </cell>
          <cell r="B360">
            <v>33847.35</v>
          </cell>
        </row>
        <row r="361">
          <cell r="A361" t="str">
            <v>Britt Resources</v>
          </cell>
          <cell r="B361">
            <v>3899.7489999999998</v>
          </cell>
        </row>
        <row r="362">
          <cell r="A362" t="str">
            <v>Brittania-U</v>
          </cell>
          <cell r="B362">
            <v>786.99869999999999</v>
          </cell>
        </row>
        <row r="363">
          <cell r="A363" t="str">
            <v>Brixton Energy</v>
          </cell>
          <cell r="B363">
            <v>162.94450000000001</v>
          </cell>
        </row>
        <row r="364">
          <cell r="A364" t="str">
            <v>Broad Oak Energy II</v>
          </cell>
          <cell r="B364">
            <v>6461.9560000000001</v>
          </cell>
        </row>
        <row r="365">
          <cell r="A365" t="str">
            <v>Brockham Capital</v>
          </cell>
          <cell r="B365">
            <v>8.2507099999999998</v>
          </cell>
        </row>
        <row r="366">
          <cell r="A366" t="str">
            <v>Bronze Investments Pty Ltd</v>
          </cell>
          <cell r="B366">
            <v>104.93129999999999</v>
          </cell>
        </row>
        <row r="367">
          <cell r="A367" t="str">
            <v>Brook &amp; Brook</v>
          </cell>
          <cell r="B367">
            <v>14.53675</v>
          </cell>
        </row>
        <row r="368">
          <cell r="A368" t="str">
            <v>Brooks Range Petroleum</v>
          </cell>
          <cell r="B368">
            <v>102.1897</v>
          </cell>
        </row>
        <row r="369">
          <cell r="A369" t="str">
            <v>Browning</v>
          </cell>
          <cell r="B369">
            <v>35.670119999999997</v>
          </cell>
        </row>
        <row r="370">
          <cell r="A370" t="str">
            <v>Brownstone Energy</v>
          </cell>
          <cell r="B370">
            <v>0</v>
          </cell>
        </row>
        <row r="371">
          <cell r="A371" t="str">
            <v>Bruin E&amp;P Partners</v>
          </cell>
          <cell r="B371">
            <v>48318.86</v>
          </cell>
        </row>
        <row r="372">
          <cell r="A372" t="str">
            <v>Brunei Government</v>
          </cell>
          <cell r="B372">
            <v>439048.5</v>
          </cell>
        </row>
        <row r="373">
          <cell r="A373" t="str">
            <v>BTA Oil Producers</v>
          </cell>
          <cell r="B373">
            <v>21287.32</v>
          </cell>
        </row>
        <row r="374">
          <cell r="A374" t="str">
            <v>BTG Pactual</v>
          </cell>
          <cell r="B374">
            <v>41235.86</v>
          </cell>
        </row>
        <row r="375">
          <cell r="A375" t="str">
            <v>Buccaneer Energy</v>
          </cell>
          <cell r="B375">
            <v>254.17760000000001</v>
          </cell>
        </row>
        <row r="376">
          <cell r="A376" t="str">
            <v>Bucking Horse Energy</v>
          </cell>
          <cell r="B376">
            <v>2527.8049999999998</v>
          </cell>
        </row>
        <row r="377">
          <cell r="A377" t="str">
            <v>Bukit Asam</v>
          </cell>
          <cell r="B377">
            <v>460.02109999999999</v>
          </cell>
        </row>
        <row r="378">
          <cell r="A378" t="str">
            <v>Bukit Energy</v>
          </cell>
          <cell r="B378">
            <v>1440.3779999999999</v>
          </cell>
        </row>
        <row r="379">
          <cell r="A379" t="str">
            <v>Bulgarneft</v>
          </cell>
          <cell r="B379">
            <v>6073.2560000000003</v>
          </cell>
        </row>
        <row r="380">
          <cell r="A380" t="str">
            <v>Bum-Ah Resources</v>
          </cell>
          <cell r="B380">
            <v>98.308520000000001</v>
          </cell>
        </row>
        <row r="381">
          <cell r="A381" t="str">
            <v>BUMD Benuo Taka</v>
          </cell>
          <cell r="B381">
            <v>798.4579</v>
          </cell>
        </row>
        <row r="382">
          <cell r="A382" t="str">
            <v>Bunbury Energy</v>
          </cell>
          <cell r="B382">
            <v>559.50120000000004</v>
          </cell>
        </row>
        <row r="383">
          <cell r="A383" t="str">
            <v>Bundy</v>
          </cell>
          <cell r="B383">
            <v>401.8999</v>
          </cell>
        </row>
        <row r="384">
          <cell r="A384" t="str">
            <v>Burgate</v>
          </cell>
          <cell r="B384">
            <v>338.14949999999999</v>
          </cell>
        </row>
        <row r="385">
          <cell r="A385" t="str">
            <v>Burgundy Global Exploration Corporation</v>
          </cell>
          <cell r="B385">
            <v>95.094949999999997</v>
          </cell>
        </row>
        <row r="386">
          <cell r="A386" t="str">
            <v>Buried Hill Energy</v>
          </cell>
          <cell r="B386">
            <v>199.1925</v>
          </cell>
        </row>
        <row r="387">
          <cell r="A387" t="str">
            <v>Buru Energy</v>
          </cell>
          <cell r="B387">
            <v>2910.511</v>
          </cell>
        </row>
        <row r="388">
          <cell r="A388" t="str">
            <v>Buston Energy</v>
          </cell>
          <cell r="B388">
            <v>806.03009999999995</v>
          </cell>
        </row>
        <row r="389">
          <cell r="A389" t="str">
            <v>BW Offshore</v>
          </cell>
          <cell r="B389">
            <v>5990.317</v>
          </cell>
        </row>
        <row r="390">
          <cell r="A390" t="str">
            <v>Byron Energy</v>
          </cell>
          <cell r="B390">
            <v>1964.7470000000001</v>
          </cell>
        </row>
        <row r="391">
          <cell r="A391" t="str">
            <v>C.O. Cyprus Opportunity Energy Public Company</v>
          </cell>
          <cell r="B391">
            <v>9.89025</v>
          </cell>
        </row>
        <row r="392">
          <cell r="A392" t="str">
            <v>Cabot Energy Plc</v>
          </cell>
          <cell r="B392">
            <v>6573.1130000000003</v>
          </cell>
        </row>
        <row r="393">
          <cell r="A393" t="str">
            <v>Cabot Oil and Gas</v>
          </cell>
          <cell r="B393">
            <v>1077842</v>
          </cell>
        </row>
        <row r="394">
          <cell r="A394" t="str">
            <v>Cadima</v>
          </cell>
          <cell r="B394">
            <v>20.146930000000001</v>
          </cell>
        </row>
        <row r="395">
          <cell r="A395" t="str">
            <v>Cadogan Petroleum</v>
          </cell>
          <cell r="B395">
            <v>4621.1750000000002</v>
          </cell>
        </row>
        <row r="396">
          <cell r="A396" t="str">
            <v>Caelus Energy</v>
          </cell>
          <cell r="B396">
            <v>33089.769999999997</v>
          </cell>
        </row>
        <row r="397">
          <cell r="A397" t="str">
            <v>Caerus Oil and Gas</v>
          </cell>
          <cell r="B397">
            <v>99440.75</v>
          </cell>
        </row>
        <row r="398">
          <cell r="A398" t="str">
            <v>Cairn Energy</v>
          </cell>
          <cell r="B398">
            <v>89944.18</v>
          </cell>
        </row>
        <row r="399">
          <cell r="A399" t="str">
            <v>Cakra Nusa Darma (SKKMG)</v>
          </cell>
          <cell r="B399">
            <v>95.475300000000004</v>
          </cell>
        </row>
        <row r="400">
          <cell r="A400" t="str">
            <v>Caledonian Royalty Corporation</v>
          </cell>
          <cell r="B400">
            <v>16812.55</v>
          </cell>
        </row>
        <row r="401">
          <cell r="A401" t="str">
            <v>CalEnergy Resources</v>
          </cell>
          <cell r="B401">
            <v>4562.6400000000003</v>
          </cell>
        </row>
        <row r="402">
          <cell r="A402" t="str">
            <v>California Oil and Gas</v>
          </cell>
          <cell r="B402">
            <v>337.61219999999997</v>
          </cell>
        </row>
        <row r="403">
          <cell r="A403" t="str">
            <v>California Resources Corporation</v>
          </cell>
          <cell r="B403">
            <v>699546.6</v>
          </cell>
        </row>
        <row r="404">
          <cell r="A404" t="str">
            <v>Calik Enerji Sanayi ve Ticaret</v>
          </cell>
          <cell r="B404">
            <v>57598.32</v>
          </cell>
        </row>
        <row r="405">
          <cell r="A405" t="str">
            <v>Calima Energy</v>
          </cell>
          <cell r="B405">
            <v>361.31729999999999</v>
          </cell>
        </row>
        <row r="406">
          <cell r="A406" t="str">
            <v>Callon Petroleum</v>
          </cell>
          <cell r="B406">
            <v>138102.29999999999</v>
          </cell>
        </row>
        <row r="407">
          <cell r="A407" t="str">
            <v>Calvalley Petroleum (Cyprus)</v>
          </cell>
          <cell r="B407">
            <v>2945.5740000000001</v>
          </cell>
        </row>
        <row r="408">
          <cell r="A408" t="str">
            <v>Calypso Exploration</v>
          </cell>
          <cell r="B408">
            <v>3006.1640000000002</v>
          </cell>
        </row>
        <row r="409">
          <cell r="A409" t="str">
            <v>Camac-Allied Group</v>
          </cell>
          <cell r="B409">
            <v>137.3621</v>
          </cell>
        </row>
        <row r="410">
          <cell r="A410" t="str">
            <v>Cambria</v>
          </cell>
          <cell r="B410">
            <v>8.2771640000000009</v>
          </cell>
        </row>
        <row r="411">
          <cell r="A411" t="str">
            <v>Camelot Investment Group</v>
          </cell>
          <cell r="B411">
            <v>11660.84</v>
          </cell>
        </row>
        <row r="412">
          <cell r="A412" t="str">
            <v>Cameron LNG</v>
          </cell>
          <cell r="B412">
            <v>0</v>
          </cell>
        </row>
        <row r="413">
          <cell r="A413" t="str">
            <v>Campbell Red Lakes Mines</v>
          </cell>
          <cell r="B413">
            <v>6.59084</v>
          </cell>
        </row>
        <row r="414">
          <cell r="A414" t="str">
            <v>Canacol Energy</v>
          </cell>
          <cell r="B414">
            <v>83095.16</v>
          </cell>
        </row>
        <row r="415">
          <cell r="A415" t="str">
            <v>Canada Energy Partners</v>
          </cell>
          <cell r="B415">
            <v>4091.8069999999998</v>
          </cell>
        </row>
        <row r="416">
          <cell r="A416" t="str">
            <v>Canada Grande</v>
          </cell>
          <cell r="B416">
            <v>0</v>
          </cell>
        </row>
        <row r="417">
          <cell r="A417" t="str">
            <v>Canada Hibernia Holding Corporation</v>
          </cell>
          <cell r="B417">
            <v>18940.63</v>
          </cell>
        </row>
        <row r="418">
          <cell r="A418" t="str">
            <v>Canada Northwest Italiana SpA</v>
          </cell>
          <cell r="B418">
            <v>83.281970000000001</v>
          </cell>
        </row>
        <row r="419">
          <cell r="A419" t="str">
            <v>Canada Southern</v>
          </cell>
          <cell r="B419">
            <v>1.3593059999999999</v>
          </cell>
        </row>
        <row r="420">
          <cell r="A420" t="str">
            <v>Canada Strategic Metals</v>
          </cell>
          <cell r="B420">
            <v>0.60086399999999995</v>
          </cell>
        </row>
        <row r="421">
          <cell r="A421" t="str">
            <v>Canadian Abraxas Petroleum</v>
          </cell>
          <cell r="B421">
            <v>825.86699999999996</v>
          </cell>
        </row>
        <row r="422">
          <cell r="A422" t="str">
            <v>Canadian Coastal Resources</v>
          </cell>
          <cell r="B422">
            <v>2065.9299999999998</v>
          </cell>
        </row>
        <row r="423">
          <cell r="A423" t="str">
            <v>Canadian Energy Enterprises</v>
          </cell>
          <cell r="B423">
            <v>52.39658</v>
          </cell>
        </row>
        <row r="424">
          <cell r="A424" t="str">
            <v>Canadian Foresight Group</v>
          </cell>
          <cell r="B424">
            <v>2672.9029999999998</v>
          </cell>
        </row>
        <row r="425">
          <cell r="A425" t="str">
            <v>Canadian Imperial Venture</v>
          </cell>
          <cell r="B425">
            <v>877.57090000000005</v>
          </cell>
        </row>
        <row r="426">
          <cell r="A426" t="str">
            <v>Canadian National Pension Fund</v>
          </cell>
          <cell r="B426">
            <v>48101.98</v>
          </cell>
        </row>
        <row r="427">
          <cell r="A427" t="str">
            <v>Canadian Natural Resources (CNRL)</v>
          </cell>
          <cell r="B427">
            <v>3495880</v>
          </cell>
        </row>
        <row r="428">
          <cell r="A428" t="str">
            <v>Canadian Overseas Petroleum Limited</v>
          </cell>
          <cell r="B428">
            <v>2293.1869999999999</v>
          </cell>
        </row>
        <row r="429">
          <cell r="A429" t="str">
            <v>Canadian Spirit Resources</v>
          </cell>
          <cell r="B429">
            <v>1519.0409999999999</v>
          </cell>
        </row>
        <row r="430">
          <cell r="A430" t="str">
            <v>Canamex Dutch B.V.</v>
          </cell>
          <cell r="B430">
            <v>1424.7539999999999</v>
          </cell>
        </row>
        <row r="431">
          <cell r="A431" t="str">
            <v>Canan Mowrey Operating, LLC</v>
          </cell>
          <cell r="B431">
            <v>604.66970000000003</v>
          </cell>
        </row>
        <row r="432">
          <cell r="A432" t="str">
            <v>Canbriam Energy</v>
          </cell>
          <cell r="B432">
            <v>59399.34</v>
          </cell>
        </row>
        <row r="433">
          <cell r="A433" t="str">
            <v>Candax</v>
          </cell>
          <cell r="B433">
            <v>4492.7290000000003</v>
          </cell>
        </row>
        <row r="434">
          <cell r="A434" t="str">
            <v>Cano Petroleum</v>
          </cell>
          <cell r="B434">
            <v>1453.914</v>
          </cell>
        </row>
        <row r="435">
          <cell r="A435" t="str">
            <v>Canoro Resources</v>
          </cell>
          <cell r="B435">
            <v>214.2764</v>
          </cell>
        </row>
        <row r="436">
          <cell r="A436" t="str">
            <v>CanTex Energy</v>
          </cell>
          <cell r="B436">
            <v>1048.019</v>
          </cell>
        </row>
        <row r="437">
          <cell r="A437" t="str">
            <v>Cantium LLC</v>
          </cell>
          <cell r="B437">
            <v>110676.3</v>
          </cell>
        </row>
        <row r="438">
          <cell r="A438" t="str">
            <v>Canton de Berne</v>
          </cell>
          <cell r="B438">
            <v>13.00869</v>
          </cell>
        </row>
        <row r="439">
          <cell r="A439" t="str">
            <v>CAOG S.a.r.l.</v>
          </cell>
          <cell r="B439">
            <v>886.92280000000005</v>
          </cell>
        </row>
        <row r="440">
          <cell r="A440" t="str">
            <v>CAP Energy</v>
          </cell>
          <cell r="B440">
            <v>634.13310000000001</v>
          </cell>
        </row>
        <row r="441">
          <cell r="A441" t="str">
            <v>Cape Energy Group</v>
          </cell>
          <cell r="B441">
            <v>1184.6489999999999</v>
          </cell>
        </row>
        <row r="442">
          <cell r="A442" t="str">
            <v>CapeOmega</v>
          </cell>
          <cell r="B442">
            <v>517.74940000000004</v>
          </cell>
        </row>
        <row r="443">
          <cell r="A443" t="str">
            <v>Capex SA</v>
          </cell>
          <cell r="B443">
            <v>14482.32</v>
          </cell>
        </row>
        <row r="444">
          <cell r="A444" t="str">
            <v>Capital Investment Development</v>
          </cell>
          <cell r="B444">
            <v>161.94499999999999</v>
          </cell>
        </row>
        <row r="445">
          <cell r="A445" t="str">
            <v>Capital Point</v>
          </cell>
          <cell r="B445">
            <v>8.2841959999999997</v>
          </cell>
        </row>
        <row r="446">
          <cell r="A446" t="str">
            <v>Capitan Energy</v>
          </cell>
          <cell r="B446">
            <v>70823.91</v>
          </cell>
        </row>
        <row r="447">
          <cell r="A447" t="str">
            <v>Carbon Minerals Ltd</v>
          </cell>
          <cell r="B447">
            <v>0</v>
          </cell>
        </row>
        <row r="448">
          <cell r="A448" t="str">
            <v>Cardinal Energy</v>
          </cell>
          <cell r="B448">
            <v>97567.91</v>
          </cell>
        </row>
        <row r="449">
          <cell r="A449" t="str">
            <v>Cardinal Energy Group</v>
          </cell>
          <cell r="B449">
            <v>162.29259999999999</v>
          </cell>
        </row>
        <row r="450">
          <cell r="A450" t="str">
            <v>Carnaby Energy</v>
          </cell>
          <cell r="B450">
            <v>152.39570000000001</v>
          </cell>
        </row>
        <row r="451">
          <cell r="A451" t="str">
            <v>Carnarvon NL</v>
          </cell>
          <cell r="B451">
            <v>27447.41</v>
          </cell>
        </row>
        <row r="452">
          <cell r="A452" t="str">
            <v>Carrera Energy</v>
          </cell>
          <cell r="B452">
            <v>3440.386</v>
          </cell>
        </row>
        <row r="453">
          <cell r="A453" t="str">
            <v>Carrick Resources</v>
          </cell>
          <cell r="B453">
            <v>951.99990000000003</v>
          </cell>
        </row>
        <row r="454">
          <cell r="A454" t="str">
            <v>Carrier Energy Partners</v>
          </cell>
          <cell r="B454">
            <v>3165.2930000000001</v>
          </cell>
        </row>
        <row r="455">
          <cell r="A455" t="str">
            <v>Carrizo Oil and Gas</v>
          </cell>
          <cell r="B455">
            <v>120189.5</v>
          </cell>
        </row>
        <row r="456">
          <cell r="A456" t="str">
            <v>Carso Oil and Gas</v>
          </cell>
          <cell r="B456">
            <v>850.18970000000002</v>
          </cell>
        </row>
        <row r="457">
          <cell r="A457" t="str">
            <v>Carson Energy</v>
          </cell>
          <cell r="B457">
            <v>99.066059999999993</v>
          </cell>
        </row>
        <row r="458">
          <cell r="A458" t="str">
            <v>Carstone Exploration Ltd</v>
          </cell>
          <cell r="B458">
            <v>59.607019999999999</v>
          </cell>
        </row>
        <row r="459">
          <cell r="A459" t="str">
            <v>Cartera de Inversiones Petroleras</v>
          </cell>
          <cell r="B459">
            <v>2286.4870000000001</v>
          </cell>
        </row>
        <row r="460">
          <cell r="A460" t="str">
            <v>Casillas Petroleum Resource Partners</v>
          </cell>
          <cell r="B460">
            <v>79233.87</v>
          </cell>
        </row>
        <row r="461">
          <cell r="A461" t="str">
            <v>Caspian Energy</v>
          </cell>
          <cell r="B461">
            <v>4714.4470000000001</v>
          </cell>
        </row>
        <row r="462">
          <cell r="A462" t="str">
            <v>Caspian Energy Group</v>
          </cell>
          <cell r="B462">
            <v>21829.45</v>
          </cell>
        </row>
        <row r="463">
          <cell r="A463" t="str">
            <v>Caspian International Oil</v>
          </cell>
          <cell r="B463">
            <v>1495.057</v>
          </cell>
        </row>
        <row r="464">
          <cell r="A464" t="str">
            <v>Caspian Sunrise</v>
          </cell>
          <cell r="B464">
            <v>10867.93</v>
          </cell>
        </row>
        <row r="465">
          <cell r="A465" t="str">
            <v>CaspiOilGas</v>
          </cell>
          <cell r="B465">
            <v>8897.6880000000001</v>
          </cell>
        </row>
        <row r="466">
          <cell r="A466" t="str">
            <v>Castex Offshore</v>
          </cell>
          <cell r="B466">
            <v>5974.1890000000003</v>
          </cell>
        </row>
        <row r="467">
          <cell r="A467" t="str">
            <v>Catapult Exploration</v>
          </cell>
          <cell r="B467">
            <v>565.47</v>
          </cell>
        </row>
        <row r="468">
          <cell r="A468" t="str">
            <v>Cavendish</v>
          </cell>
          <cell r="B468">
            <v>809.31290000000001</v>
          </cell>
        </row>
        <row r="469">
          <cell r="A469" t="str">
            <v>Cayman Exploration</v>
          </cell>
          <cell r="B469">
            <v>3196.3040000000001</v>
          </cell>
        </row>
        <row r="470">
          <cell r="A470" t="str">
            <v>Caza Oil &amp; Gas</v>
          </cell>
          <cell r="B470">
            <v>16856.37</v>
          </cell>
        </row>
        <row r="471">
          <cell r="A471" t="str">
            <v>CBM Asia Development</v>
          </cell>
          <cell r="B471">
            <v>561.92859999999996</v>
          </cell>
        </row>
        <row r="472">
          <cell r="A472" t="str">
            <v>CBM Energy Associates LC</v>
          </cell>
          <cell r="B472">
            <v>95.373329999999996</v>
          </cell>
        </row>
        <row r="473">
          <cell r="A473" t="str">
            <v>CBM RECURSOS ENERGETICOS SA</v>
          </cell>
          <cell r="B473">
            <v>36.501280000000001</v>
          </cell>
        </row>
        <row r="474">
          <cell r="A474" t="str">
            <v>CC Energy</v>
          </cell>
          <cell r="B474">
            <v>13373.17</v>
          </cell>
        </row>
        <row r="475">
          <cell r="A475" t="str">
            <v>CCC-Oil</v>
          </cell>
          <cell r="B475">
            <v>19695.36</v>
          </cell>
        </row>
        <row r="476">
          <cell r="A476" t="str">
            <v>CCI</v>
          </cell>
          <cell r="B476">
            <v>113518.7</v>
          </cell>
        </row>
        <row r="477">
          <cell r="A477" t="str">
            <v>Ccnw</v>
          </cell>
          <cell r="B477">
            <v>77.899280000000005</v>
          </cell>
        </row>
        <row r="478">
          <cell r="A478" t="str">
            <v>Cedar Ridge</v>
          </cell>
          <cell r="B478">
            <v>140.46600000000001</v>
          </cell>
        </row>
        <row r="479">
          <cell r="A479" t="str">
            <v>CEFC China Energy</v>
          </cell>
          <cell r="B479">
            <v>169194.4</v>
          </cell>
        </row>
        <row r="480">
          <cell r="A480" t="str">
            <v>Celtique Energie</v>
          </cell>
          <cell r="B480">
            <v>2815.97</v>
          </cell>
        </row>
        <row r="481">
          <cell r="A481" t="str">
            <v>Cemes Petroleo S.A.</v>
          </cell>
          <cell r="B481">
            <v>207.03829999999999</v>
          </cell>
        </row>
        <row r="482">
          <cell r="A482" t="str">
            <v>CEMIG</v>
          </cell>
          <cell r="B482">
            <v>217.0889</v>
          </cell>
        </row>
        <row r="483">
          <cell r="A483" t="str">
            <v>Cenote Oil Company</v>
          </cell>
          <cell r="B483">
            <v>22.365950000000002</v>
          </cell>
        </row>
        <row r="484">
          <cell r="A484" t="str">
            <v>Cenovus Energy</v>
          </cell>
          <cell r="B484">
            <v>1810464</v>
          </cell>
        </row>
        <row r="485">
          <cell r="A485" t="str">
            <v>Centaur Petroleum</v>
          </cell>
          <cell r="B485">
            <v>246.85839999999999</v>
          </cell>
        </row>
        <row r="486">
          <cell r="A486" t="str">
            <v>Centennial Resource Development</v>
          </cell>
          <cell r="B486">
            <v>146167</v>
          </cell>
        </row>
        <row r="487">
          <cell r="A487" t="str">
            <v>Central Asia Petroleum</v>
          </cell>
          <cell r="B487">
            <v>2558.7910000000002</v>
          </cell>
        </row>
        <row r="488">
          <cell r="A488" t="str">
            <v>Central European Petroleum</v>
          </cell>
          <cell r="B488">
            <v>719.6653</v>
          </cell>
        </row>
        <row r="489">
          <cell r="A489" t="str">
            <v>Central International</v>
          </cell>
          <cell r="B489">
            <v>7611.4719999999998</v>
          </cell>
        </row>
        <row r="490">
          <cell r="A490" t="str">
            <v>Central Petroleum</v>
          </cell>
          <cell r="B490">
            <v>21966.23</v>
          </cell>
        </row>
        <row r="491">
          <cell r="A491" t="str">
            <v>Central Sumatra Energy</v>
          </cell>
          <cell r="B491">
            <v>464.77699999999999</v>
          </cell>
        </row>
        <row r="492">
          <cell r="A492" t="str">
            <v>Centre Energy Petroleum</v>
          </cell>
          <cell r="B492">
            <v>434.13709999999998</v>
          </cell>
        </row>
        <row r="493">
          <cell r="A493" t="str">
            <v>Centrica Energy</v>
          </cell>
          <cell r="B493">
            <v>94313.91</v>
          </cell>
        </row>
        <row r="494">
          <cell r="A494" t="str">
            <v>Century</v>
          </cell>
          <cell r="B494">
            <v>3.997255</v>
          </cell>
        </row>
        <row r="495">
          <cell r="A495" t="str">
            <v>Century Bright Gold</v>
          </cell>
          <cell r="B495">
            <v>334.11290000000002</v>
          </cell>
        </row>
        <row r="496">
          <cell r="A496" t="str">
            <v>Century Exploration and Production Limited (CEPL)</v>
          </cell>
          <cell r="B496">
            <v>1863.643</v>
          </cell>
        </row>
        <row r="497">
          <cell r="A497" t="str">
            <v>Cepsa</v>
          </cell>
          <cell r="B497">
            <v>181569.6</v>
          </cell>
        </row>
        <row r="498">
          <cell r="A498" t="str">
            <v>Cequence Energy</v>
          </cell>
          <cell r="B498">
            <v>8181.6040000000003</v>
          </cell>
        </row>
        <row r="499">
          <cell r="A499" t="str">
            <v>CEU Offshore I</v>
          </cell>
          <cell r="B499">
            <v>14.373189999999999</v>
          </cell>
        </row>
        <row r="500">
          <cell r="A500" t="str">
            <v>CG Operating, Inc</v>
          </cell>
          <cell r="B500">
            <v>126.1194</v>
          </cell>
        </row>
        <row r="501">
          <cell r="A501" t="str">
            <v>CGC (Southern Star)</v>
          </cell>
          <cell r="B501">
            <v>61943.9</v>
          </cell>
        </row>
        <row r="502">
          <cell r="A502" t="str">
            <v>CGX Energy</v>
          </cell>
          <cell r="B502">
            <v>1356.8879999999999</v>
          </cell>
        </row>
        <row r="503">
          <cell r="A503" t="str">
            <v>Champion Exploration</v>
          </cell>
          <cell r="B503">
            <v>65.475650000000002</v>
          </cell>
        </row>
        <row r="504">
          <cell r="A504" t="str">
            <v>Chanares Herrados SA</v>
          </cell>
          <cell r="B504">
            <v>1701.579</v>
          </cell>
        </row>
        <row r="505">
          <cell r="A505" t="str">
            <v>Chanex, LLC</v>
          </cell>
          <cell r="B505">
            <v>23.306539999999998</v>
          </cell>
        </row>
        <row r="506">
          <cell r="A506" t="str">
            <v>Channel Islands Capital</v>
          </cell>
          <cell r="B506">
            <v>267.42239999999998</v>
          </cell>
        </row>
        <row r="507">
          <cell r="A507" t="str">
            <v>Chaparral Energy</v>
          </cell>
          <cell r="B507">
            <v>137789.29999999999</v>
          </cell>
        </row>
        <row r="508">
          <cell r="A508" t="str">
            <v>Chariot Oil &amp; Gas Limited</v>
          </cell>
          <cell r="B508">
            <v>7732.1679999999997</v>
          </cell>
        </row>
        <row r="509">
          <cell r="A509" t="str">
            <v>Charles Long (individual)</v>
          </cell>
          <cell r="B509">
            <v>29.648620000000001</v>
          </cell>
        </row>
        <row r="510">
          <cell r="A510" t="str">
            <v>Chat Milling</v>
          </cell>
          <cell r="B510">
            <v>204.21199999999999</v>
          </cell>
        </row>
        <row r="511">
          <cell r="A511" t="str">
            <v>Chatsworth Estates</v>
          </cell>
          <cell r="B511">
            <v>26.24053</v>
          </cell>
        </row>
        <row r="512">
          <cell r="A512" t="str">
            <v>Chauvco Resources</v>
          </cell>
          <cell r="B512">
            <v>0.68919699999999995</v>
          </cell>
        </row>
        <row r="513">
          <cell r="A513" t="str">
            <v>Cheiron Petroleum</v>
          </cell>
          <cell r="B513">
            <v>59.172539999999998</v>
          </cell>
        </row>
        <row r="514">
          <cell r="A514" t="str">
            <v>Chelsea Oil &amp; Gas</v>
          </cell>
          <cell r="B514">
            <v>650.28610000000003</v>
          </cell>
        </row>
        <row r="515">
          <cell r="A515" t="str">
            <v>Cheniere Energy</v>
          </cell>
          <cell r="B515">
            <v>0.40593000000000001</v>
          </cell>
        </row>
        <row r="516">
          <cell r="A516" t="str">
            <v>Chepets</v>
          </cell>
          <cell r="B516">
            <v>2979.6640000000002</v>
          </cell>
        </row>
        <row r="517">
          <cell r="A517" t="str">
            <v>Chernomorneftegaz</v>
          </cell>
          <cell r="B517">
            <v>40430.04</v>
          </cell>
        </row>
        <row r="518">
          <cell r="A518" t="str">
            <v>Chernomorneftegaz (Independent)</v>
          </cell>
          <cell r="B518">
            <v>1768.0150000000001</v>
          </cell>
        </row>
        <row r="519">
          <cell r="A519" t="str">
            <v>Chesapeake</v>
          </cell>
          <cell r="B519">
            <v>2348572</v>
          </cell>
        </row>
        <row r="520">
          <cell r="A520" t="str">
            <v>Chevron</v>
          </cell>
          <cell r="B520">
            <v>10404940</v>
          </cell>
        </row>
        <row r="521">
          <cell r="A521" t="str">
            <v>Cheyenne Energy</v>
          </cell>
          <cell r="B521">
            <v>111.90779999999999</v>
          </cell>
        </row>
        <row r="522">
          <cell r="A522" t="str">
            <v>Cheyenne Petroleum Company</v>
          </cell>
          <cell r="B522">
            <v>5024.2470000000003</v>
          </cell>
        </row>
        <row r="523">
          <cell r="A523" t="str">
            <v>Chief Oil &amp; Gas</v>
          </cell>
          <cell r="B523">
            <v>62467.77</v>
          </cell>
        </row>
        <row r="524">
          <cell r="A524" t="str">
            <v>Chieftain International (U.S.)</v>
          </cell>
          <cell r="B524">
            <v>53.617359999999998</v>
          </cell>
        </row>
        <row r="525">
          <cell r="A525" t="str">
            <v>China International Mining Petroleum Company</v>
          </cell>
          <cell r="B525">
            <v>204.34540000000001</v>
          </cell>
        </row>
        <row r="526">
          <cell r="A526" t="str">
            <v>China Link Oil Company Limited</v>
          </cell>
          <cell r="B526">
            <v>2111.0990000000002</v>
          </cell>
        </row>
        <row r="527">
          <cell r="A527" t="str">
            <v>China Oil and Gas Group Limited</v>
          </cell>
          <cell r="B527">
            <v>4160.4380000000001</v>
          </cell>
        </row>
        <row r="528">
          <cell r="A528" t="str">
            <v>China Oil HBP Science &amp; Technology Corporation</v>
          </cell>
          <cell r="B528">
            <v>758.44539999999995</v>
          </cell>
        </row>
        <row r="529">
          <cell r="A529" t="str">
            <v>China United Coalbed Methane</v>
          </cell>
          <cell r="B529">
            <v>7672.018</v>
          </cell>
        </row>
        <row r="530">
          <cell r="A530" t="str">
            <v>Chinook Energy</v>
          </cell>
          <cell r="B530">
            <v>9686.4879999999994</v>
          </cell>
        </row>
        <row r="531">
          <cell r="A531" t="str">
            <v>Chiyoda Corp</v>
          </cell>
          <cell r="B531">
            <v>185.47479999999999</v>
          </cell>
        </row>
        <row r="532">
          <cell r="A532" t="str">
            <v>CHK Cleveland Tonkawa LLC</v>
          </cell>
          <cell r="B532">
            <v>24341.25</v>
          </cell>
        </row>
        <row r="533">
          <cell r="A533" t="str">
            <v>Chongqing Energy Investment Co.</v>
          </cell>
          <cell r="B533">
            <v>43405</v>
          </cell>
        </row>
        <row r="534">
          <cell r="A534" t="str">
            <v>Chorus</v>
          </cell>
          <cell r="B534">
            <v>92.003579999999999</v>
          </cell>
        </row>
        <row r="535">
          <cell r="A535" t="str">
            <v>Chrysaor</v>
          </cell>
          <cell r="B535">
            <v>237628.9</v>
          </cell>
        </row>
        <row r="536">
          <cell r="A536" t="str">
            <v>CH-SwissOil (SOHI)</v>
          </cell>
          <cell r="B536">
            <v>16.99747</v>
          </cell>
        </row>
        <row r="537">
          <cell r="A537" t="str">
            <v>Chubu Electric</v>
          </cell>
          <cell r="B537">
            <v>7691.6369999999997</v>
          </cell>
        </row>
        <row r="538">
          <cell r="A538" t="str">
            <v>Chubut Province Govt</v>
          </cell>
          <cell r="B538">
            <v>755.80070000000001</v>
          </cell>
        </row>
        <row r="539">
          <cell r="A539" t="str">
            <v>Chugach Electric Association</v>
          </cell>
          <cell r="B539">
            <v>2908.2190000000001</v>
          </cell>
        </row>
        <row r="540">
          <cell r="A540" t="str">
            <v>Cia Petrolera del Atlantico SA</v>
          </cell>
          <cell r="B540">
            <v>11.54644</v>
          </cell>
        </row>
        <row r="541">
          <cell r="A541" t="str">
            <v>Cia. Consultora de Petroleo</v>
          </cell>
          <cell r="B541">
            <v>1569.2829999999999</v>
          </cell>
        </row>
        <row r="542">
          <cell r="A542" t="str">
            <v>Cimarex Energy</v>
          </cell>
          <cell r="B542">
            <v>1192068</v>
          </cell>
        </row>
        <row r="543">
          <cell r="A543" t="str">
            <v>Circle Oil Company</v>
          </cell>
          <cell r="B543">
            <v>561.68949999999995</v>
          </cell>
        </row>
        <row r="544">
          <cell r="A544" t="str">
            <v>Cirque Energy (UK)</v>
          </cell>
          <cell r="B544">
            <v>109.4118</v>
          </cell>
        </row>
        <row r="545">
          <cell r="A545" t="str">
            <v>Cirrus Production</v>
          </cell>
          <cell r="B545">
            <v>463.50760000000002</v>
          </cell>
        </row>
        <row r="546">
          <cell r="A546" t="str">
            <v>Cisco Oil and Gas</v>
          </cell>
          <cell r="B546">
            <v>12.89288</v>
          </cell>
        </row>
        <row r="547">
          <cell r="A547" t="str">
            <v>Citation Oil and Gas</v>
          </cell>
          <cell r="B547">
            <v>56640.32</v>
          </cell>
        </row>
        <row r="548">
          <cell r="A548" t="str">
            <v>Citation Resources</v>
          </cell>
          <cell r="B548">
            <v>427.85599999999999</v>
          </cell>
        </row>
        <row r="549">
          <cell r="A549" t="str">
            <v>Citic China</v>
          </cell>
          <cell r="B549">
            <v>48198.92</v>
          </cell>
        </row>
        <row r="550">
          <cell r="A550" t="str">
            <v>Citizen Energy</v>
          </cell>
          <cell r="B550">
            <v>20144.080000000002</v>
          </cell>
        </row>
        <row r="551">
          <cell r="A551" t="str">
            <v>Citla Energy</v>
          </cell>
          <cell r="B551">
            <v>5121.03</v>
          </cell>
        </row>
        <row r="552">
          <cell r="A552" t="str">
            <v>CJSC Aralnedra</v>
          </cell>
          <cell r="B552">
            <v>213.44220000000001</v>
          </cell>
        </row>
        <row r="553">
          <cell r="A553" t="str">
            <v>CJSC Oilgaztet</v>
          </cell>
          <cell r="B553">
            <v>3401.165</v>
          </cell>
        </row>
        <row r="554">
          <cell r="A554" t="str">
            <v>Cl &amp; F</v>
          </cell>
          <cell r="B554">
            <v>144.5942</v>
          </cell>
        </row>
        <row r="555">
          <cell r="A555" t="str">
            <v>CL&amp;F Resources LP</v>
          </cell>
          <cell r="B555">
            <v>4237.509</v>
          </cell>
        </row>
        <row r="556">
          <cell r="A556" t="str">
            <v>Clara Petroleum</v>
          </cell>
          <cell r="B556">
            <v>433.4264</v>
          </cell>
        </row>
        <row r="557">
          <cell r="A557" t="str">
            <v>Clean Waters Refinery</v>
          </cell>
          <cell r="B557">
            <v>0</v>
          </cell>
        </row>
        <row r="558">
          <cell r="A558" t="str">
            <v>Cleanenergy Ltda</v>
          </cell>
          <cell r="B558">
            <v>1040.6600000000001</v>
          </cell>
        </row>
        <row r="559">
          <cell r="A559" t="str">
            <v>Clear SRL</v>
          </cell>
          <cell r="B559">
            <v>63.962820000000001</v>
          </cell>
        </row>
        <row r="560">
          <cell r="A560" t="str">
            <v>CLICO Energy</v>
          </cell>
          <cell r="B560">
            <v>130.89429999999999</v>
          </cell>
        </row>
        <row r="561">
          <cell r="A561" t="str">
            <v>CLIQ Energy</v>
          </cell>
          <cell r="B561">
            <v>301.65159999999997</v>
          </cell>
        </row>
        <row r="562">
          <cell r="A562" t="str">
            <v>Clk</v>
          </cell>
          <cell r="B562">
            <v>18.704460000000001</v>
          </cell>
        </row>
        <row r="563">
          <cell r="A563" t="str">
            <v>Clontarf Energy</v>
          </cell>
          <cell r="B563">
            <v>2853.5230000000001</v>
          </cell>
        </row>
        <row r="564">
          <cell r="A564" t="str">
            <v>Cluff</v>
          </cell>
          <cell r="B564">
            <v>2078.62</v>
          </cell>
        </row>
        <row r="565">
          <cell r="A565" t="str">
            <v>CMX Oil and Gas Exploration</v>
          </cell>
          <cell r="B565">
            <v>161.8871</v>
          </cell>
        </row>
        <row r="566">
          <cell r="A566" t="str">
            <v>CNG Energy Services</v>
          </cell>
          <cell r="B566">
            <v>97.199330000000003</v>
          </cell>
        </row>
        <row r="567">
          <cell r="A567" t="str">
            <v>CNODC Brasil Petroleo</v>
          </cell>
          <cell r="B567">
            <v>7563.5330000000004</v>
          </cell>
        </row>
        <row r="568">
          <cell r="A568" t="str">
            <v>CNOOC</v>
          </cell>
          <cell r="B568">
            <v>3201448</v>
          </cell>
        </row>
        <row r="569">
          <cell r="A569" t="str">
            <v>CNPA</v>
          </cell>
          <cell r="B569">
            <v>92.819370000000006</v>
          </cell>
        </row>
        <row r="570">
          <cell r="A570" t="str">
            <v>CNPC (listed)</v>
          </cell>
          <cell r="B570">
            <v>11122.57</v>
          </cell>
        </row>
        <row r="571">
          <cell r="A571" t="str">
            <v>CNPC (parent)</v>
          </cell>
          <cell r="B571">
            <v>1757967</v>
          </cell>
        </row>
        <row r="572">
          <cell r="A572" t="str">
            <v>CNX Resources Corporation</v>
          </cell>
          <cell r="B572">
            <v>424721.8</v>
          </cell>
        </row>
        <row r="573">
          <cell r="A573" t="str">
            <v>Coach Capital</v>
          </cell>
          <cell r="B573">
            <v>468.74689999999998</v>
          </cell>
        </row>
        <row r="574">
          <cell r="A574" t="str">
            <v>Coal India Limited</v>
          </cell>
          <cell r="B574">
            <v>470.17270000000002</v>
          </cell>
        </row>
        <row r="575">
          <cell r="A575" t="str">
            <v>Coalbed Methane</v>
          </cell>
          <cell r="B575">
            <v>214.49850000000001</v>
          </cell>
        </row>
        <row r="576">
          <cell r="A576" t="str">
            <v>Cobalt International Energy</v>
          </cell>
          <cell r="B576">
            <v>17646.060000000001</v>
          </cell>
        </row>
        <row r="577">
          <cell r="A577" t="str">
            <v>Cobra</v>
          </cell>
          <cell r="B577">
            <v>11007.56</v>
          </cell>
        </row>
        <row r="578">
          <cell r="A578" t="str">
            <v>CODEMIG</v>
          </cell>
          <cell r="B578">
            <v>328.37529999999998</v>
          </cell>
        </row>
        <row r="579">
          <cell r="A579" t="str">
            <v>Codi SA</v>
          </cell>
          <cell r="B579">
            <v>28.227329999999998</v>
          </cell>
        </row>
        <row r="580">
          <cell r="A580" t="str">
            <v>Codipa SA</v>
          </cell>
          <cell r="B580">
            <v>28.193480000000001</v>
          </cell>
        </row>
        <row r="581">
          <cell r="A581" t="str">
            <v>Cohydro</v>
          </cell>
          <cell r="B581">
            <v>2482.6709999999998</v>
          </cell>
        </row>
        <row r="582">
          <cell r="A582" t="str">
            <v>Cola Natural Resources Ghana Ltd</v>
          </cell>
          <cell r="B582">
            <v>2008.021</v>
          </cell>
        </row>
        <row r="583">
          <cell r="A583" t="str">
            <v>Colhue Huapi SA</v>
          </cell>
          <cell r="B583">
            <v>886.88329999999996</v>
          </cell>
        </row>
        <row r="584">
          <cell r="A584" t="str">
            <v>College of WV</v>
          </cell>
          <cell r="B584">
            <v>1.727387</v>
          </cell>
        </row>
        <row r="585">
          <cell r="A585" t="str">
            <v>Colombia Oil and Gas Subsidiary</v>
          </cell>
          <cell r="B585">
            <v>1283.636</v>
          </cell>
        </row>
        <row r="586">
          <cell r="A586" t="str">
            <v>Colossal Petroleum</v>
          </cell>
          <cell r="B586">
            <v>25.11187</v>
          </cell>
        </row>
        <row r="587">
          <cell r="A587" t="str">
            <v>Colt Energy Inc.</v>
          </cell>
          <cell r="B587">
            <v>2132.2910000000002</v>
          </cell>
        </row>
        <row r="588">
          <cell r="A588" t="str">
            <v>Colton</v>
          </cell>
          <cell r="B588">
            <v>0.74490959999999995</v>
          </cell>
        </row>
        <row r="589">
          <cell r="A589" t="str">
            <v>Columbus Energy Resources</v>
          </cell>
          <cell r="B589">
            <v>4966.2380000000003</v>
          </cell>
        </row>
        <row r="590">
          <cell r="A590" t="str">
            <v>Comanche Resources</v>
          </cell>
          <cell r="B590">
            <v>42113.87</v>
          </cell>
        </row>
        <row r="591">
          <cell r="A591" t="str">
            <v>Comet Ridge</v>
          </cell>
          <cell r="B591">
            <v>9689.6350000000002</v>
          </cell>
        </row>
        <row r="592">
          <cell r="A592" t="str">
            <v>Compagnie Libanaise Petroles</v>
          </cell>
          <cell r="B592">
            <v>31.668790000000001</v>
          </cell>
        </row>
        <row r="593">
          <cell r="A593" t="str">
            <v>Companhia Paranaense de Energia</v>
          </cell>
          <cell r="B593">
            <v>151.5401</v>
          </cell>
        </row>
        <row r="594">
          <cell r="A594" t="str">
            <v>Compania Petrolera Orca S.A.</v>
          </cell>
          <cell r="B594">
            <v>1772.797</v>
          </cell>
        </row>
        <row r="595">
          <cell r="A595" t="str">
            <v>Companias Asociadas Petroleras SA</v>
          </cell>
          <cell r="B595">
            <v>40822.92</v>
          </cell>
        </row>
        <row r="596">
          <cell r="A596" t="str">
            <v>Compass Production Partners</v>
          </cell>
          <cell r="B596">
            <v>60236.78</v>
          </cell>
        </row>
        <row r="597">
          <cell r="A597" t="str">
            <v>Comstock Resources</v>
          </cell>
          <cell r="B597">
            <v>143802.70000000001</v>
          </cell>
        </row>
        <row r="598">
          <cell r="A598" t="str">
            <v>Comtrack Ventures</v>
          </cell>
          <cell r="B598">
            <v>9.5890629999999994</v>
          </cell>
        </row>
        <row r="599">
          <cell r="A599" t="str">
            <v>Cona Resources</v>
          </cell>
          <cell r="B599">
            <v>33324.910000000003</v>
          </cell>
        </row>
        <row r="600">
          <cell r="A600" t="str">
            <v>Concedo</v>
          </cell>
          <cell r="B600">
            <v>2409.788</v>
          </cell>
        </row>
        <row r="601">
          <cell r="A601" t="str">
            <v>Concho Resources</v>
          </cell>
          <cell r="B601">
            <v>669023.5</v>
          </cell>
        </row>
        <row r="602">
          <cell r="A602" t="str">
            <v>Condor Petroleum</v>
          </cell>
          <cell r="B602">
            <v>1570.395</v>
          </cell>
        </row>
        <row r="603">
          <cell r="A603" t="str">
            <v>Conequipos</v>
          </cell>
          <cell r="B603">
            <v>75.286060000000006</v>
          </cell>
        </row>
        <row r="604">
          <cell r="A604" t="str">
            <v>Conevial SA</v>
          </cell>
          <cell r="B604">
            <v>28.193480000000001</v>
          </cell>
        </row>
        <row r="605">
          <cell r="A605" t="str">
            <v>Conipa SA</v>
          </cell>
          <cell r="B605">
            <v>31.289660000000001</v>
          </cell>
        </row>
        <row r="606">
          <cell r="A606" t="str">
            <v>Conn</v>
          </cell>
          <cell r="B606">
            <v>2929.07</v>
          </cell>
        </row>
        <row r="607">
          <cell r="A607" t="str">
            <v>Connacher Oil and Gas</v>
          </cell>
          <cell r="B607">
            <v>86555.15</v>
          </cell>
        </row>
        <row r="608">
          <cell r="A608" t="str">
            <v>ConocoPhillips</v>
          </cell>
          <cell r="B608">
            <v>4400483</v>
          </cell>
        </row>
        <row r="609">
          <cell r="A609" t="str">
            <v>Conoil Producing Limited</v>
          </cell>
          <cell r="B609">
            <v>36492.18</v>
          </cell>
        </row>
        <row r="610">
          <cell r="A610" t="str">
            <v>Conrad Petroleum</v>
          </cell>
          <cell r="B610">
            <v>415.09539999999998</v>
          </cell>
        </row>
        <row r="611">
          <cell r="A611" t="str">
            <v>Consorcio Manufacturero Mexicano</v>
          </cell>
          <cell r="B611">
            <v>1476.9770000000001</v>
          </cell>
        </row>
        <row r="612">
          <cell r="A612" t="str">
            <v>Construcciones y Servicios Industriales Globales</v>
          </cell>
          <cell r="B612">
            <v>785.89850000000001</v>
          </cell>
        </row>
        <row r="613">
          <cell r="A613" t="str">
            <v>Constructora Marusa</v>
          </cell>
          <cell r="B613">
            <v>792.28510000000006</v>
          </cell>
        </row>
        <row r="614">
          <cell r="A614" t="str">
            <v>Constructora y Arrendadora México</v>
          </cell>
          <cell r="B614">
            <v>233.54409999999999</v>
          </cell>
        </row>
        <row r="615">
          <cell r="A615" t="str">
            <v>Construtora Cowan S.A</v>
          </cell>
          <cell r="B615">
            <v>474.3741</v>
          </cell>
        </row>
        <row r="616">
          <cell r="A616" t="str">
            <v>Consumer's Gas</v>
          </cell>
          <cell r="B616">
            <v>4.7976200000000002</v>
          </cell>
        </row>
        <row r="617">
          <cell r="A617" t="str">
            <v>Contact Energy</v>
          </cell>
          <cell r="B617">
            <v>68.812629999999999</v>
          </cell>
        </row>
        <row r="618">
          <cell r="A618" t="str">
            <v>Contango Oil and Gas Company</v>
          </cell>
          <cell r="B618">
            <v>28520.81</v>
          </cell>
        </row>
        <row r="619">
          <cell r="A619" t="str">
            <v>Continental Energy</v>
          </cell>
          <cell r="B619">
            <v>182.10120000000001</v>
          </cell>
        </row>
        <row r="620">
          <cell r="A620" t="str">
            <v>Continental Land &amp; Fur</v>
          </cell>
          <cell r="B620">
            <v>1968.819</v>
          </cell>
        </row>
        <row r="621">
          <cell r="A621" t="str">
            <v>Continental Oil and Gas</v>
          </cell>
          <cell r="B621">
            <v>15312.48</v>
          </cell>
        </row>
        <row r="622">
          <cell r="A622" t="str">
            <v>Continental Resources</v>
          </cell>
          <cell r="B622">
            <v>966233.9</v>
          </cell>
        </row>
        <row r="623">
          <cell r="A623" t="str">
            <v>Cook Inlet Energy</v>
          </cell>
          <cell r="B623">
            <v>1092.4929999999999</v>
          </cell>
        </row>
        <row r="624">
          <cell r="A624" t="str">
            <v>Cooper Energy</v>
          </cell>
          <cell r="B624">
            <v>23320.03</v>
          </cell>
        </row>
        <row r="625">
          <cell r="A625" t="str">
            <v>Copelmi Mineracao Ltda</v>
          </cell>
          <cell r="B625">
            <v>0</v>
          </cell>
        </row>
        <row r="626">
          <cell r="A626" t="str">
            <v>Corallian Energy Limited</v>
          </cell>
          <cell r="B626">
            <v>7694.1689999999999</v>
          </cell>
        </row>
        <row r="627">
          <cell r="A627" t="str">
            <v>Core Minerals III</v>
          </cell>
          <cell r="B627">
            <v>18093.88</v>
          </cell>
        </row>
        <row r="628">
          <cell r="A628" t="str">
            <v>Corfe Energy</v>
          </cell>
          <cell r="B628">
            <v>1554.9169999999999</v>
          </cell>
        </row>
        <row r="629">
          <cell r="A629" t="str">
            <v>Cornerstone Natural Resources LLC</v>
          </cell>
          <cell r="B629">
            <v>5332.9210000000003</v>
          </cell>
        </row>
        <row r="630">
          <cell r="A630" t="str">
            <v>Cornucopia Oil &amp; Gas</v>
          </cell>
          <cell r="B630">
            <v>796.53300000000002</v>
          </cell>
        </row>
        <row r="631">
          <cell r="A631" t="str">
            <v>Coronation Oil and Gas Limited</v>
          </cell>
          <cell r="B631">
            <v>183.8339</v>
          </cell>
        </row>
        <row r="632">
          <cell r="A632" t="str">
            <v>Corpet SA</v>
          </cell>
          <cell r="B632">
            <v>22.05256</v>
          </cell>
        </row>
        <row r="633">
          <cell r="A633" t="str">
            <v>Corporation Modul Technology</v>
          </cell>
          <cell r="B633">
            <v>34.470300000000002</v>
          </cell>
        </row>
        <row r="634">
          <cell r="A634" t="str">
            <v>Corral Holdings AB</v>
          </cell>
          <cell r="B634">
            <v>613.92859999999996</v>
          </cell>
        </row>
        <row r="635">
          <cell r="A635" t="str">
            <v>Corridor Resources</v>
          </cell>
          <cell r="B635">
            <v>5423.5159999999996</v>
          </cell>
        </row>
        <row r="636">
          <cell r="A636" t="str">
            <v>Corso Energy</v>
          </cell>
          <cell r="B636">
            <v>821.01</v>
          </cell>
        </row>
        <row r="637">
          <cell r="A637" t="str">
            <v>Corterra Energy</v>
          </cell>
          <cell r="B637">
            <v>2827.77</v>
          </cell>
        </row>
        <row r="638">
          <cell r="A638" t="str">
            <v>Cosco Capital</v>
          </cell>
          <cell r="B638">
            <v>195.2338</v>
          </cell>
        </row>
        <row r="639">
          <cell r="A639" t="str">
            <v>Cosmo Energy E&amp;P</v>
          </cell>
          <cell r="B639">
            <v>72258.31</v>
          </cell>
        </row>
        <row r="640">
          <cell r="A640" t="str">
            <v>Cottesloe Oil and Gas</v>
          </cell>
          <cell r="B640">
            <v>0</v>
          </cell>
        </row>
        <row r="641">
          <cell r="A641" t="str">
            <v>Council Oak Resources</v>
          </cell>
          <cell r="B641">
            <v>3033.0970000000002</v>
          </cell>
        </row>
        <row r="642">
          <cell r="A642" t="str">
            <v>CountryMark</v>
          </cell>
          <cell r="B642">
            <v>1935.904</v>
          </cell>
        </row>
        <row r="643">
          <cell r="A643" t="str">
            <v>Covey Park Energy</v>
          </cell>
          <cell r="B643">
            <v>118048.6</v>
          </cell>
        </row>
        <row r="644">
          <cell r="A644" t="str">
            <v>Cowan Oil &amp; Gas</v>
          </cell>
          <cell r="B644">
            <v>1066.818</v>
          </cell>
        </row>
        <row r="645">
          <cell r="A645" t="str">
            <v>Cox Oil Offshore</v>
          </cell>
          <cell r="B645">
            <v>185661.3</v>
          </cell>
        </row>
        <row r="646">
          <cell r="A646" t="str">
            <v>CPC (Taiwan)</v>
          </cell>
          <cell r="B646">
            <v>91290.91</v>
          </cell>
        </row>
        <row r="647">
          <cell r="A647" t="str">
            <v>CPC Resources</v>
          </cell>
          <cell r="B647">
            <v>9741.61</v>
          </cell>
        </row>
        <row r="648">
          <cell r="A648" t="str">
            <v>CPS Energy Resources PLC</v>
          </cell>
          <cell r="B648">
            <v>0</v>
          </cell>
        </row>
        <row r="649">
          <cell r="A649" t="str">
            <v>CPVEN</v>
          </cell>
          <cell r="B649">
            <v>118.5878</v>
          </cell>
        </row>
        <row r="650">
          <cell r="A650" t="str">
            <v>Crane</v>
          </cell>
          <cell r="B650">
            <v>304.98700000000002</v>
          </cell>
        </row>
        <row r="651">
          <cell r="A651" t="str">
            <v>CRCOne, LLC</v>
          </cell>
          <cell r="B651">
            <v>33.401380000000003</v>
          </cell>
        </row>
        <row r="652">
          <cell r="A652" t="str">
            <v>Crescent Global Oil</v>
          </cell>
          <cell r="B652">
            <v>18.959</v>
          </cell>
        </row>
        <row r="653">
          <cell r="A653" t="str">
            <v>Crescent Petroleum</v>
          </cell>
          <cell r="B653">
            <v>205303.3</v>
          </cell>
        </row>
        <row r="654">
          <cell r="A654" t="str">
            <v>Crescent Point Energy</v>
          </cell>
          <cell r="B654">
            <v>551506.5</v>
          </cell>
        </row>
        <row r="655">
          <cell r="A655" t="str">
            <v>Cress Oil (X-Change Corporation)</v>
          </cell>
          <cell r="B655">
            <v>627.42409999999995</v>
          </cell>
        </row>
        <row r="656">
          <cell r="A656" t="str">
            <v>Crest Energy International</v>
          </cell>
          <cell r="B656">
            <v>12127.62</v>
          </cell>
        </row>
        <row r="657">
          <cell r="A657" t="str">
            <v>Crestal Petroleum</v>
          </cell>
          <cell r="B657">
            <v>101.8116</v>
          </cell>
        </row>
        <row r="658">
          <cell r="A658" t="str">
            <v>Cretaceous LLC</v>
          </cell>
          <cell r="B658">
            <v>33.17</v>
          </cell>
        </row>
        <row r="659">
          <cell r="A659" t="str">
            <v>Crew Energy</v>
          </cell>
          <cell r="B659">
            <v>66468.350000000006</v>
          </cell>
        </row>
        <row r="660">
          <cell r="A660" t="str">
            <v>Crimea Nadra Invest</v>
          </cell>
          <cell r="B660">
            <v>25.4543</v>
          </cell>
        </row>
        <row r="661">
          <cell r="A661" t="str">
            <v>Crimson Energy Partners</v>
          </cell>
          <cell r="B661">
            <v>498.63600000000002</v>
          </cell>
        </row>
        <row r="662">
          <cell r="A662" t="str">
            <v>Crimson Resource Management</v>
          </cell>
          <cell r="B662">
            <v>142.01169999999999</v>
          </cell>
        </row>
        <row r="663">
          <cell r="A663" t="str">
            <v>Cross River Energy</v>
          </cell>
          <cell r="B663">
            <v>71.521439999999998</v>
          </cell>
        </row>
        <row r="664">
          <cell r="A664" t="str">
            <v>Crown Energy</v>
          </cell>
          <cell r="B664">
            <v>414.52159999999998</v>
          </cell>
        </row>
        <row r="665">
          <cell r="A665" t="str">
            <v>Crown Oil and Gas</v>
          </cell>
          <cell r="B665">
            <v>336.97269999999997</v>
          </cell>
        </row>
        <row r="666">
          <cell r="A666" t="str">
            <v>Crown Point Ventures</v>
          </cell>
          <cell r="B666">
            <v>7212.8670000000002</v>
          </cell>
        </row>
        <row r="667">
          <cell r="A667" t="str">
            <v>CrownQuest</v>
          </cell>
          <cell r="B667">
            <v>67058.45</v>
          </cell>
        </row>
        <row r="668">
          <cell r="A668" t="str">
            <v>Crux SA</v>
          </cell>
          <cell r="B668">
            <v>5791.6049999999996</v>
          </cell>
        </row>
        <row r="669">
          <cell r="A669" t="str">
            <v>Crystal Management</v>
          </cell>
          <cell r="B669">
            <v>953.64919999999995</v>
          </cell>
        </row>
        <row r="670">
          <cell r="A670" t="str">
            <v>CS Energy</v>
          </cell>
          <cell r="B670">
            <v>3893.6129999999998</v>
          </cell>
        </row>
        <row r="671">
          <cell r="A671" t="str">
            <v>CT Energy</v>
          </cell>
          <cell r="B671">
            <v>11723.29</v>
          </cell>
        </row>
        <row r="672">
          <cell r="A672" t="str">
            <v>Cuadrilla Resources</v>
          </cell>
          <cell r="B672">
            <v>578640.19999999995</v>
          </cell>
        </row>
        <row r="673">
          <cell r="A673" t="str">
            <v>Cub Creek Energy</v>
          </cell>
          <cell r="B673">
            <v>11207.74</v>
          </cell>
        </row>
        <row r="674">
          <cell r="A674" t="str">
            <v>Cub Energy</v>
          </cell>
          <cell r="B674">
            <v>2195.0419999999999</v>
          </cell>
        </row>
        <row r="675">
          <cell r="A675" t="str">
            <v>Cubic Energy</v>
          </cell>
          <cell r="B675">
            <v>463.39049999999997</v>
          </cell>
        </row>
        <row r="676">
          <cell r="A676" t="str">
            <v>Cue Energy</v>
          </cell>
          <cell r="B676">
            <v>4161.0290000000005</v>
          </cell>
        </row>
        <row r="677">
          <cell r="A677" t="str">
            <v>Culebra Petroleum Ltd.</v>
          </cell>
          <cell r="B677">
            <v>2111.201</v>
          </cell>
        </row>
        <row r="678">
          <cell r="A678" t="str">
            <v>Cupet</v>
          </cell>
          <cell r="B678">
            <v>64555.54</v>
          </cell>
        </row>
        <row r="679">
          <cell r="A679" t="str">
            <v>Curzon Energy</v>
          </cell>
          <cell r="B679">
            <v>7674.4290000000001</v>
          </cell>
        </row>
        <row r="680">
          <cell r="A680" t="str">
            <v>Custos Investments</v>
          </cell>
          <cell r="B680">
            <v>754.72850000000005</v>
          </cell>
        </row>
        <row r="681">
          <cell r="A681" t="str">
            <v>CV Energy Corporation</v>
          </cell>
          <cell r="B681">
            <v>3293.8960000000002</v>
          </cell>
        </row>
        <row r="682">
          <cell r="A682" t="str">
            <v>CWX Global</v>
          </cell>
          <cell r="B682">
            <v>4695.0479999999998</v>
          </cell>
        </row>
        <row r="683">
          <cell r="A683" t="str">
            <v>Cybele E&amp;P</v>
          </cell>
          <cell r="B683">
            <v>523.02840000000003</v>
          </cell>
        </row>
        <row r="684">
          <cell r="A684" t="str">
            <v>Cyclone Energy</v>
          </cell>
          <cell r="B684">
            <v>174.07689999999999</v>
          </cell>
        </row>
        <row r="685">
          <cell r="A685" t="str">
            <v>Cygam Energy</v>
          </cell>
          <cell r="B685">
            <v>1384.394</v>
          </cell>
        </row>
        <row r="686">
          <cell r="A686" t="str">
            <v>Cypress Hill Resource Corporation</v>
          </cell>
          <cell r="B686">
            <v>2.1585399999999999</v>
          </cell>
        </row>
        <row r="687">
          <cell r="A687" t="str">
            <v>D. R. Shaughnessy (individual)</v>
          </cell>
          <cell r="B687">
            <v>7.1535599999999997</v>
          </cell>
        </row>
        <row r="688">
          <cell r="A688" t="str">
            <v>D3Petroleum</v>
          </cell>
          <cell r="B688">
            <v>276.46190000000001</v>
          </cell>
        </row>
        <row r="689">
          <cell r="A689" t="str">
            <v>Daesung</v>
          </cell>
          <cell r="B689">
            <v>2609.002</v>
          </cell>
        </row>
        <row r="690">
          <cell r="A690" t="str">
            <v>Daewoo</v>
          </cell>
          <cell r="B690">
            <v>72049.279999999999</v>
          </cell>
        </row>
        <row r="691">
          <cell r="A691" t="str">
            <v>Dagestan Interbranch Ent. Remaining Oil Recovery</v>
          </cell>
          <cell r="B691">
            <v>1.3161119999999999</v>
          </cell>
        </row>
        <row r="692">
          <cell r="A692" t="str">
            <v>Dahava Oil</v>
          </cell>
          <cell r="B692">
            <v>67.290850000000006</v>
          </cell>
        </row>
        <row r="693">
          <cell r="A693" t="str">
            <v>Dajo Oil</v>
          </cell>
          <cell r="B693">
            <v>3891.5010000000002</v>
          </cell>
        </row>
        <row r="694">
          <cell r="A694" t="str">
            <v>Dale Resources</v>
          </cell>
          <cell r="B694">
            <v>1.6702650000000001</v>
          </cell>
        </row>
        <row r="695">
          <cell r="A695" t="str">
            <v>Dale Resources Alaska</v>
          </cell>
          <cell r="B695">
            <v>289.67489999999998</v>
          </cell>
        </row>
        <row r="696">
          <cell r="A696" t="str">
            <v>Daleco Resources</v>
          </cell>
          <cell r="B696">
            <v>34.61318</v>
          </cell>
        </row>
        <row r="697">
          <cell r="A697" t="str">
            <v>Dalpromsintez</v>
          </cell>
          <cell r="B697">
            <v>2872.3270000000002</v>
          </cell>
        </row>
        <row r="698">
          <cell r="A698" t="str">
            <v>Dana Energy</v>
          </cell>
          <cell r="B698">
            <v>1749.9449999999999</v>
          </cell>
        </row>
        <row r="699">
          <cell r="A699" t="str">
            <v>Dana Gas</v>
          </cell>
          <cell r="B699">
            <v>70852.990000000005</v>
          </cell>
        </row>
        <row r="700">
          <cell r="A700" t="str">
            <v>Dangote Oil &amp; Gas</v>
          </cell>
          <cell r="B700">
            <v>12145.03</v>
          </cell>
        </row>
        <row r="701">
          <cell r="A701" t="str">
            <v>Daniel K Donkel</v>
          </cell>
          <cell r="B701">
            <v>1526.855</v>
          </cell>
        </row>
        <row r="702">
          <cell r="A702" t="str">
            <v>Daniel R Gilbertson</v>
          </cell>
          <cell r="B702">
            <v>28.545300000000001</v>
          </cell>
        </row>
        <row r="703">
          <cell r="A703" t="str">
            <v>Danish North Sea Fund</v>
          </cell>
          <cell r="B703">
            <v>101170.5</v>
          </cell>
        </row>
        <row r="704">
          <cell r="A704" t="str">
            <v>Dank</v>
          </cell>
          <cell r="B704">
            <v>22.067519999999998</v>
          </cell>
        </row>
        <row r="705">
          <cell r="A705" t="str">
            <v>Danoil Exploration</v>
          </cell>
          <cell r="B705">
            <v>1551.5150000000001</v>
          </cell>
        </row>
        <row r="706">
          <cell r="A706" t="str">
            <v>Dansaki</v>
          </cell>
          <cell r="B706">
            <v>1585.028</v>
          </cell>
        </row>
        <row r="707">
          <cell r="A707" t="str">
            <v>DASKh</v>
          </cell>
          <cell r="B707">
            <v>121.5997</v>
          </cell>
        </row>
        <row r="708">
          <cell r="A708" t="str">
            <v>Datang International Power Generation Co Ltd</v>
          </cell>
          <cell r="B708">
            <v>188748</v>
          </cell>
        </row>
        <row r="709">
          <cell r="A709" t="str">
            <v>Daybreak Oil and Gas</v>
          </cell>
          <cell r="B709">
            <v>177.63329999999999</v>
          </cell>
        </row>
        <row r="710">
          <cell r="A710" t="str">
            <v>Dayuan International Development</v>
          </cell>
          <cell r="B710">
            <v>38767.379999999997</v>
          </cell>
        </row>
        <row r="711">
          <cell r="A711" t="str">
            <v>DB Petroleum</v>
          </cell>
          <cell r="B711">
            <v>7247.9009999999998</v>
          </cell>
        </row>
        <row r="712">
          <cell r="A712" t="str">
            <v>Dcor, LLC</v>
          </cell>
          <cell r="B712">
            <v>37804.42</v>
          </cell>
        </row>
        <row r="713">
          <cell r="A713" t="str">
            <v>De Atai</v>
          </cell>
          <cell r="B713">
            <v>480.7604</v>
          </cell>
        </row>
        <row r="714">
          <cell r="A714" t="str">
            <v>De Novo Energy</v>
          </cell>
          <cell r="B714">
            <v>2636.7950000000001</v>
          </cell>
        </row>
        <row r="715">
          <cell r="A715" t="str">
            <v>DEA (LetterOne)</v>
          </cell>
          <cell r="B715">
            <v>360193.9</v>
          </cell>
        </row>
        <row r="716">
          <cell r="A716" t="str">
            <v>Decipher Energy</v>
          </cell>
          <cell r="B716">
            <v>3293.54</v>
          </cell>
        </row>
        <row r="717">
          <cell r="A717" t="str">
            <v>Deep Gulf Energy</v>
          </cell>
          <cell r="B717">
            <v>16450.3</v>
          </cell>
        </row>
        <row r="718">
          <cell r="A718" t="str">
            <v>Deep Industries</v>
          </cell>
          <cell r="B718">
            <v>3028.558</v>
          </cell>
        </row>
        <row r="719">
          <cell r="A719" t="str">
            <v>Deep Well Oil &amp; Gas</v>
          </cell>
          <cell r="B719">
            <v>5.3893849999999999</v>
          </cell>
        </row>
        <row r="720">
          <cell r="A720" t="str">
            <v>Deer Lake Oil and Gas</v>
          </cell>
          <cell r="B720">
            <v>114.3223</v>
          </cell>
        </row>
        <row r="721">
          <cell r="A721" t="str">
            <v>Defence Energy Department</v>
          </cell>
          <cell r="B721">
            <v>4892.1049999999996</v>
          </cell>
        </row>
        <row r="722">
          <cell r="A722" t="str">
            <v>Delek Group</v>
          </cell>
          <cell r="B722">
            <v>355914.1</v>
          </cell>
        </row>
        <row r="723">
          <cell r="A723" t="str">
            <v>Delonex Energy</v>
          </cell>
          <cell r="B723">
            <v>10513.29</v>
          </cell>
        </row>
        <row r="724">
          <cell r="A724" t="str">
            <v>Delp Engenharia</v>
          </cell>
          <cell r="B724">
            <v>944.09299999999996</v>
          </cell>
        </row>
        <row r="725">
          <cell r="A725" t="str">
            <v>Delphi Energy</v>
          </cell>
          <cell r="B725">
            <v>38753.51</v>
          </cell>
        </row>
        <row r="726">
          <cell r="A726" t="str">
            <v>Delphi Group PLC (DPG)</v>
          </cell>
          <cell r="B726">
            <v>140.28120000000001</v>
          </cell>
        </row>
        <row r="727">
          <cell r="A727" t="str">
            <v>Del-Sigma Petroleum</v>
          </cell>
          <cell r="B727">
            <v>70.711129999999997</v>
          </cell>
        </row>
        <row r="728">
          <cell r="A728" t="str">
            <v>Delta Hydrocarbons</v>
          </cell>
          <cell r="B728">
            <v>11617.4</v>
          </cell>
        </row>
        <row r="729">
          <cell r="A729" t="str">
            <v>Delta Petroleum</v>
          </cell>
          <cell r="B729">
            <v>21408.44</v>
          </cell>
        </row>
        <row r="730">
          <cell r="A730" t="str">
            <v>Deminex</v>
          </cell>
          <cell r="B730">
            <v>262.15190000000001</v>
          </cell>
        </row>
        <row r="731">
          <cell r="A731" t="str">
            <v>Denbury Resources</v>
          </cell>
          <cell r="B731">
            <v>142739.9</v>
          </cell>
        </row>
        <row r="732">
          <cell r="A732" t="str">
            <v>Denco Investments</v>
          </cell>
          <cell r="B732">
            <v>0</v>
          </cell>
        </row>
        <row r="733">
          <cell r="A733" t="str">
            <v>Denison Mines</v>
          </cell>
          <cell r="B733">
            <v>221.8484</v>
          </cell>
        </row>
        <row r="734">
          <cell r="A734" t="str">
            <v>Denny</v>
          </cell>
          <cell r="B734">
            <v>38.2286</v>
          </cell>
        </row>
        <row r="735">
          <cell r="A735" t="str">
            <v>Desarrollo Petrolero Ganadero SA</v>
          </cell>
          <cell r="B735">
            <v>1449.625</v>
          </cell>
        </row>
        <row r="736">
          <cell r="A736" t="str">
            <v>Desmarais Energy Corporation</v>
          </cell>
          <cell r="B736">
            <v>1070.412</v>
          </cell>
        </row>
        <row r="737">
          <cell r="A737" t="str">
            <v>Dess Energy</v>
          </cell>
          <cell r="B737">
            <v>54.446980000000003</v>
          </cell>
        </row>
        <row r="738">
          <cell r="A738" t="str">
            <v>Destin Resources LLC</v>
          </cell>
          <cell r="B738">
            <v>388.4323</v>
          </cell>
        </row>
        <row r="739">
          <cell r="A739" t="str">
            <v>Deutsche Steinkohle AG</v>
          </cell>
          <cell r="B739">
            <v>56.869970000000002</v>
          </cell>
        </row>
        <row r="740">
          <cell r="A740" t="str">
            <v>Devlan Exploration</v>
          </cell>
          <cell r="B740">
            <v>296.83330000000001</v>
          </cell>
        </row>
        <row r="741">
          <cell r="A741" t="str">
            <v>Devon Energy</v>
          </cell>
          <cell r="B741">
            <v>1956332</v>
          </cell>
        </row>
        <row r="742">
          <cell r="A742" t="str">
            <v>Dewan Petroleum</v>
          </cell>
          <cell r="B742">
            <v>12802.51</v>
          </cell>
        </row>
        <row r="743">
          <cell r="A743" t="str">
            <v>Dhi Qar Oil Company (DQOC)</v>
          </cell>
          <cell r="B743">
            <v>263589.8</v>
          </cell>
        </row>
        <row r="744">
          <cell r="A744" t="str">
            <v>Dialog Group</v>
          </cell>
          <cell r="B744">
            <v>863.6481</v>
          </cell>
        </row>
        <row r="745">
          <cell r="A745" t="str">
            <v>Diamoco Energy</v>
          </cell>
          <cell r="B745">
            <v>31.47711</v>
          </cell>
        </row>
        <row r="746">
          <cell r="A746" t="str">
            <v>Diamond A Exploration LLC</v>
          </cell>
          <cell r="B746">
            <v>19.508620000000001</v>
          </cell>
        </row>
        <row r="747">
          <cell r="A747" t="str">
            <v>Diamond Offshore Drilling</v>
          </cell>
          <cell r="B747">
            <v>1.7408060000000001</v>
          </cell>
        </row>
        <row r="748">
          <cell r="A748" t="str">
            <v>Diamondback Energy</v>
          </cell>
          <cell r="B748">
            <v>460003.7</v>
          </cell>
        </row>
        <row r="749">
          <cell r="A749" t="str">
            <v>Diavaz</v>
          </cell>
          <cell r="B749">
            <v>3399.9670000000001</v>
          </cell>
        </row>
        <row r="750">
          <cell r="A750" t="str">
            <v>Direct Energy</v>
          </cell>
          <cell r="B750">
            <v>508.99059999999997</v>
          </cell>
        </row>
        <row r="751">
          <cell r="A751" t="str">
            <v>Discover Exploration Limited</v>
          </cell>
          <cell r="B751">
            <v>4600.6719999999996</v>
          </cell>
        </row>
        <row r="752">
          <cell r="A752" t="str">
            <v>Discovery Energy</v>
          </cell>
          <cell r="B752">
            <v>704.14400000000001</v>
          </cell>
        </row>
        <row r="753">
          <cell r="A753" t="str">
            <v>Discovery Geo (Australia)</v>
          </cell>
          <cell r="B753">
            <v>24.76652</v>
          </cell>
        </row>
        <row r="754">
          <cell r="A754" t="str">
            <v>Discovery Natural Resources LLC</v>
          </cell>
          <cell r="B754">
            <v>10359.129999999999</v>
          </cell>
        </row>
        <row r="755">
          <cell r="A755" t="str">
            <v>Diteko</v>
          </cell>
          <cell r="B755">
            <v>3013.998</v>
          </cell>
        </row>
        <row r="756">
          <cell r="A756" t="str">
            <v>Diverse</v>
          </cell>
          <cell r="B756">
            <v>955.88369999999998</v>
          </cell>
        </row>
        <row r="757">
          <cell r="A757" t="str">
            <v>Divine Inspiration Group</v>
          </cell>
          <cell r="B757">
            <v>25.20365</v>
          </cell>
        </row>
        <row r="758">
          <cell r="A758" t="str">
            <v>Divine Inspiration Oil Group</v>
          </cell>
          <cell r="B758">
            <v>111.86450000000001</v>
          </cell>
        </row>
        <row r="759">
          <cell r="A759" t="str">
            <v>Dixon Royalty</v>
          </cell>
          <cell r="B759">
            <v>8.2518270000000005</v>
          </cell>
        </row>
        <row r="760">
          <cell r="A760" t="str">
            <v>DNO</v>
          </cell>
          <cell r="B760">
            <v>105969.9</v>
          </cell>
        </row>
        <row r="761">
          <cell r="A761" t="str">
            <v>Dodsal Resources</v>
          </cell>
          <cell r="B761">
            <v>116761</v>
          </cell>
        </row>
        <row r="762">
          <cell r="A762" t="str">
            <v>Dogan Holding</v>
          </cell>
          <cell r="B762">
            <v>101.8271</v>
          </cell>
        </row>
        <row r="763">
          <cell r="A763" t="str">
            <v>Dolintop</v>
          </cell>
          <cell r="B763">
            <v>0</v>
          </cell>
        </row>
        <row r="764">
          <cell r="A764" t="str">
            <v>Dome Petroleum Resources</v>
          </cell>
          <cell r="B764">
            <v>123.63290000000001</v>
          </cell>
        </row>
        <row r="765">
          <cell r="A765" t="str">
            <v>Dominion Cove Point LNG LP</v>
          </cell>
          <cell r="B765">
            <v>0</v>
          </cell>
        </row>
        <row r="766">
          <cell r="A766" t="str">
            <v>Dommo Energia</v>
          </cell>
          <cell r="B766">
            <v>11422.56</v>
          </cell>
        </row>
        <row r="767">
          <cell r="A767" t="str">
            <v>Domon Oil Service</v>
          </cell>
          <cell r="B767">
            <v>49.426409999999997</v>
          </cell>
        </row>
        <row r="768">
          <cell r="A768" t="str">
            <v>Donbassgeologiya</v>
          </cell>
          <cell r="B768">
            <v>95.373329999999996</v>
          </cell>
        </row>
        <row r="769">
          <cell r="A769" t="str">
            <v>Dong Won</v>
          </cell>
          <cell r="B769">
            <v>1042.78</v>
          </cell>
        </row>
        <row r="770">
          <cell r="A770" t="str">
            <v>DonNeft</v>
          </cell>
          <cell r="B770">
            <v>65.828869999999995</v>
          </cell>
        </row>
        <row r="771">
          <cell r="A771" t="str">
            <v>DonUgol</v>
          </cell>
          <cell r="B771">
            <v>95.373329999999996</v>
          </cell>
        </row>
        <row r="772">
          <cell r="A772" t="str">
            <v>Dor Energy</v>
          </cell>
          <cell r="B772">
            <v>0</v>
          </cell>
        </row>
        <row r="773">
          <cell r="A773" t="str">
            <v>Dor Gas Exploration</v>
          </cell>
          <cell r="B773">
            <v>9719.348</v>
          </cell>
        </row>
        <row r="774">
          <cell r="A774" t="str">
            <v>Dorado Deep</v>
          </cell>
          <cell r="B774">
            <v>64.413480000000007</v>
          </cell>
        </row>
        <row r="775">
          <cell r="A775" t="str">
            <v>Dorchester Master Partnership</v>
          </cell>
          <cell r="B775">
            <v>68.598309999999998</v>
          </cell>
        </row>
        <row r="776">
          <cell r="A776" t="str">
            <v>Dorchester Minerals, L.P.</v>
          </cell>
          <cell r="B776">
            <v>11181.48</v>
          </cell>
        </row>
        <row r="777">
          <cell r="A777" t="str">
            <v>Doreal Energy</v>
          </cell>
          <cell r="B777">
            <v>32.353969999999997</v>
          </cell>
        </row>
        <row r="778">
          <cell r="A778" t="str">
            <v>Doriemus Energy</v>
          </cell>
          <cell r="B778">
            <v>186.63679999999999</v>
          </cell>
        </row>
        <row r="779">
          <cell r="A779" t="str">
            <v>DOSBAS</v>
          </cell>
          <cell r="B779">
            <v>179.80340000000001</v>
          </cell>
        </row>
        <row r="780">
          <cell r="A780" t="str">
            <v>Dove Energy</v>
          </cell>
          <cell r="B780">
            <v>56.188659999999999</v>
          </cell>
        </row>
        <row r="781">
          <cell r="A781" t="str">
            <v>Dover Petroleum</v>
          </cell>
          <cell r="B781">
            <v>1817.143</v>
          </cell>
        </row>
        <row r="782">
          <cell r="A782" t="str">
            <v>Dow Chemical Company</v>
          </cell>
          <cell r="B782">
            <v>2408.5729999999999</v>
          </cell>
        </row>
        <row r="783">
          <cell r="A783" t="str">
            <v>Doxa Energy</v>
          </cell>
          <cell r="B783">
            <v>260.54230000000001</v>
          </cell>
        </row>
        <row r="784">
          <cell r="A784" t="str">
            <v>Doyon</v>
          </cell>
          <cell r="B784">
            <v>2150.873</v>
          </cell>
        </row>
        <row r="785">
          <cell r="A785" t="str">
            <v>Dragon Capital Group</v>
          </cell>
          <cell r="B785">
            <v>930.95439999999996</v>
          </cell>
        </row>
        <row r="786">
          <cell r="A786" t="str">
            <v>Dragon-ENOC</v>
          </cell>
          <cell r="B786">
            <v>246020</v>
          </cell>
        </row>
        <row r="787">
          <cell r="A787" t="str">
            <v>Draupner Energy</v>
          </cell>
          <cell r="B787">
            <v>83.358530000000002</v>
          </cell>
        </row>
        <row r="788">
          <cell r="A788" t="str">
            <v>Drilling and Workover Services</v>
          </cell>
          <cell r="B788">
            <v>73.773070000000004</v>
          </cell>
        </row>
        <row r="789">
          <cell r="A789" t="str">
            <v>Druzhbaneft</v>
          </cell>
          <cell r="B789">
            <v>900.85900000000004</v>
          </cell>
        </row>
        <row r="790">
          <cell r="A790" t="str">
            <v>Dry Wells</v>
          </cell>
          <cell r="B790">
            <v>124.7329</v>
          </cell>
        </row>
        <row r="791">
          <cell r="A791" t="str">
            <v>DTEK</v>
          </cell>
          <cell r="B791">
            <v>17.61966</v>
          </cell>
        </row>
        <row r="792">
          <cell r="A792" t="str">
            <v>Dual Exploration</v>
          </cell>
          <cell r="B792">
            <v>357.55380000000002</v>
          </cell>
        </row>
        <row r="793">
          <cell r="A793" t="str">
            <v>Dubai Petroleum Establishment</v>
          </cell>
          <cell r="B793">
            <v>488016.6</v>
          </cell>
        </row>
        <row r="794">
          <cell r="A794" t="str">
            <v>Dublin International Petroleum</v>
          </cell>
          <cell r="B794">
            <v>2307.2939999999999</v>
          </cell>
        </row>
        <row r="795">
          <cell r="A795" t="str">
            <v>Dubri Oil</v>
          </cell>
          <cell r="B795">
            <v>5178.58</v>
          </cell>
        </row>
        <row r="796">
          <cell r="A796" t="str">
            <v>DUGAS-ENOC</v>
          </cell>
          <cell r="B796">
            <v>79526.399999999994</v>
          </cell>
        </row>
        <row r="797">
          <cell r="A797" t="str">
            <v>Duggar Fiber Pvt Ltd</v>
          </cell>
          <cell r="B797">
            <v>590.12879999999996</v>
          </cell>
        </row>
        <row r="798">
          <cell r="A798" t="str">
            <v>Duke Energy</v>
          </cell>
          <cell r="B798">
            <v>11223.7</v>
          </cell>
        </row>
        <row r="799">
          <cell r="A799" t="str">
            <v>Dundee Energy Limited</v>
          </cell>
          <cell r="B799">
            <v>13092.34</v>
          </cell>
        </row>
        <row r="800">
          <cell r="A800" t="str">
            <v>Duta Adhikarya Negeri</v>
          </cell>
          <cell r="B800">
            <v>104.6605</v>
          </cell>
        </row>
        <row r="801">
          <cell r="A801" t="str">
            <v>DW Slate, LLC</v>
          </cell>
          <cell r="B801">
            <v>864.27689999999996</v>
          </cell>
        </row>
        <row r="802">
          <cell r="A802" t="str">
            <v>DWC Supplies</v>
          </cell>
          <cell r="B802">
            <v>724.21860000000004</v>
          </cell>
        </row>
        <row r="803">
          <cell r="A803" t="str">
            <v>DXI Energy</v>
          </cell>
          <cell r="B803">
            <v>366.5172</v>
          </cell>
        </row>
        <row r="804">
          <cell r="A804" t="str">
            <v>Dyas</v>
          </cell>
          <cell r="B804">
            <v>53780.09</v>
          </cell>
        </row>
        <row r="805">
          <cell r="A805" t="str">
            <v>Dynamar Energy</v>
          </cell>
          <cell r="B805">
            <v>3.6988620000000001</v>
          </cell>
        </row>
        <row r="806">
          <cell r="A806" t="str">
            <v>E&amp;P Hidrocarburos y Servicios</v>
          </cell>
          <cell r="B806">
            <v>6535.7259999999997</v>
          </cell>
        </row>
        <row r="807">
          <cell r="A807" t="str">
            <v>E&amp;P Malaysia Venture Sdn Bhd</v>
          </cell>
          <cell r="B807">
            <v>134.2473</v>
          </cell>
        </row>
        <row r="808">
          <cell r="A808" t="str">
            <v>E.ON AG</v>
          </cell>
          <cell r="B808">
            <v>1394.42</v>
          </cell>
        </row>
        <row r="809">
          <cell r="A809" t="str">
            <v>Eagle Energy Exploration, LLC</v>
          </cell>
          <cell r="B809">
            <v>5207.8829999999998</v>
          </cell>
        </row>
        <row r="810">
          <cell r="A810" t="str">
            <v>EagleRidge Energy</v>
          </cell>
          <cell r="B810">
            <v>27162.39</v>
          </cell>
        </row>
        <row r="811">
          <cell r="A811" t="str">
            <v>Earthstone Energy</v>
          </cell>
          <cell r="B811">
            <v>43752.05</v>
          </cell>
        </row>
        <row r="812">
          <cell r="A812" t="str">
            <v>East Cameron</v>
          </cell>
          <cell r="B812">
            <v>1287.33</v>
          </cell>
        </row>
        <row r="813">
          <cell r="A813" t="str">
            <v>East Management Services</v>
          </cell>
          <cell r="B813">
            <v>154.63470000000001</v>
          </cell>
        </row>
        <row r="814">
          <cell r="A814" t="str">
            <v>East West Petroleum Corp.</v>
          </cell>
          <cell r="B814">
            <v>1310.7809999999999</v>
          </cell>
        </row>
        <row r="815">
          <cell r="A815" t="str">
            <v>Eastern (Spain)</v>
          </cell>
          <cell r="B815">
            <v>63.096890000000002</v>
          </cell>
        </row>
        <row r="816">
          <cell r="A816" t="str">
            <v>EastSiberian</v>
          </cell>
          <cell r="B816">
            <v>105.999</v>
          </cell>
        </row>
        <row r="817">
          <cell r="A817" t="str">
            <v>EBN (Netherland)</v>
          </cell>
          <cell r="B817">
            <v>1007469</v>
          </cell>
        </row>
        <row r="818">
          <cell r="A818" t="str">
            <v>Echo Energy</v>
          </cell>
          <cell r="B818">
            <v>4336.2830000000004</v>
          </cell>
        </row>
        <row r="819">
          <cell r="A819" t="str">
            <v>ECL International</v>
          </cell>
          <cell r="B819">
            <v>0</v>
          </cell>
        </row>
        <row r="820">
          <cell r="A820" t="str">
            <v>Eclipse Resources</v>
          </cell>
          <cell r="B820">
            <v>173324.4</v>
          </cell>
        </row>
        <row r="821">
          <cell r="A821" t="str">
            <v>Eco Atlantic Oil &amp; Gas</v>
          </cell>
          <cell r="B821">
            <v>12588.82</v>
          </cell>
        </row>
        <row r="822">
          <cell r="A822" t="str">
            <v>Ecopetrol</v>
          </cell>
          <cell r="B822">
            <v>1311118</v>
          </cell>
        </row>
        <row r="823">
          <cell r="A823" t="str">
            <v>eCORP Oil &amp; Gas Ltd</v>
          </cell>
          <cell r="B823">
            <v>5191.7640000000001</v>
          </cell>
        </row>
        <row r="824">
          <cell r="A824" t="str">
            <v>Ecotech</v>
          </cell>
          <cell r="B824">
            <v>602.16470000000004</v>
          </cell>
        </row>
        <row r="825">
          <cell r="A825" t="str">
            <v>Eden Group Company Ltd</v>
          </cell>
          <cell r="B825">
            <v>64.360479999999995</v>
          </cell>
        </row>
        <row r="826">
          <cell r="A826" t="str">
            <v>EDF</v>
          </cell>
          <cell r="B826">
            <v>188.16669999999999</v>
          </cell>
        </row>
        <row r="827">
          <cell r="A827" t="str">
            <v>Edge Resources</v>
          </cell>
          <cell r="B827">
            <v>644.22500000000002</v>
          </cell>
        </row>
        <row r="828">
          <cell r="A828" t="str">
            <v>Edgoenergy</v>
          </cell>
          <cell r="B828">
            <v>2710.1260000000002</v>
          </cell>
        </row>
        <row r="829">
          <cell r="A829" t="str">
            <v>Edinburgh Oil and Gas</v>
          </cell>
          <cell r="B829">
            <v>5.1583749999999998E-2</v>
          </cell>
        </row>
        <row r="830">
          <cell r="A830" t="str">
            <v>Edison</v>
          </cell>
          <cell r="B830">
            <v>186399.5</v>
          </cell>
        </row>
        <row r="831">
          <cell r="A831" t="str">
            <v>Eesti Energia AS(Enefit)</v>
          </cell>
          <cell r="B831">
            <v>4265.2809999999999</v>
          </cell>
        </row>
        <row r="832">
          <cell r="A832" t="str">
            <v>EFLO Energy</v>
          </cell>
          <cell r="B832">
            <v>836.97640000000001</v>
          </cell>
        </row>
        <row r="833">
          <cell r="A833" t="str">
            <v>Egdon (UK)</v>
          </cell>
          <cell r="B833">
            <v>76191.56</v>
          </cell>
        </row>
        <row r="834">
          <cell r="A834" t="str">
            <v>EGPC (Egypt)</v>
          </cell>
          <cell r="B834">
            <v>243353.9</v>
          </cell>
        </row>
        <row r="835">
          <cell r="A835" t="str">
            <v>Egpi Firecreek</v>
          </cell>
          <cell r="B835">
            <v>451.86509999999998</v>
          </cell>
        </row>
        <row r="836">
          <cell r="A836" t="str">
            <v>Ehcopek SA</v>
          </cell>
          <cell r="B836">
            <v>616.48099999999999</v>
          </cell>
        </row>
        <row r="837">
          <cell r="A837" t="str">
            <v>Ekip Tecnic Santadreu</v>
          </cell>
          <cell r="B837">
            <v>2461.7620000000002</v>
          </cell>
        </row>
        <row r="838">
          <cell r="A838" t="str">
            <v>El Paso Prod</v>
          </cell>
          <cell r="B838">
            <v>8229.643</v>
          </cell>
        </row>
        <row r="839">
          <cell r="A839" t="str">
            <v>Eland Oil &amp; Gas</v>
          </cell>
          <cell r="B839">
            <v>5571.5870000000004</v>
          </cell>
        </row>
        <row r="840">
          <cell r="A840" t="str">
            <v>ElectroSilica Oil and Gas</v>
          </cell>
          <cell r="B840">
            <v>50.272570000000002</v>
          </cell>
        </row>
        <row r="841">
          <cell r="A841" t="str">
            <v>Element Petroleum Operating LLC</v>
          </cell>
          <cell r="B841">
            <v>21968.39</v>
          </cell>
        </row>
        <row r="842">
          <cell r="A842" t="str">
            <v>Elenilto</v>
          </cell>
          <cell r="B842">
            <v>2301.4859999999999</v>
          </cell>
        </row>
        <row r="843">
          <cell r="A843" t="str">
            <v>Elevation Resources</v>
          </cell>
          <cell r="B843">
            <v>22166.5</v>
          </cell>
        </row>
        <row r="844">
          <cell r="A844" t="str">
            <v>Elixir Petroleum</v>
          </cell>
          <cell r="B844">
            <v>198591.8</v>
          </cell>
        </row>
        <row r="845">
          <cell r="A845" t="str">
            <v>Eliyahu Rozenberg, Phd</v>
          </cell>
          <cell r="B845">
            <v>4.945125</v>
          </cell>
        </row>
        <row r="846">
          <cell r="A846" t="str">
            <v>Elk Petroleum</v>
          </cell>
          <cell r="B846">
            <v>27698.44</v>
          </cell>
        </row>
        <row r="847">
          <cell r="A847" t="str">
            <v>Elkwater Resources</v>
          </cell>
          <cell r="B847">
            <v>850.45669999999996</v>
          </cell>
        </row>
        <row r="848">
          <cell r="A848" t="str">
            <v>Elm Ridge Resources</v>
          </cell>
          <cell r="B848">
            <v>6119.7550000000001</v>
          </cell>
        </row>
        <row r="849">
          <cell r="A849" t="str">
            <v>Elysium</v>
          </cell>
          <cell r="B849">
            <v>991.53549999999996</v>
          </cell>
        </row>
        <row r="850">
          <cell r="A850" t="str">
            <v>Embaneft</v>
          </cell>
          <cell r="B850">
            <v>96.545969999999997</v>
          </cell>
        </row>
        <row r="851">
          <cell r="A851" t="str">
            <v>Embavedoil</v>
          </cell>
          <cell r="B851">
            <v>1688.7919999999999</v>
          </cell>
        </row>
        <row r="852">
          <cell r="A852" t="str">
            <v>Ember Resources</v>
          </cell>
          <cell r="B852">
            <v>83390</v>
          </cell>
        </row>
        <row r="853">
          <cell r="A853" t="str">
            <v>Emerald Bay Energy</v>
          </cell>
          <cell r="B853">
            <v>209.00219999999999</v>
          </cell>
        </row>
        <row r="854">
          <cell r="A854" t="str">
            <v>Emerald Energy Resources Ltd</v>
          </cell>
          <cell r="B854">
            <v>289.75080000000003</v>
          </cell>
        </row>
        <row r="855">
          <cell r="A855" t="str">
            <v>Emerald Resources</v>
          </cell>
          <cell r="B855">
            <v>5.7751020000000004</v>
          </cell>
        </row>
        <row r="856">
          <cell r="A856" t="str">
            <v>EMESA</v>
          </cell>
          <cell r="B856">
            <v>276.49329999999998</v>
          </cell>
        </row>
        <row r="857">
          <cell r="A857" t="str">
            <v>EMG</v>
          </cell>
          <cell r="B857">
            <v>173.67099999999999</v>
          </cell>
        </row>
        <row r="858">
          <cell r="A858" t="str">
            <v>EmKey Resources LLC</v>
          </cell>
          <cell r="B858">
            <v>991.82240000000002</v>
          </cell>
        </row>
        <row r="859">
          <cell r="A859" t="str">
            <v>Emo Exploration and Production</v>
          </cell>
          <cell r="B859">
            <v>212.875</v>
          </cell>
        </row>
        <row r="860">
          <cell r="A860" t="str">
            <v>Emperor Oil</v>
          </cell>
          <cell r="B860">
            <v>98.113240000000005</v>
          </cell>
        </row>
        <row r="861">
          <cell r="A861" t="str">
            <v>Empire Energy Group Ltd.</v>
          </cell>
          <cell r="B861">
            <v>1380.5329999999999</v>
          </cell>
        </row>
        <row r="862">
          <cell r="A862" t="str">
            <v>Empire Oil and Gas NL</v>
          </cell>
          <cell r="B862">
            <v>3661.7620000000002</v>
          </cell>
        </row>
        <row r="863">
          <cell r="A863" t="str">
            <v>Empresa Desarrollo Hidrocarburifero Provincial SA</v>
          </cell>
          <cell r="B863">
            <v>17.632650000000002</v>
          </cell>
        </row>
        <row r="864">
          <cell r="A864" t="str">
            <v>Empresa Nicaraguense de Petroleo SA (Petronic)</v>
          </cell>
          <cell r="B864">
            <v>95.872470000000007</v>
          </cell>
        </row>
        <row r="865">
          <cell r="A865" t="str">
            <v>Empresa Petrolera Unipetro ABC</v>
          </cell>
          <cell r="B865">
            <v>2287.9899999999998</v>
          </cell>
        </row>
        <row r="866">
          <cell r="A866" t="str">
            <v>Empyrean Energy</v>
          </cell>
          <cell r="B866">
            <v>13741.49</v>
          </cell>
        </row>
        <row r="867">
          <cell r="A867" t="str">
            <v>Enagas</v>
          </cell>
          <cell r="B867">
            <v>35.930340000000001</v>
          </cell>
        </row>
        <row r="868">
          <cell r="A868" t="str">
            <v>ENAP Sipetrol (Chile)</v>
          </cell>
          <cell r="B868">
            <v>192587.4</v>
          </cell>
        </row>
        <row r="869">
          <cell r="A869" t="str">
            <v>Encana</v>
          </cell>
          <cell r="B869">
            <v>990697.5</v>
          </cell>
        </row>
        <row r="870">
          <cell r="A870" t="str">
            <v>Encounter</v>
          </cell>
          <cell r="B870">
            <v>1138.7339999999999</v>
          </cell>
        </row>
        <row r="871">
          <cell r="A871" t="str">
            <v>Endeavor Energy Resources LP</v>
          </cell>
          <cell r="B871">
            <v>7389.05</v>
          </cell>
        </row>
        <row r="872">
          <cell r="A872" t="str">
            <v>Endeavour International Corporation</v>
          </cell>
          <cell r="B872">
            <v>23481.21</v>
          </cell>
        </row>
        <row r="873">
          <cell r="A873" t="str">
            <v>Endless</v>
          </cell>
          <cell r="B873">
            <v>0</v>
          </cell>
        </row>
        <row r="874">
          <cell r="A874" t="str">
            <v>Enduring Resources</v>
          </cell>
          <cell r="B874">
            <v>127761.9</v>
          </cell>
        </row>
        <row r="875">
          <cell r="A875" t="str">
            <v>Eneabba Gas Ltd.</v>
          </cell>
          <cell r="B875">
            <v>159.89590000000001</v>
          </cell>
        </row>
        <row r="876">
          <cell r="A876" t="str">
            <v>Enel</v>
          </cell>
          <cell r="B876">
            <v>23018.28</v>
          </cell>
        </row>
        <row r="877">
          <cell r="A877" t="str">
            <v>Enercapita</v>
          </cell>
          <cell r="B877">
            <v>79694.929999999993</v>
          </cell>
        </row>
        <row r="878">
          <cell r="A878" t="str">
            <v>Energean Oil &amp; Gas</v>
          </cell>
          <cell r="B878">
            <v>86965.83</v>
          </cell>
        </row>
        <row r="879">
          <cell r="A879" t="str">
            <v>Energen</v>
          </cell>
          <cell r="B879">
            <v>353891.4</v>
          </cell>
        </row>
        <row r="880">
          <cell r="A880" t="str">
            <v>Energi Mega Persada</v>
          </cell>
          <cell r="B880">
            <v>96015.16</v>
          </cell>
        </row>
        <row r="881">
          <cell r="A881" t="str">
            <v>Energi Tanjung Tiga</v>
          </cell>
          <cell r="B881">
            <v>5387.1419999999998</v>
          </cell>
        </row>
        <row r="882">
          <cell r="A882" t="str">
            <v>Energia</v>
          </cell>
          <cell r="B882">
            <v>1176.827</v>
          </cell>
        </row>
        <row r="883">
          <cell r="A883" t="str">
            <v>EnerGulf Resources</v>
          </cell>
          <cell r="B883">
            <v>16.802330000000001</v>
          </cell>
        </row>
        <row r="884">
          <cell r="A884" t="str">
            <v>Energy 06</v>
          </cell>
          <cell r="B884">
            <v>237.45269999999999</v>
          </cell>
        </row>
        <row r="885">
          <cell r="A885" t="str">
            <v>Energy Development And Investments UK Limited</v>
          </cell>
          <cell r="B885">
            <v>34.7821</v>
          </cell>
        </row>
        <row r="886">
          <cell r="A886" t="str">
            <v>Energy Equity Resources</v>
          </cell>
          <cell r="B886">
            <v>919.399</v>
          </cell>
        </row>
        <row r="887">
          <cell r="A887" t="str">
            <v>Energy Exploration International (EEI)</v>
          </cell>
          <cell r="B887">
            <v>1005.499</v>
          </cell>
        </row>
        <row r="888">
          <cell r="A888" t="str">
            <v>Energy Operations Argentina LLC</v>
          </cell>
          <cell r="B888">
            <v>13396.92</v>
          </cell>
        </row>
        <row r="889">
          <cell r="A889" t="str">
            <v>Energy Search</v>
          </cell>
          <cell r="B889">
            <v>21.298359999999999</v>
          </cell>
        </row>
        <row r="890">
          <cell r="A890" t="str">
            <v>Energy Specialist Partners</v>
          </cell>
          <cell r="B890">
            <v>259.98390000000001</v>
          </cell>
        </row>
        <row r="891">
          <cell r="A891" t="str">
            <v>Energy World</v>
          </cell>
          <cell r="B891">
            <v>28976.06</v>
          </cell>
        </row>
        <row r="892">
          <cell r="A892" t="str">
            <v>Energy XXI</v>
          </cell>
          <cell r="B892">
            <v>450165.7</v>
          </cell>
        </row>
        <row r="893">
          <cell r="A893" t="str">
            <v>EnergyAustralia</v>
          </cell>
          <cell r="B893">
            <v>28.994540000000001</v>
          </cell>
        </row>
        <row r="894">
          <cell r="A894" t="str">
            <v>EnerMad</v>
          </cell>
          <cell r="B894">
            <v>58.335900000000002</v>
          </cell>
        </row>
        <row r="895">
          <cell r="A895" t="str">
            <v>Enerplus Corporation</v>
          </cell>
          <cell r="B895">
            <v>177767.1</v>
          </cell>
        </row>
        <row r="896">
          <cell r="A896" t="str">
            <v>EnerVest</v>
          </cell>
          <cell r="B896">
            <v>391588.9</v>
          </cell>
        </row>
        <row r="897">
          <cell r="A897" t="str">
            <v>Engas</v>
          </cell>
          <cell r="B897">
            <v>5.929494</v>
          </cell>
        </row>
        <row r="898">
          <cell r="A898" t="str">
            <v>Engineers India Ltd</v>
          </cell>
          <cell r="B898">
            <v>156.11519999999999</v>
          </cell>
        </row>
        <row r="899">
          <cell r="A899" t="str">
            <v>ENH (Mozambique)</v>
          </cell>
          <cell r="B899">
            <v>328126.5</v>
          </cell>
        </row>
        <row r="900">
          <cell r="A900" t="str">
            <v>Eni</v>
          </cell>
          <cell r="B900">
            <v>6566935</v>
          </cell>
        </row>
        <row r="901">
          <cell r="A901" t="str">
            <v>EnQuest</v>
          </cell>
          <cell r="B901">
            <v>159035.9</v>
          </cell>
        </row>
        <row r="902">
          <cell r="A902" t="str">
            <v>Enquest Drilling</v>
          </cell>
          <cell r="B902">
            <v>257.48469999999998</v>
          </cell>
        </row>
        <row r="903">
          <cell r="A903" t="str">
            <v>Ensearch</v>
          </cell>
          <cell r="B903">
            <v>3333.3829999999998</v>
          </cell>
        </row>
        <row r="904">
          <cell r="A904" t="str">
            <v>Enstar Petroleum</v>
          </cell>
          <cell r="B904">
            <v>0</v>
          </cell>
        </row>
        <row r="905">
          <cell r="A905" t="str">
            <v>Ente Minerario Siciliano</v>
          </cell>
          <cell r="B905">
            <v>31.211649999999999</v>
          </cell>
        </row>
        <row r="906">
          <cell r="A906" t="str">
            <v>Entek Energy</v>
          </cell>
          <cell r="B906">
            <v>70.134510000000006</v>
          </cell>
        </row>
        <row r="907">
          <cell r="A907" t="str">
            <v>Entergy Power Group</v>
          </cell>
          <cell r="B907">
            <v>304.8897</v>
          </cell>
        </row>
        <row r="908">
          <cell r="A908" t="str">
            <v>Entre Dynamics</v>
          </cell>
          <cell r="B908">
            <v>33.101280000000003</v>
          </cell>
        </row>
        <row r="909">
          <cell r="A909" t="str">
            <v>EnVen Energy Ventures</v>
          </cell>
          <cell r="B909">
            <v>106536.6</v>
          </cell>
        </row>
        <row r="910">
          <cell r="A910" t="str">
            <v>Envigeo</v>
          </cell>
          <cell r="B910">
            <v>31.99295</v>
          </cell>
        </row>
        <row r="911">
          <cell r="A911" t="str">
            <v>Enviro Energy International Holdings Limited</v>
          </cell>
          <cell r="B911">
            <v>0</v>
          </cell>
        </row>
        <row r="912">
          <cell r="A912" t="str">
            <v>EOG Resources</v>
          </cell>
          <cell r="B912">
            <v>2879181</v>
          </cell>
        </row>
        <row r="913">
          <cell r="A913" t="str">
            <v>EP Energy</v>
          </cell>
          <cell r="B913">
            <v>234730.3</v>
          </cell>
        </row>
        <row r="914">
          <cell r="A914" t="str">
            <v>EP Operating Limited Partnership</v>
          </cell>
          <cell r="B914">
            <v>37.730159999999998</v>
          </cell>
        </row>
        <row r="915">
          <cell r="A915" t="str">
            <v>Ephindo</v>
          </cell>
          <cell r="B915">
            <v>1474.674</v>
          </cell>
        </row>
        <row r="916">
          <cell r="A916" t="str">
            <v>EPI Holdings Ltd (China)</v>
          </cell>
          <cell r="B916">
            <v>2039.567</v>
          </cell>
        </row>
        <row r="917">
          <cell r="A917" t="str">
            <v>Epsilon Energy International</v>
          </cell>
          <cell r="B917">
            <v>20334.189999999999</v>
          </cell>
        </row>
        <row r="918">
          <cell r="A918" t="str">
            <v>Epsur</v>
          </cell>
          <cell r="B918">
            <v>527.28620000000001</v>
          </cell>
        </row>
        <row r="919">
          <cell r="A919" t="str">
            <v>EQT Corporation</v>
          </cell>
          <cell r="B919">
            <v>1858218</v>
          </cell>
        </row>
        <row r="920">
          <cell r="A920" t="str">
            <v>Equator Exploration</v>
          </cell>
          <cell r="B920">
            <v>100.5624</v>
          </cell>
        </row>
        <row r="921">
          <cell r="A921" t="str">
            <v>Equinor</v>
          </cell>
          <cell r="B921">
            <v>5086294</v>
          </cell>
        </row>
        <row r="922">
          <cell r="A922" t="str">
            <v>Equinox Oil and Gas</v>
          </cell>
          <cell r="B922">
            <v>2331.6869999999999</v>
          </cell>
        </row>
        <row r="923">
          <cell r="A923" t="str">
            <v>Equipetrol</v>
          </cell>
          <cell r="B923">
            <v>1772.797</v>
          </cell>
        </row>
        <row r="924">
          <cell r="A924" t="str">
            <v>Equital</v>
          </cell>
          <cell r="B924">
            <v>0</v>
          </cell>
        </row>
        <row r="925">
          <cell r="A925" t="str">
            <v>EREX</v>
          </cell>
          <cell r="B925">
            <v>458.68040000000002</v>
          </cell>
        </row>
        <row r="926">
          <cell r="A926" t="str">
            <v>ERHC</v>
          </cell>
          <cell r="B926">
            <v>1562.2629999999999</v>
          </cell>
        </row>
        <row r="927">
          <cell r="A927" t="str">
            <v>Erin Energy Corporation</v>
          </cell>
          <cell r="B927">
            <v>10142.42</v>
          </cell>
        </row>
        <row r="928">
          <cell r="A928" t="str">
            <v>ERM Power</v>
          </cell>
          <cell r="B928">
            <v>363.60180000000003</v>
          </cell>
        </row>
        <row r="929">
          <cell r="A929" t="str">
            <v>Ermine Resources</v>
          </cell>
          <cell r="B929">
            <v>20.075700000000001</v>
          </cell>
        </row>
        <row r="930">
          <cell r="A930" t="str">
            <v>Ersan Petrol Sanayii AS</v>
          </cell>
          <cell r="B930">
            <v>14.21414</v>
          </cell>
        </row>
        <row r="931">
          <cell r="A931" t="str">
            <v>Escalera Resources</v>
          </cell>
          <cell r="B931">
            <v>4992.2709999999997</v>
          </cell>
        </row>
        <row r="932">
          <cell r="A932" t="str">
            <v>Escondido Resources II</v>
          </cell>
          <cell r="B932">
            <v>19977.11</v>
          </cell>
        </row>
        <row r="933">
          <cell r="A933" t="str">
            <v>Escopeta Oil</v>
          </cell>
          <cell r="B933">
            <v>3590.3249999999998</v>
          </cell>
        </row>
        <row r="934">
          <cell r="A934" t="str">
            <v>ESP Resources</v>
          </cell>
          <cell r="B934">
            <v>175.83109999999999</v>
          </cell>
        </row>
        <row r="935">
          <cell r="A935" t="str">
            <v>Espol</v>
          </cell>
          <cell r="B935">
            <v>3864.759</v>
          </cell>
        </row>
        <row r="936">
          <cell r="A936" t="str">
            <v>Esrey Resources</v>
          </cell>
          <cell r="B936">
            <v>1428.2380000000001</v>
          </cell>
        </row>
        <row r="937">
          <cell r="A937" t="str">
            <v>Essar Oil</v>
          </cell>
          <cell r="B937">
            <v>6504.28</v>
          </cell>
        </row>
        <row r="938">
          <cell r="A938" t="str">
            <v>Essel Group ME</v>
          </cell>
          <cell r="B938">
            <v>35.878700000000002</v>
          </cell>
        </row>
        <row r="939">
          <cell r="A939" t="str">
            <v>Essent</v>
          </cell>
          <cell r="B939">
            <v>687.87980000000005</v>
          </cell>
        </row>
        <row r="940">
          <cell r="A940" t="str">
            <v>Esveegee Steel (Gujarat) Pvt Ltd</v>
          </cell>
          <cell r="B940">
            <v>1018.965</v>
          </cell>
        </row>
        <row r="941">
          <cell r="A941" t="str">
            <v>ETAP (Tunisia)</v>
          </cell>
          <cell r="B941">
            <v>93871.65</v>
          </cell>
        </row>
        <row r="942">
          <cell r="A942" t="str">
            <v>ETX Energy</v>
          </cell>
          <cell r="B942">
            <v>2356.3910000000001</v>
          </cell>
        </row>
        <row r="943">
          <cell r="A943" t="str">
            <v>Eurafric</v>
          </cell>
          <cell r="B943">
            <v>494.35829999999999</v>
          </cell>
        </row>
        <row r="944">
          <cell r="A944" t="str">
            <v>EuroChem</v>
          </cell>
          <cell r="B944">
            <v>633.10299999999995</v>
          </cell>
        </row>
        <row r="945">
          <cell r="A945" t="str">
            <v>EuroGas Inc.</v>
          </cell>
          <cell r="B945">
            <v>1942.326</v>
          </cell>
        </row>
        <row r="946">
          <cell r="A946" t="str">
            <v>Europa Oil and Gas</v>
          </cell>
          <cell r="B946">
            <v>5493.1019999999999</v>
          </cell>
        </row>
        <row r="947">
          <cell r="A947" t="str">
            <v>European Gas</v>
          </cell>
          <cell r="B947">
            <v>1276.7049999999999</v>
          </cell>
        </row>
        <row r="948">
          <cell r="A948" t="str">
            <v>Eurorich Group</v>
          </cell>
          <cell r="B948">
            <v>62.539119999999997</v>
          </cell>
        </row>
        <row r="949">
          <cell r="A949" t="str">
            <v>EV Energy Partners</v>
          </cell>
          <cell r="B949">
            <v>109163</v>
          </cell>
        </row>
        <row r="950">
          <cell r="A950" t="str">
            <v>Everest Energy</v>
          </cell>
          <cell r="B950">
            <v>8236.49</v>
          </cell>
        </row>
        <row r="951">
          <cell r="A951" t="str">
            <v>Everest Infrastructures</v>
          </cell>
          <cell r="B951">
            <v>267.93920000000003</v>
          </cell>
        </row>
        <row r="952">
          <cell r="A952" t="str">
            <v>Everest Resource Company</v>
          </cell>
          <cell r="B952">
            <v>6.4706000000000001</v>
          </cell>
        </row>
        <row r="953">
          <cell r="A953" t="str">
            <v>Evolution Petroleum</v>
          </cell>
          <cell r="B953">
            <v>1298.1410000000001</v>
          </cell>
        </row>
        <row r="954">
          <cell r="A954" t="str">
            <v>EvroSibOil</v>
          </cell>
          <cell r="B954">
            <v>14279.9</v>
          </cell>
        </row>
        <row r="955">
          <cell r="A955" t="str">
            <v>Evrotek-Yugra</v>
          </cell>
          <cell r="B955">
            <v>1.013025E-5</v>
          </cell>
        </row>
        <row r="956">
          <cell r="A956" t="str">
            <v>EWE AG</v>
          </cell>
          <cell r="B956">
            <v>1410.6079999999999</v>
          </cell>
        </row>
        <row r="957">
          <cell r="A957" t="str">
            <v>Exall Energy</v>
          </cell>
          <cell r="B957">
            <v>394.45830000000001</v>
          </cell>
        </row>
        <row r="958">
          <cell r="A958" t="str">
            <v>Exaro Energy III LLC</v>
          </cell>
          <cell r="B958">
            <v>35490.22</v>
          </cell>
        </row>
        <row r="959">
          <cell r="A959" t="str">
            <v>Excel Resources</v>
          </cell>
          <cell r="B959">
            <v>588.91679999999997</v>
          </cell>
        </row>
        <row r="960">
          <cell r="A960" t="str">
            <v>EXCO Resources</v>
          </cell>
          <cell r="B960">
            <v>62572.23</v>
          </cell>
        </row>
        <row r="961">
          <cell r="A961" t="str">
            <v>Exem Energy</v>
          </cell>
          <cell r="B961">
            <v>1021.306</v>
          </cell>
        </row>
        <row r="962">
          <cell r="A962" t="str">
            <v>Exillon Energy</v>
          </cell>
          <cell r="B962">
            <v>47805.17</v>
          </cell>
        </row>
        <row r="963">
          <cell r="A963" t="str">
            <v>Exoil</v>
          </cell>
          <cell r="B963">
            <v>889.697</v>
          </cell>
        </row>
        <row r="964">
          <cell r="A964" t="str">
            <v>EXORO ENERGY</v>
          </cell>
          <cell r="B964">
            <v>737.68790000000001</v>
          </cell>
        </row>
        <row r="965">
          <cell r="A965" t="str">
            <v>Expert Petroleum</v>
          </cell>
          <cell r="B965">
            <v>145.35820000000001</v>
          </cell>
        </row>
        <row r="966">
          <cell r="A966" t="str">
            <v>Expet S.A.</v>
          </cell>
          <cell r="B966">
            <v>38.718649999999997</v>
          </cell>
        </row>
        <row r="967">
          <cell r="A967" t="str">
            <v>Express Petroleum &amp; Gas</v>
          </cell>
          <cell r="B967">
            <v>3249.9879999999998</v>
          </cell>
        </row>
        <row r="968">
          <cell r="A968" t="str">
            <v>Express Petroleum &amp; Gas Ltd</v>
          </cell>
          <cell r="B968">
            <v>549.05359999999996</v>
          </cell>
        </row>
        <row r="969">
          <cell r="A969" t="str">
            <v>Extraction Oil &amp; Gas</v>
          </cell>
          <cell r="B969">
            <v>168367</v>
          </cell>
        </row>
        <row r="970">
          <cell r="A970" t="str">
            <v>EXXOIL</v>
          </cell>
          <cell r="B970">
            <v>1199.441</v>
          </cell>
        </row>
        <row r="971">
          <cell r="A971" t="str">
            <v>ExxonMobil</v>
          </cell>
          <cell r="B971">
            <v>14741120</v>
          </cell>
        </row>
        <row r="972">
          <cell r="A972" t="str">
            <v>EZ Holding SA</v>
          </cell>
          <cell r="B972">
            <v>409.26729999999998</v>
          </cell>
        </row>
        <row r="973">
          <cell r="A973" t="str">
            <v>Fairfield Royalty Corporation</v>
          </cell>
          <cell r="B973">
            <v>6.1892490000000002</v>
          </cell>
        </row>
        <row r="974">
          <cell r="A974" t="str">
            <v>Fairways</v>
          </cell>
          <cell r="B974">
            <v>3540.2240000000002</v>
          </cell>
        </row>
        <row r="975">
          <cell r="A975" t="str">
            <v>Fairwest Energy</v>
          </cell>
          <cell r="B975">
            <v>479.89789999999999</v>
          </cell>
        </row>
        <row r="976">
          <cell r="A976" t="str">
            <v>Falcon Energy</v>
          </cell>
          <cell r="B976">
            <v>1315.4680000000001</v>
          </cell>
        </row>
        <row r="977">
          <cell r="A977" t="str">
            <v>Falcon Oil and Gas</v>
          </cell>
          <cell r="B977">
            <v>23957.9</v>
          </cell>
        </row>
        <row r="978">
          <cell r="A978" t="str">
            <v>Falcon Oil Holding SA</v>
          </cell>
          <cell r="B978">
            <v>1182.6949999999999</v>
          </cell>
        </row>
        <row r="979">
          <cell r="A979" t="str">
            <v>Falcon Petroleum</v>
          </cell>
          <cell r="B979">
            <v>452.28019999999998</v>
          </cell>
        </row>
        <row r="980">
          <cell r="A980" t="str">
            <v>Famfa Oil</v>
          </cell>
          <cell r="B980">
            <v>64.778210000000001</v>
          </cell>
        </row>
        <row r="981">
          <cell r="A981" t="str">
            <v>Far East Energy</v>
          </cell>
          <cell r="B981">
            <v>27.40953</v>
          </cell>
        </row>
        <row r="982">
          <cell r="A982" t="str">
            <v>FAR Limited</v>
          </cell>
          <cell r="B982">
            <v>21727.35</v>
          </cell>
        </row>
        <row r="983">
          <cell r="A983" t="str">
            <v>Faroe Petroleum</v>
          </cell>
          <cell r="B983">
            <v>60972.84</v>
          </cell>
        </row>
        <row r="984">
          <cell r="A984" t="str">
            <v>Fasken Oil and Ranch</v>
          </cell>
          <cell r="B984">
            <v>308.54590000000002</v>
          </cell>
        </row>
        <row r="985">
          <cell r="A985" t="str">
            <v>Faulconer Resources</v>
          </cell>
          <cell r="B985">
            <v>2332.64</v>
          </cell>
        </row>
        <row r="986">
          <cell r="A986" t="str">
            <v>Felix Energy</v>
          </cell>
          <cell r="B986">
            <v>165688.9</v>
          </cell>
        </row>
        <row r="987">
          <cell r="A987" t="str">
            <v>Fennel Patrick James</v>
          </cell>
          <cell r="B987">
            <v>533.08690000000001</v>
          </cell>
        </row>
        <row r="988">
          <cell r="A988" t="str">
            <v>Fenno Caledonian Holdings</v>
          </cell>
          <cell r="B988">
            <v>235.05789999999999</v>
          </cell>
        </row>
        <row r="989">
          <cell r="A989" t="str">
            <v>FIAL</v>
          </cell>
          <cell r="B989">
            <v>207.1054</v>
          </cell>
        </row>
        <row r="990">
          <cell r="A990" t="str">
            <v>Fidelity</v>
          </cell>
          <cell r="B990">
            <v>44.87968</v>
          </cell>
        </row>
        <row r="991">
          <cell r="A991" t="str">
            <v>FieldPoint Petroleum</v>
          </cell>
          <cell r="B991">
            <v>1066.8150000000001</v>
          </cell>
        </row>
        <row r="992">
          <cell r="A992" t="str">
            <v>Fieldwood Energy LLC</v>
          </cell>
          <cell r="B992">
            <v>1078609</v>
          </cell>
        </row>
        <row r="993">
          <cell r="A993" t="str">
            <v>Filthim-Huzod Oil &amp; Gas</v>
          </cell>
          <cell r="B993">
            <v>974.44479999999999</v>
          </cell>
        </row>
        <row r="994">
          <cell r="A994" t="str">
            <v>Finder Exploration</v>
          </cell>
          <cell r="B994">
            <v>27507.95</v>
          </cell>
        </row>
        <row r="995">
          <cell r="A995" t="str">
            <v>FireWheel Energy</v>
          </cell>
          <cell r="B995">
            <v>577.62459999999999</v>
          </cell>
        </row>
        <row r="996">
          <cell r="A996" t="str">
            <v>First E&amp;P</v>
          </cell>
          <cell r="B996">
            <v>17668.64</v>
          </cell>
        </row>
        <row r="997">
          <cell r="A997" t="str">
            <v>First Hydrocarbon Nigeria</v>
          </cell>
          <cell r="B997">
            <v>7968.8819999999996</v>
          </cell>
        </row>
        <row r="998">
          <cell r="A998" t="str">
            <v>First Oil</v>
          </cell>
          <cell r="B998">
            <v>2133.576</v>
          </cell>
        </row>
        <row r="999">
          <cell r="A999" t="str">
            <v>Fizteh</v>
          </cell>
          <cell r="B999">
            <v>289.82209999999998</v>
          </cell>
        </row>
        <row r="1000">
          <cell r="A1000" t="str">
            <v>Flachs-UNION</v>
          </cell>
          <cell r="B1000">
            <v>44.103389999999997</v>
          </cell>
        </row>
        <row r="1001">
          <cell r="A1001" t="str">
            <v>Fletcher</v>
          </cell>
          <cell r="B1001">
            <v>2273.4969999999998</v>
          </cell>
        </row>
        <row r="1002">
          <cell r="A1002" t="str">
            <v>Fleur de Lis Energy</v>
          </cell>
          <cell r="B1002">
            <v>99112.43</v>
          </cell>
        </row>
        <row r="1003">
          <cell r="A1003" t="str">
            <v>Flextrend Development Company LLC</v>
          </cell>
          <cell r="B1003">
            <v>869.09699999999998</v>
          </cell>
        </row>
        <row r="1004">
          <cell r="A1004" t="str">
            <v>Flying A Petroleum</v>
          </cell>
          <cell r="B1004">
            <v>57.112229999999997</v>
          </cell>
        </row>
        <row r="1005">
          <cell r="A1005" t="str">
            <v>Focus Energy Ltd</v>
          </cell>
          <cell r="B1005">
            <v>8066.5150000000003</v>
          </cell>
        </row>
        <row r="1006">
          <cell r="A1006" t="str">
            <v>Focus Exploration</v>
          </cell>
          <cell r="B1006">
            <v>618.3691</v>
          </cell>
        </row>
        <row r="1007">
          <cell r="A1007" t="str">
            <v>Forbes Citra Nusantara</v>
          </cell>
          <cell r="B1007">
            <v>694.41010000000006</v>
          </cell>
        </row>
        <row r="1008">
          <cell r="A1008" t="str">
            <v>Force Petroleum</v>
          </cell>
          <cell r="B1008">
            <v>1355.308</v>
          </cell>
        </row>
        <row r="1009">
          <cell r="A1009" t="str">
            <v>Ford Resources</v>
          </cell>
          <cell r="B1009">
            <v>2907.05</v>
          </cell>
        </row>
        <row r="1010">
          <cell r="A1010" t="str">
            <v>Foreland Operating LLC</v>
          </cell>
          <cell r="B1010">
            <v>1376.779</v>
          </cell>
        </row>
        <row r="1011">
          <cell r="A1011" t="str">
            <v>Forent Energy</v>
          </cell>
          <cell r="B1011">
            <v>1070.2929999999999</v>
          </cell>
        </row>
        <row r="1012">
          <cell r="A1012" t="str">
            <v>Foresight Limited</v>
          </cell>
          <cell r="B1012">
            <v>82.555049999999994</v>
          </cell>
        </row>
        <row r="1013">
          <cell r="A1013" t="str">
            <v>Forest Gate Energy</v>
          </cell>
          <cell r="B1013">
            <v>168.39940000000001</v>
          </cell>
        </row>
        <row r="1014">
          <cell r="A1014" t="str">
            <v>Formicruz SE</v>
          </cell>
          <cell r="B1014">
            <v>1789.578</v>
          </cell>
        </row>
        <row r="1015">
          <cell r="A1015" t="str">
            <v>Fortesa</v>
          </cell>
          <cell r="B1015">
            <v>320.35660000000001</v>
          </cell>
        </row>
        <row r="1016">
          <cell r="A1016" t="str">
            <v>Fortune Natural Resources</v>
          </cell>
          <cell r="B1016">
            <v>159.71629999999999</v>
          </cell>
        </row>
        <row r="1017">
          <cell r="A1017" t="str">
            <v>Fortune Oil</v>
          </cell>
          <cell r="B1017">
            <v>354.64760000000001</v>
          </cell>
        </row>
        <row r="1018">
          <cell r="A1018" t="str">
            <v>Forum Energy</v>
          </cell>
          <cell r="B1018">
            <v>1615.4780000000001</v>
          </cell>
        </row>
        <row r="1019">
          <cell r="A1019" t="str">
            <v>Fosforocomp</v>
          </cell>
          <cell r="B1019">
            <v>839.23450000000003</v>
          </cell>
        </row>
        <row r="1020">
          <cell r="A1020" t="str">
            <v>Fosun International</v>
          </cell>
          <cell r="B1020">
            <v>24948.38</v>
          </cell>
        </row>
        <row r="1021">
          <cell r="A1021" t="str">
            <v>Four Corners Petroleum, LLC</v>
          </cell>
          <cell r="B1021">
            <v>38599.15</v>
          </cell>
        </row>
        <row r="1022">
          <cell r="A1022" t="str">
            <v>FourPoint Energy</v>
          </cell>
          <cell r="B1022">
            <v>118932</v>
          </cell>
        </row>
        <row r="1023">
          <cell r="A1023" t="str">
            <v>Fox Petroleum</v>
          </cell>
          <cell r="B1023">
            <v>2169.1219999999998</v>
          </cell>
        </row>
        <row r="1024">
          <cell r="A1024" t="str">
            <v>Foxtrot International</v>
          </cell>
          <cell r="B1024">
            <v>9632.1569999999992</v>
          </cell>
        </row>
        <row r="1025">
          <cell r="A1025" t="str">
            <v>Fram Exploration</v>
          </cell>
          <cell r="B1025">
            <v>1907.0340000000001</v>
          </cell>
        </row>
        <row r="1026">
          <cell r="A1026" t="str">
            <v>Freedom Oil &amp; Gas</v>
          </cell>
          <cell r="B1026">
            <v>5524.9859999999999</v>
          </cell>
        </row>
        <row r="1027">
          <cell r="A1027" t="str">
            <v>Freehold</v>
          </cell>
          <cell r="B1027">
            <v>5265.8119999999999</v>
          </cell>
        </row>
        <row r="1028">
          <cell r="A1028" t="str">
            <v>Freeport LNG</v>
          </cell>
          <cell r="B1028">
            <v>0</v>
          </cell>
        </row>
        <row r="1029">
          <cell r="A1029" t="str">
            <v>Freeport-McMoRan</v>
          </cell>
          <cell r="B1029">
            <v>155598.9</v>
          </cell>
        </row>
        <row r="1030">
          <cell r="A1030" t="str">
            <v>Freiburgische Erdoel AG</v>
          </cell>
          <cell r="B1030">
            <v>29.84103</v>
          </cell>
        </row>
        <row r="1031">
          <cell r="A1031" t="str">
            <v>French Government</v>
          </cell>
          <cell r="B1031">
            <v>1933</v>
          </cell>
        </row>
        <row r="1032">
          <cell r="A1032" t="str">
            <v>Frolovskoye</v>
          </cell>
          <cell r="B1032">
            <v>1.6684829999999999</v>
          </cell>
        </row>
        <row r="1033">
          <cell r="A1033" t="str">
            <v>Front Range Resources</v>
          </cell>
          <cell r="B1033">
            <v>26463.59</v>
          </cell>
        </row>
        <row r="1034">
          <cell r="A1034" t="str">
            <v>Frontera Energy Corporation</v>
          </cell>
          <cell r="B1034">
            <v>159101.6</v>
          </cell>
        </row>
        <row r="1035">
          <cell r="A1035" t="str">
            <v>Frontera Resources</v>
          </cell>
          <cell r="B1035">
            <v>4261.1859999999997</v>
          </cell>
        </row>
        <row r="1036">
          <cell r="A1036" t="str">
            <v>Frontier Oil Corp Philippines</v>
          </cell>
          <cell r="B1036">
            <v>1584.4359999999999</v>
          </cell>
        </row>
        <row r="1037">
          <cell r="A1037" t="str">
            <v>Frontier Oil Limited</v>
          </cell>
          <cell r="B1037">
            <v>12370.86</v>
          </cell>
        </row>
        <row r="1038">
          <cell r="A1038" t="str">
            <v>Frontier Resources International</v>
          </cell>
          <cell r="B1038">
            <v>188.90350000000001</v>
          </cell>
        </row>
        <row r="1039">
          <cell r="A1039" t="str">
            <v>Frontier Mineral Resources</v>
          </cell>
          <cell r="B1039">
            <v>156.34540000000001</v>
          </cell>
        </row>
        <row r="1040">
          <cell r="A1040" t="str">
            <v>Fund</v>
          </cell>
          <cell r="B1040">
            <v>0.41383019999999998</v>
          </cell>
        </row>
        <row r="1041">
          <cell r="A1041" t="str">
            <v>Furie Operating Alaska</v>
          </cell>
          <cell r="B1041">
            <v>6.7754130000000004</v>
          </cell>
        </row>
        <row r="1042">
          <cell r="A1042" t="str">
            <v>Furth</v>
          </cell>
          <cell r="B1042">
            <v>113.8817</v>
          </cell>
        </row>
        <row r="1043">
          <cell r="A1043" t="str">
            <v>Fuse Energy LLC</v>
          </cell>
          <cell r="B1043">
            <v>6838.0379999999996</v>
          </cell>
        </row>
        <row r="1044">
          <cell r="A1044" t="str">
            <v>Fushun Mining Group Co</v>
          </cell>
          <cell r="B1044">
            <v>369.77870000000001</v>
          </cell>
        </row>
        <row r="1045">
          <cell r="A1045" t="str">
            <v>Fuyo Petroleum Development Corp (FPDC)</v>
          </cell>
          <cell r="B1045">
            <v>381.32850000000002</v>
          </cell>
        </row>
        <row r="1046">
          <cell r="A1046" t="str">
            <v>G3 Exploration</v>
          </cell>
          <cell r="B1046">
            <v>3393.3510000000001</v>
          </cell>
        </row>
        <row r="1047">
          <cell r="A1047" t="str">
            <v>G3 Oleo e Gas</v>
          </cell>
          <cell r="B1047">
            <v>5784.0370000000003</v>
          </cell>
        </row>
        <row r="1048">
          <cell r="A1048" t="str">
            <v>Gabon Government</v>
          </cell>
          <cell r="B1048">
            <v>123.126</v>
          </cell>
        </row>
        <row r="1049">
          <cell r="A1049" t="str">
            <v>GAIL (India)</v>
          </cell>
          <cell r="B1049">
            <v>16901.259999999998</v>
          </cell>
        </row>
        <row r="1050">
          <cell r="A1050" t="str">
            <v>Galilee Energy Limited</v>
          </cell>
          <cell r="B1050">
            <v>16331.4</v>
          </cell>
        </row>
        <row r="1051">
          <cell r="A1051" t="str">
            <v>Galli Coz</v>
          </cell>
          <cell r="B1051">
            <v>938.96939999999995</v>
          </cell>
        </row>
        <row r="1052">
          <cell r="A1052" t="str">
            <v>Gallo Oil</v>
          </cell>
          <cell r="B1052">
            <v>201.0241</v>
          </cell>
        </row>
        <row r="1053">
          <cell r="A1053" t="str">
            <v>Galp Energia SA</v>
          </cell>
          <cell r="B1053">
            <v>262395.3</v>
          </cell>
        </row>
        <row r="1054">
          <cell r="A1054" t="str">
            <v>Gas Della Concordia</v>
          </cell>
          <cell r="B1054">
            <v>18.028420000000001</v>
          </cell>
        </row>
        <row r="1055">
          <cell r="A1055" t="str">
            <v>Gas Natural SDG</v>
          </cell>
          <cell r="B1055">
            <v>7637.7060000000001</v>
          </cell>
        </row>
        <row r="1056">
          <cell r="A1056" t="str">
            <v>Gas Natural Vendita Italia</v>
          </cell>
          <cell r="B1056">
            <v>121.14660000000001</v>
          </cell>
        </row>
        <row r="1057">
          <cell r="A1057" t="str">
            <v>Gas Plus</v>
          </cell>
          <cell r="B1057">
            <v>36064.93</v>
          </cell>
        </row>
        <row r="1058">
          <cell r="A1058" t="str">
            <v>Gas Plus Italiana S.p.A</v>
          </cell>
          <cell r="B1058">
            <v>252.714</v>
          </cell>
        </row>
        <row r="1059">
          <cell r="A1059" t="str">
            <v>Gas Plus Khalakan</v>
          </cell>
          <cell r="B1059">
            <v>14069.66</v>
          </cell>
        </row>
        <row r="1060">
          <cell r="A1060" t="str">
            <v>Gas Project Development Central Asia AG (Switzerland)</v>
          </cell>
          <cell r="B1060">
            <v>9733.8080000000009</v>
          </cell>
        </row>
        <row r="1061">
          <cell r="A1061" t="str">
            <v>Gas y Petroleo del Neuquen</v>
          </cell>
          <cell r="B1061">
            <v>7155.518</v>
          </cell>
        </row>
        <row r="1062">
          <cell r="A1062" t="str">
            <v>Gas2Grid</v>
          </cell>
          <cell r="B1062">
            <v>560.75480000000005</v>
          </cell>
        </row>
        <row r="1063">
          <cell r="A1063" t="str">
            <v>Gascorp</v>
          </cell>
          <cell r="B1063">
            <v>1102.7080000000001</v>
          </cell>
        </row>
        <row r="1064">
          <cell r="A1064" t="str">
            <v>Gastar Exploration</v>
          </cell>
          <cell r="B1064">
            <v>68867.88</v>
          </cell>
        </row>
        <row r="1065">
          <cell r="A1065" t="str">
            <v>Gastem</v>
          </cell>
          <cell r="B1065">
            <v>3.472601</v>
          </cell>
        </row>
        <row r="1066">
          <cell r="A1066" t="str">
            <v>GAS-UNION GMBH</v>
          </cell>
          <cell r="B1066">
            <v>1321.9059999999999</v>
          </cell>
        </row>
        <row r="1067">
          <cell r="A1067" t="str">
            <v>Gaz i Neft</v>
          </cell>
          <cell r="B1067">
            <v>125.053</v>
          </cell>
        </row>
        <row r="1068">
          <cell r="A1068" t="str">
            <v>Gazania</v>
          </cell>
          <cell r="B1068">
            <v>147.40119999999999</v>
          </cell>
        </row>
        <row r="1069">
          <cell r="A1069" t="str">
            <v>Gazonor</v>
          </cell>
          <cell r="B1069">
            <v>508.62650000000002</v>
          </cell>
        </row>
        <row r="1070">
          <cell r="A1070" t="str">
            <v>Gazprom</v>
          </cell>
          <cell r="B1070">
            <v>32618830</v>
          </cell>
        </row>
        <row r="1071">
          <cell r="A1071" t="str">
            <v>Gazprom Neft (Public traded part)</v>
          </cell>
          <cell r="B1071">
            <v>165866.4</v>
          </cell>
        </row>
        <row r="1072">
          <cell r="A1072" t="str">
            <v>GB Petroleum</v>
          </cell>
          <cell r="B1072">
            <v>71.726529999999997</v>
          </cell>
        </row>
        <row r="1073">
          <cell r="A1073" t="str">
            <v>GBC Oil Company</v>
          </cell>
          <cell r="B1073">
            <v>28568.07</v>
          </cell>
        </row>
        <row r="1074">
          <cell r="A1074" t="str">
            <v>GE</v>
          </cell>
          <cell r="B1074">
            <v>1558.078</v>
          </cell>
        </row>
        <row r="1075">
          <cell r="A1075" t="str">
            <v>Gear Energy</v>
          </cell>
          <cell r="B1075">
            <v>3314.915</v>
          </cell>
        </row>
        <row r="1076">
          <cell r="A1076" t="str">
            <v>GEM Laboratories</v>
          </cell>
          <cell r="B1076">
            <v>137.83170000000001</v>
          </cell>
        </row>
        <row r="1077">
          <cell r="A1077" t="str">
            <v>Gema Tera</v>
          </cell>
          <cell r="B1077">
            <v>4226.4219999999996</v>
          </cell>
        </row>
        <row r="1078">
          <cell r="A1078" t="str">
            <v>Genel Energy</v>
          </cell>
          <cell r="B1078">
            <v>380600.7</v>
          </cell>
        </row>
        <row r="1079">
          <cell r="A1079" t="str">
            <v>General Trading &amp; Investment SA</v>
          </cell>
          <cell r="B1079">
            <v>47.209629999999997</v>
          </cell>
        </row>
        <row r="1080">
          <cell r="A1080" t="str">
            <v>Genesis Energy</v>
          </cell>
          <cell r="B1080">
            <v>5748.2470000000003</v>
          </cell>
        </row>
        <row r="1081">
          <cell r="A1081" t="str">
            <v>Genie Energy Ltd</v>
          </cell>
          <cell r="B1081">
            <v>7778.7719999999999</v>
          </cell>
        </row>
        <row r="1082">
          <cell r="A1082" t="str">
            <v>Genmin</v>
          </cell>
          <cell r="B1082">
            <v>101.95959999999999</v>
          </cell>
        </row>
        <row r="1083">
          <cell r="A1083" t="str">
            <v>Gente Oil</v>
          </cell>
          <cell r="B1083">
            <v>2834.1469999999999</v>
          </cell>
        </row>
        <row r="1084">
          <cell r="A1084" t="str">
            <v>Genting Berhad</v>
          </cell>
          <cell r="B1084">
            <v>33692.58</v>
          </cell>
        </row>
        <row r="1085">
          <cell r="A1085" t="str">
            <v>Geo Estratos</v>
          </cell>
          <cell r="B1085">
            <v>2311.1660000000002</v>
          </cell>
        </row>
        <row r="1086">
          <cell r="A1086" t="str">
            <v>Geo Minergy Sungai Lilin</v>
          </cell>
          <cell r="B1086">
            <v>8024.0020000000004</v>
          </cell>
        </row>
        <row r="1087">
          <cell r="A1087" t="str">
            <v>Geoadinpro</v>
          </cell>
          <cell r="B1087">
            <v>0.58551450000000005</v>
          </cell>
        </row>
        <row r="1088">
          <cell r="A1088" t="str">
            <v>Geodyne Energy</v>
          </cell>
          <cell r="B1088">
            <v>611.92819999999995</v>
          </cell>
        </row>
        <row r="1089">
          <cell r="A1089" t="str">
            <v>Geoenergo</v>
          </cell>
          <cell r="B1089">
            <v>1330.1079999999999</v>
          </cell>
        </row>
        <row r="1090">
          <cell r="A1090" t="str">
            <v>Geogas Srl</v>
          </cell>
          <cell r="B1090">
            <v>35.830689999999997</v>
          </cell>
        </row>
        <row r="1091">
          <cell r="A1091" t="str">
            <v>GeoGlobal Resources</v>
          </cell>
          <cell r="B1091">
            <v>1324.364</v>
          </cell>
        </row>
        <row r="1092">
          <cell r="A1092" t="str">
            <v>Geo-Jade Petroleum Corporation</v>
          </cell>
          <cell r="B1092">
            <v>102650.7</v>
          </cell>
        </row>
        <row r="1093">
          <cell r="A1093" t="str">
            <v>Geologiya</v>
          </cell>
          <cell r="B1093">
            <v>687.78920000000005</v>
          </cell>
        </row>
        <row r="1094">
          <cell r="A1094" t="str">
            <v>Geomega</v>
          </cell>
          <cell r="B1094">
            <v>465.8279</v>
          </cell>
        </row>
        <row r="1095">
          <cell r="A1095" t="str">
            <v>Geopar</v>
          </cell>
          <cell r="B1095">
            <v>243.28819999999999</v>
          </cell>
        </row>
        <row r="1096">
          <cell r="A1096" t="str">
            <v>GeoPark</v>
          </cell>
          <cell r="B1096">
            <v>54072.15</v>
          </cell>
        </row>
        <row r="1097">
          <cell r="A1097" t="str">
            <v>GeoPartners Ltd</v>
          </cell>
          <cell r="B1097">
            <v>591.2876</v>
          </cell>
        </row>
        <row r="1098">
          <cell r="A1098" t="str">
            <v>GeoPetro</v>
          </cell>
          <cell r="B1098">
            <v>484.97239999999999</v>
          </cell>
        </row>
        <row r="1099">
          <cell r="A1099" t="str">
            <v>GeoPetrol</v>
          </cell>
          <cell r="B1099">
            <v>150861.79999999999</v>
          </cell>
        </row>
        <row r="1100">
          <cell r="A1100" t="str">
            <v>Geoprogress</v>
          </cell>
          <cell r="B1100">
            <v>8348.3829999999998</v>
          </cell>
        </row>
        <row r="1101">
          <cell r="A1101" t="str">
            <v>Geopromtrans</v>
          </cell>
          <cell r="B1101">
            <v>158.22970000000001</v>
          </cell>
        </row>
        <row r="1102">
          <cell r="A1102" t="str">
            <v>Georgia Oil and Gas Ltd</v>
          </cell>
          <cell r="B1102">
            <v>4260.2960000000003</v>
          </cell>
        </row>
        <row r="1103">
          <cell r="A1103" t="str">
            <v>Georgian Oil (Georgia's NOC)</v>
          </cell>
          <cell r="B1103">
            <v>2835.8409999999999</v>
          </cell>
        </row>
        <row r="1104">
          <cell r="A1104" t="str">
            <v>Georox Resources</v>
          </cell>
          <cell r="B1104">
            <v>1923.0930000000001</v>
          </cell>
        </row>
        <row r="1105">
          <cell r="A1105" t="str">
            <v>Geosouthern Energy Corporation</v>
          </cell>
          <cell r="B1105">
            <v>99243.839999999997</v>
          </cell>
        </row>
        <row r="1106">
          <cell r="A1106" t="str">
            <v>Geotechnology</v>
          </cell>
          <cell r="B1106">
            <v>169.86709999999999</v>
          </cell>
        </row>
        <row r="1107">
          <cell r="A1107" t="str">
            <v>Geotermneftgaz</v>
          </cell>
          <cell r="B1107">
            <v>282.59589999999997</v>
          </cell>
        </row>
        <row r="1108">
          <cell r="A1108" t="str">
            <v>GEOTOP</v>
          </cell>
          <cell r="B1108">
            <v>318.39449999999999</v>
          </cell>
        </row>
        <row r="1109">
          <cell r="A1109" t="str">
            <v>GEPetrol</v>
          </cell>
          <cell r="B1109">
            <v>102089.8</v>
          </cell>
        </row>
        <row r="1110">
          <cell r="A1110" t="str">
            <v>Geraldo Energy</v>
          </cell>
          <cell r="B1110">
            <v>295.91399999999999</v>
          </cell>
        </row>
        <row r="1111">
          <cell r="A1111" t="str">
            <v>Gerig</v>
          </cell>
          <cell r="B1111">
            <v>96.929190000000006</v>
          </cell>
        </row>
        <row r="1112">
          <cell r="A1112" t="str">
            <v>Ghana National PC</v>
          </cell>
          <cell r="B1112">
            <v>65031.59</v>
          </cell>
        </row>
        <row r="1113">
          <cell r="A1113" t="str">
            <v>Ghazanfar Group</v>
          </cell>
          <cell r="B1113">
            <v>31.075510000000001</v>
          </cell>
        </row>
        <row r="1114">
          <cell r="A1114" t="str">
            <v>GHK</v>
          </cell>
          <cell r="B1114">
            <v>1728.0609999999999</v>
          </cell>
        </row>
        <row r="1115">
          <cell r="A1115" t="str">
            <v>GHPL</v>
          </cell>
          <cell r="B1115">
            <v>28956.49</v>
          </cell>
        </row>
        <row r="1116">
          <cell r="A1116" t="str">
            <v>Gil</v>
          </cell>
          <cell r="B1116">
            <v>196.34460000000001</v>
          </cell>
        </row>
        <row r="1117">
          <cell r="A1117" t="str">
            <v>Ginger Oil</v>
          </cell>
          <cell r="B1117">
            <v>383.81720000000001</v>
          </cell>
        </row>
        <row r="1118">
          <cell r="A1118" t="str">
            <v>Ginko Oil Exploration Partnership</v>
          </cell>
          <cell r="B1118">
            <v>56.868940000000002</v>
          </cell>
        </row>
        <row r="1119">
          <cell r="A1119" t="str">
            <v>Givot Olam</v>
          </cell>
          <cell r="B1119">
            <v>41.569969999999998</v>
          </cell>
        </row>
        <row r="1120">
          <cell r="A1120" t="str">
            <v>Glencore Plc</v>
          </cell>
          <cell r="B1120">
            <v>36074.519999999997</v>
          </cell>
        </row>
        <row r="1121">
          <cell r="A1121" t="str">
            <v>Glint Energy</v>
          </cell>
          <cell r="B1121">
            <v>64.335800000000006</v>
          </cell>
        </row>
        <row r="1122">
          <cell r="A1122" t="str">
            <v>Global Connect Limited</v>
          </cell>
          <cell r="B1122">
            <v>1622.4490000000001</v>
          </cell>
        </row>
        <row r="1123">
          <cell r="A1123" t="str">
            <v>Global Energy</v>
          </cell>
          <cell r="B1123">
            <v>4083.9319999999998</v>
          </cell>
        </row>
        <row r="1124">
          <cell r="A1124" t="str">
            <v>Global Energy Development</v>
          </cell>
          <cell r="B1124">
            <v>1528.7070000000001</v>
          </cell>
        </row>
        <row r="1125">
          <cell r="A1125" t="str">
            <v>Global Investment Energy</v>
          </cell>
          <cell r="B1125">
            <v>30894.39</v>
          </cell>
        </row>
        <row r="1126">
          <cell r="A1126" t="str">
            <v>Global Oil &amp; Energy Ltd</v>
          </cell>
          <cell r="B1126">
            <v>847.53629999999998</v>
          </cell>
        </row>
        <row r="1127">
          <cell r="A1127" t="str">
            <v>Global Oil &amp; Gas Services Ltd.</v>
          </cell>
          <cell r="B1127">
            <v>178.5889</v>
          </cell>
        </row>
        <row r="1128">
          <cell r="A1128" t="str">
            <v>Global Oil Corp of Australia</v>
          </cell>
          <cell r="B1128">
            <v>1696.1289999999999</v>
          </cell>
        </row>
        <row r="1129">
          <cell r="A1129" t="str">
            <v>Global Oil Shale Group PLC (GOS)</v>
          </cell>
          <cell r="B1129">
            <v>1141.252</v>
          </cell>
        </row>
        <row r="1130">
          <cell r="A1130" t="str">
            <v>Global Oil Shale Holdings</v>
          </cell>
          <cell r="B1130">
            <v>925.76790000000005</v>
          </cell>
        </row>
        <row r="1131">
          <cell r="A1131" t="str">
            <v>Global Petroleum</v>
          </cell>
          <cell r="B1131">
            <v>4291.0119999999997</v>
          </cell>
        </row>
        <row r="1132">
          <cell r="A1132" t="str">
            <v>Global Power Sources</v>
          </cell>
          <cell r="B1132">
            <v>11.136469999999999</v>
          </cell>
        </row>
        <row r="1133">
          <cell r="A1133" t="str">
            <v>Globe Exploration</v>
          </cell>
          <cell r="B1133">
            <v>102.1718</v>
          </cell>
        </row>
        <row r="1134">
          <cell r="A1134" t="str">
            <v>Globe Securities</v>
          </cell>
          <cell r="B1134">
            <v>1249.3019999999999</v>
          </cell>
        </row>
        <row r="1135">
          <cell r="A1135" t="str">
            <v>GM Investment</v>
          </cell>
          <cell r="B1135">
            <v>1054.3399999999999</v>
          </cell>
        </row>
        <row r="1136">
          <cell r="A1136" t="str">
            <v>GMT Exploration Company</v>
          </cell>
          <cell r="B1136">
            <v>5402.3649999999998</v>
          </cell>
        </row>
        <row r="1137">
          <cell r="A1137" t="str">
            <v>GNBH Sierra Leone Exploration</v>
          </cell>
          <cell r="B1137">
            <v>2857.2930000000001</v>
          </cell>
        </row>
        <row r="1138">
          <cell r="A1138" t="str">
            <v>Godsonic</v>
          </cell>
          <cell r="B1138">
            <v>62.327100000000002</v>
          </cell>
        </row>
        <row r="1139">
          <cell r="A1139" t="str">
            <v>GOFER</v>
          </cell>
          <cell r="B1139">
            <v>850.26179999999999</v>
          </cell>
        </row>
        <row r="1140">
          <cell r="A1140" t="str">
            <v>Goland Petroleum</v>
          </cell>
          <cell r="B1140">
            <v>875.41840000000002</v>
          </cell>
        </row>
        <row r="1141">
          <cell r="A1141" t="str">
            <v>Gold Star Holdings Corp (PNG)</v>
          </cell>
          <cell r="B1141">
            <v>3708.3090000000002</v>
          </cell>
        </row>
        <row r="1142">
          <cell r="A1142" t="str">
            <v>Goldcrest Resources</v>
          </cell>
          <cell r="B1142">
            <v>633.95730000000003</v>
          </cell>
        </row>
        <row r="1143">
          <cell r="A1143" t="str">
            <v>Golden Code Commercial Ltd</v>
          </cell>
          <cell r="B1143">
            <v>423.3732</v>
          </cell>
        </row>
        <row r="1144">
          <cell r="A1144" t="str">
            <v>Golden Gate Petroleum</v>
          </cell>
          <cell r="B1144">
            <v>2012.079</v>
          </cell>
        </row>
        <row r="1145">
          <cell r="A1145" t="str">
            <v>Golden Heaven Jaya Ltd</v>
          </cell>
          <cell r="B1145">
            <v>118.09950000000001</v>
          </cell>
        </row>
        <row r="1146">
          <cell r="A1146" t="str">
            <v>Golden Oil Corp</v>
          </cell>
          <cell r="B1146">
            <v>23.773050000000001</v>
          </cell>
        </row>
        <row r="1147">
          <cell r="A1147" t="str">
            <v>Golden Spike Energy</v>
          </cell>
          <cell r="B1147">
            <v>1249.567</v>
          </cell>
        </row>
        <row r="1148">
          <cell r="A1148" t="str">
            <v>GOME 1271</v>
          </cell>
          <cell r="B1148">
            <v>3230.9520000000002</v>
          </cell>
        </row>
        <row r="1149">
          <cell r="A1149" t="str">
            <v>GoMex Energy Offshore</v>
          </cell>
          <cell r="B1149">
            <v>759.99249999999995</v>
          </cell>
        </row>
        <row r="1150">
          <cell r="A1150" t="str">
            <v>GOM-H Exploration</v>
          </cell>
          <cell r="B1150">
            <v>203.988</v>
          </cell>
        </row>
        <row r="1151">
          <cell r="A1151" t="str">
            <v>Goodrich Petroleum</v>
          </cell>
          <cell r="B1151">
            <v>13126.25</v>
          </cell>
        </row>
        <row r="1152">
          <cell r="A1152" t="str">
            <v>Gordy Oil Company</v>
          </cell>
          <cell r="B1152">
            <v>2526.4760000000001</v>
          </cell>
        </row>
        <row r="1153">
          <cell r="A1153" t="str">
            <v>GOT Oil</v>
          </cell>
          <cell r="B1153">
            <v>10.86347</v>
          </cell>
        </row>
        <row r="1154">
          <cell r="A1154" t="str">
            <v>Gotthold Holdings</v>
          </cell>
          <cell r="B1154">
            <v>0</v>
          </cell>
        </row>
        <row r="1155">
          <cell r="A1155" t="str">
            <v>Government Holdings Private Limited</v>
          </cell>
          <cell r="B1155">
            <v>2717.4250000000002</v>
          </cell>
        </row>
        <row r="1156">
          <cell r="A1156" t="str">
            <v>Government of Alaska</v>
          </cell>
          <cell r="B1156">
            <v>37.461190000000002</v>
          </cell>
        </row>
        <row r="1157">
          <cell r="A1157" t="str">
            <v>Government of Austria</v>
          </cell>
          <cell r="B1157">
            <v>4.4860889999999998</v>
          </cell>
        </row>
        <row r="1158">
          <cell r="A1158" t="str">
            <v>Government of Brazil</v>
          </cell>
          <cell r="B1158">
            <v>157170</v>
          </cell>
        </row>
        <row r="1159">
          <cell r="A1159" t="str">
            <v>Government of Central African republic</v>
          </cell>
          <cell r="B1159">
            <v>12.11788</v>
          </cell>
        </row>
        <row r="1160">
          <cell r="A1160" t="str">
            <v>Government of Chad</v>
          </cell>
          <cell r="B1160">
            <v>39966.449999999997</v>
          </cell>
        </row>
        <row r="1161">
          <cell r="A1161" t="str">
            <v>Government of Germany</v>
          </cell>
          <cell r="B1161">
            <v>5.1311470000000003</v>
          </cell>
        </row>
        <row r="1162">
          <cell r="A1162" t="str">
            <v>Government of Pakistan</v>
          </cell>
          <cell r="B1162">
            <v>29738.97</v>
          </cell>
        </row>
        <row r="1163">
          <cell r="A1163" t="str">
            <v>Government of Sharjah</v>
          </cell>
          <cell r="B1163">
            <v>153215.79999999999</v>
          </cell>
        </row>
        <row r="1164">
          <cell r="A1164" t="str">
            <v>Government of Uganda</v>
          </cell>
          <cell r="B1164">
            <v>0</v>
          </cell>
        </row>
        <row r="1165">
          <cell r="A1165" t="str">
            <v>GPB Global Resources</v>
          </cell>
          <cell r="B1165">
            <v>561844.30000000005</v>
          </cell>
        </row>
        <row r="1166">
          <cell r="A1166" t="str">
            <v>Grafton Asset Management</v>
          </cell>
          <cell r="B1166">
            <v>637.43960000000004</v>
          </cell>
        </row>
        <row r="1167">
          <cell r="A1167" t="str">
            <v>Gran Tierra Energy</v>
          </cell>
          <cell r="B1167">
            <v>39669.800000000003</v>
          </cell>
        </row>
        <row r="1168">
          <cell r="A1168" t="str">
            <v>Grana y Montero Petrolera SA</v>
          </cell>
          <cell r="B1168">
            <v>13800.39</v>
          </cell>
        </row>
        <row r="1169">
          <cell r="A1169" t="str">
            <v>Grand Gulf Energy</v>
          </cell>
          <cell r="B1169">
            <v>126.71559999999999</v>
          </cell>
        </row>
        <row r="1170">
          <cell r="A1170" t="str">
            <v>Granite Oil Corp.</v>
          </cell>
          <cell r="B1170">
            <v>33132.18</v>
          </cell>
        </row>
        <row r="1171">
          <cell r="A1171" t="str">
            <v>Granneft</v>
          </cell>
          <cell r="B1171">
            <v>114.88930000000001</v>
          </cell>
        </row>
        <row r="1172">
          <cell r="A1172" t="str">
            <v>Grasso Nigeria Ltd</v>
          </cell>
          <cell r="B1172">
            <v>4.1376860000000004</v>
          </cell>
        </row>
        <row r="1173">
          <cell r="A1173" t="str">
            <v>Great Bear Petroleum</v>
          </cell>
          <cell r="B1173">
            <v>116547.9</v>
          </cell>
        </row>
        <row r="1174">
          <cell r="A1174" t="str">
            <v>Great Eastern Energy</v>
          </cell>
          <cell r="B1174">
            <v>14812.99</v>
          </cell>
        </row>
        <row r="1175">
          <cell r="A1175" t="str">
            <v>Great Energy</v>
          </cell>
          <cell r="B1175">
            <v>160.21199999999999</v>
          </cell>
        </row>
        <row r="1176">
          <cell r="A1176" t="str">
            <v>Great Oil Perfuracoes</v>
          </cell>
          <cell r="B1176">
            <v>1435.587</v>
          </cell>
        </row>
        <row r="1177">
          <cell r="A1177" t="str">
            <v>Great Western Oil and Gas</v>
          </cell>
          <cell r="B1177">
            <v>28700.13</v>
          </cell>
        </row>
        <row r="1178">
          <cell r="A1178" t="str">
            <v>Green Energy</v>
          </cell>
          <cell r="B1178">
            <v>2579.3980000000001</v>
          </cell>
        </row>
        <row r="1179">
          <cell r="A1179" t="str">
            <v>Green Gas DBP</v>
          </cell>
          <cell r="B1179">
            <v>785.25490000000002</v>
          </cell>
        </row>
        <row r="1180">
          <cell r="A1180" t="str">
            <v>Green Power Corp</v>
          </cell>
          <cell r="B1180">
            <v>0</v>
          </cell>
        </row>
        <row r="1181">
          <cell r="A1181" t="str">
            <v>Greenconsult</v>
          </cell>
          <cell r="B1181">
            <v>120.0856</v>
          </cell>
        </row>
        <row r="1182">
          <cell r="A1182" t="str">
            <v>Greenfields Petroleum</v>
          </cell>
          <cell r="B1182">
            <v>168726.2</v>
          </cell>
        </row>
        <row r="1183">
          <cell r="A1183" t="str">
            <v>Greenland Gas and Oil Plc</v>
          </cell>
          <cell r="B1183">
            <v>156.02269999999999</v>
          </cell>
        </row>
        <row r="1184">
          <cell r="A1184" t="str">
            <v>Greylock Energy</v>
          </cell>
          <cell r="B1184">
            <v>41122.800000000003</v>
          </cell>
        </row>
        <row r="1185">
          <cell r="A1185" t="str">
            <v>Greymouth Petroleum</v>
          </cell>
          <cell r="B1185">
            <v>15828.35</v>
          </cell>
        </row>
        <row r="1186">
          <cell r="A1186" t="str">
            <v>Griner</v>
          </cell>
          <cell r="B1186">
            <v>47.681840000000001</v>
          </cell>
        </row>
        <row r="1187">
          <cell r="A1187" t="str">
            <v>Gripen Oil &amp; Gas AB</v>
          </cell>
          <cell r="B1187">
            <v>0</v>
          </cell>
        </row>
        <row r="1188">
          <cell r="A1188" t="str">
            <v>Grizzly Oil Sands</v>
          </cell>
          <cell r="B1188">
            <v>44317.24</v>
          </cell>
        </row>
        <row r="1189">
          <cell r="A1189" t="str">
            <v>Groliffe</v>
          </cell>
          <cell r="B1189">
            <v>468.60149999999999</v>
          </cell>
        </row>
        <row r="1190">
          <cell r="A1190" t="str">
            <v>Groundstar Resources</v>
          </cell>
          <cell r="B1190">
            <v>64.955380000000005</v>
          </cell>
        </row>
        <row r="1191">
          <cell r="A1191" t="str">
            <v>Groupe TCA Internationale S.A.</v>
          </cell>
          <cell r="B1191">
            <v>2797.7049999999999</v>
          </cell>
        </row>
        <row r="1192">
          <cell r="A1192" t="str">
            <v>GrowMax Resources Corp.</v>
          </cell>
          <cell r="B1192">
            <v>3.6858580000000001</v>
          </cell>
        </row>
        <row r="1193">
          <cell r="A1193" t="str">
            <v>Grupo Carso</v>
          </cell>
          <cell r="B1193">
            <v>282.20299999999997</v>
          </cell>
        </row>
        <row r="1194">
          <cell r="A1194" t="str">
            <v>Grupo Diarqco</v>
          </cell>
          <cell r="B1194">
            <v>9.2566369999999996</v>
          </cell>
        </row>
        <row r="1195">
          <cell r="A1195" t="str">
            <v>Grupo Gema</v>
          </cell>
          <cell r="B1195">
            <v>0</v>
          </cell>
        </row>
        <row r="1196">
          <cell r="A1196" t="str">
            <v>Grupo Idesa</v>
          </cell>
          <cell r="B1196">
            <v>36.808610000000002</v>
          </cell>
        </row>
        <row r="1197">
          <cell r="A1197" t="str">
            <v>Grupo R Exploracion y Produccion</v>
          </cell>
          <cell r="B1197">
            <v>233.54409999999999</v>
          </cell>
        </row>
        <row r="1198">
          <cell r="A1198" t="str">
            <v>Grynberg Petroleum</v>
          </cell>
          <cell r="B1198">
            <v>657.53629999999998</v>
          </cell>
        </row>
        <row r="1199">
          <cell r="A1199" t="str">
            <v>GS Holdings</v>
          </cell>
          <cell r="B1199">
            <v>135410.1</v>
          </cell>
        </row>
        <row r="1200">
          <cell r="A1200" t="str">
            <v>GTO</v>
          </cell>
          <cell r="B1200">
            <v>38.755450000000003</v>
          </cell>
        </row>
        <row r="1201">
          <cell r="A1201" t="str">
            <v>Guarantee</v>
          </cell>
          <cell r="B1201">
            <v>303.30250000000001</v>
          </cell>
        </row>
        <row r="1202">
          <cell r="A1202" t="str">
            <v>Guardian Exploration</v>
          </cell>
          <cell r="B1202">
            <v>65.836699999999993</v>
          </cell>
        </row>
        <row r="1203">
          <cell r="A1203" t="str">
            <v>Guindastes Brasil</v>
          </cell>
          <cell r="B1203">
            <v>164.23259999999999</v>
          </cell>
        </row>
        <row r="1204">
          <cell r="A1204" t="str">
            <v>Guizhou Industrial Investment</v>
          </cell>
          <cell r="B1204">
            <v>11264.57</v>
          </cell>
        </row>
        <row r="1205">
          <cell r="A1205" t="str">
            <v>Gujarat Natural Resources</v>
          </cell>
          <cell r="B1205">
            <v>155.9692</v>
          </cell>
        </row>
        <row r="1206">
          <cell r="A1206" t="str">
            <v>Gujarat State (GSPCL)</v>
          </cell>
          <cell r="B1206">
            <v>20641.41</v>
          </cell>
        </row>
        <row r="1207">
          <cell r="A1207" t="str">
            <v>Gulf Coast Western</v>
          </cell>
          <cell r="B1207">
            <v>96.144450000000006</v>
          </cell>
        </row>
        <row r="1208">
          <cell r="A1208" t="str">
            <v>Gulf Energy</v>
          </cell>
          <cell r="B1208">
            <v>21.898710000000001</v>
          </cell>
        </row>
        <row r="1209">
          <cell r="A1209" t="str">
            <v>Gulf Energy Holdings</v>
          </cell>
          <cell r="B1209">
            <v>778.61590000000001</v>
          </cell>
        </row>
        <row r="1210">
          <cell r="A1210" t="str">
            <v>Gulf Keystone</v>
          </cell>
          <cell r="B1210">
            <v>50896.11</v>
          </cell>
        </row>
        <row r="1211">
          <cell r="A1211" t="str">
            <v>Gulf Petroleum Investment</v>
          </cell>
          <cell r="B1211">
            <v>4100.2110000000002</v>
          </cell>
        </row>
        <row r="1212">
          <cell r="A1212" t="str">
            <v>Gulf Shores Resources</v>
          </cell>
          <cell r="B1212">
            <v>657.13300000000004</v>
          </cell>
        </row>
        <row r="1213">
          <cell r="A1213" t="str">
            <v>Gulf Star Investment BVI</v>
          </cell>
          <cell r="B1213">
            <v>17566.7</v>
          </cell>
        </row>
        <row r="1214">
          <cell r="A1214" t="str">
            <v>Gulfport Energy</v>
          </cell>
          <cell r="B1214">
            <v>852635.6</v>
          </cell>
        </row>
        <row r="1215">
          <cell r="A1215" t="str">
            <v>Gulfsands Petroleum</v>
          </cell>
          <cell r="B1215">
            <v>14450.87</v>
          </cell>
        </row>
        <row r="1216">
          <cell r="A1216" t="str">
            <v>GulfSlope Energy</v>
          </cell>
          <cell r="B1216">
            <v>874.82339999999999</v>
          </cell>
        </row>
        <row r="1217">
          <cell r="A1217" t="str">
            <v>Guney Yildizi Petrol</v>
          </cell>
          <cell r="B1217">
            <v>2073.7429999999999</v>
          </cell>
        </row>
        <row r="1218">
          <cell r="A1218" t="str">
            <v>Gunsynd</v>
          </cell>
          <cell r="B1218">
            <v>31.667560000000002</v>
          </cell>
        </row>
        <row r="1219">
          <cell r="A1219" t="str">
            <v>Gunung Indah Lestari</v>
          </cell>
          <cell r="B1219">
            <v>3261.163</v>
          </cell>
        </row>
        <row r="1220">
          <cell r="A1220" t="str">
            <v>Gunvor</v>
          </cell>
          <cell r="B1220">
            <v>2237.0970000000002</v>
          </cell>
        </row>
        <row r="1221">
          <cell r="A1221" t="str">
            <v>Gurnee Gas</v>
          </cell>
          <cell r="B1221">
            <v>2.8333900000000001</v>
          </cell>
        </row>
        <row r="1222">
          <cell r="A1222" t="str">
            <v>GVC investment</v>
          </cell>
          <cell r="B1222">
            <v>592.64049999999997</v>
          </cell>
        </row>
        <row r="1223">
          <cell r="A1223" t="str">
            <v>Gx Geoscience Corporation</v>
          </cell>
          <cell r="B1223">
            <v>0</v>
          </cell>
        </row>
        <row r="1224">
          <cell r="A1224" t="str">
            <v>Gyapro SA</v>
          </cell>
          <cell r="B1224">
            <v>84.614289999999997</v>
          </cell>
        </row>
        <row r="1225">
          <cell r="A1225" t="str">
            <v>Hague and London Oil Plc</v>
          </cell>
          <cell r="B1225">
            <v>17899.03</v>
          </cell>
        </row>
        <row r="1226">
          <cell r="A1226" t="str">
            <v>Halcon Resources</v>
          </cell>
          <cell r="B1226">
            <v>224468.5</v>
          </cell>
        </row>
        <row r="1227">
          <cell r="A1227" t="str">
            <v>Hall-Houston Offshore</v>
          </cell>
          <cell r="B1227">
            <v>567.37540000000001</v>
          </cell>
        </row>
        <row r="1228">
          <cell r="A1228" t="str">
            <v>Halliburton</v>
          </cell>
          <cell r="B1228">
            <v>102.7008</v>
          </cell>
        </row>
        <row r="1229">
          <cell r="A1229" t="str">
            <v>Hallwood Energy</v>
          </cell>
          <cell r="B1229">
            <v>41915.379999999997</v>
          </cell>
        </row>
        <row r="1230">
          <cell r="A1230" t="str">
            <v>Hamilton Services</v>
          </cell>
          <cell r="B1230">
            <v>193.77770000000001</v>
          </cell>
        </row>
        <row r="1231">
          <cell r="A1231" t="str">
            <v>Hammerhead Resources</v>
          </cell>
          <cell r="B1231">
            <v>96753.68</v>
          </cell>
        </row>
        <row r="1232">
          <cell r="A1232" t="str">
            <v>Hancock Prospecting</v>
          </cell>
          <cell r="B1232">
            <v>1055.5160000000001</v>
          </cell>
        </row>
        <row r="1233">
          <cell r="A1233" t="str">
            <v>Hanwha Energy</v>
          </cell>
          <cell r="B1233">
            <v>676.77300000000002</v>
          </cell>
        </row>
        <row r="1234">
          <cell r="A1234" t="str">
            <v>Harbour Energy</v>
          </cell>
          <cell r="B1234">
            <v>5497.6319999999996</v>
          </cell>
        </row>
        <row r="1235">
          <cell r="A1235" t="str">
            <v>Hardie Holdings</v>
          </cell>
          <cell r="B1235">
            <v>46.687179999999998</v>
          </cell>
        </row>
        <row r="1236">
          <cell r="A1236" t="str">
            <v>Hardy Oil and Gas</v>
          </cell>
          <cell r="B1236">
            <v>4277.6189999999997</v>
          </cell>
        </row>
        <row r="1237">
          <cell r="A1237" t="str">
            <v>Harish Chandra (INDIA) Ltd</v>
          </cell>
          <cell r="B1237">
            <v>1055.769</v>
          </cell>
        </row>
        <row r="1238">
          <cell r="A1238" t="str">
            <v>Hawk Exploration</v>
          </cell>
          <cell r="B1238">
            <v>1276.749</v>
          </cell>
        </row>
        <row r="1239">
          <cell r="A1239" t="str">
            <v>Hawkwood Energy</v>
          </cell>
          <cell r="B1239">
            <v>10682.36</v>
          </cell>
        </row>
        <row r="1240">
          <cell r="A1240" t="str">
            <v>HBS International</v>
          </cell>
          <cell r="B1240">
            <v>12600.68</v>
          </cell>
        </row>
        <row r="1241">
          <cell r="A1241" t="str">
            <v>HDO Gulf Energy Company, LLC</v>
          </cell>
          <cell r="B1241">
            <v>7.5407130000000002</v>
          </cell>
        </row>
        <row r="1242">
          <cell r="A1242" t="str">
            <v>He&amp;D</v>
          </cell>
          <cell r="B1242">
            <v>738.55790000000002</v>
          </cell>
        </row>
        <row r="1243">
          <cell r="A1243" t="str">
            <v>Heavy Earth Resources</v>
          </cell>
          <cell r="B1243">
            <v>331.65140000000002</v>
          </cell>
        </row>
        <row r="1244">
          <cell r="A1244" t="str">
            <v>Hedges Gas Pty Ltd</v>
          </cell>
          <cell r="B1244">
            <v>2085.951</v>
          </cell>
        </row>
        <row r="1245">
          <cell r="A1245" t="str">
            <v>Hedi Bouchamaoui&amp;Sons Oil</v>
          </cell>
          <cell r="B1245">
            <v>1584.1320000000001</v>
          </cell>
        </row>
        <row r="1246">
          <cell r="A1246" t="str">
            <v>Helis Oil and Gas</v>
          </cell>
          <cell r="B1246">
            <v>52036.89</v>
          </cell>
        </row>
        <row r="1247">
          <cell r="A1247" t="str">
            <v>Hellenic Petroleum</v>
          </cell>
          <cell r="B1247">
            <v>1176.4739999999999</v>
          </cell>
        </row>
        <row r="1248">
          <cell r="A1248" t="str">
            <v>Hematite Petroleum NL</v>
          </cell>
          <cell r="B1248">
            <v>0</v>
          </cell>
        </row>
        <row r="1249">
          <cell r="A1249" t="str">
            <v>Hemisphere Energy Production</v>
          </cell>
          <cell r="B1249">
            <v>2.9793340000000001</v>
          </cell>
        </row>
        <row r="1250">
          <cell r="A1250" t="str">
            <v>Hemla</v>
          </cell>
          <cell r="B1250">
            <v>22.819700000000001</v>
          </cell>
        </row>
        <row r="1251">
          <cell r="A1251" t="str">
            <v>Henry Resources LLC</v>
          </cell>
          <cell r="B1251">
            <v>16457.37</v>
          </cell>
        </row>
        <row r="1252">
          <cell r="A1252" t="str">
            <v>Heritage Oil (Al Mirqab Capital)</v>
          </cell>
          <cell r="B1252">
            <v>120466.5</v>
          </cell>
        </row>
        <row r="1253">
          <cell r="A1253" t="str">
            <v>Hess</v>
          </cell>
          <cell r="B1253">
            <v>688973.8</v>
          </cell>
        </row>
        <row r="1254">
          <cell r="A1254" t="str">
            <v>HEYCO International</v>
          </cell>
          <cell r="B1254">
            <v>14.89889</v>
          </cell>
        </row>
        <row r="1255">
          <cell r="A1255" t="str">
            <v>HG Energy</v>
          </cell>
          <cell r="B1255">
            <v>43314.79</v>
          </cell>
        </row>
        <row r="1256">
          <cell r="A1256" t="str">
            <v>Hibiscus Petroleum</v>
          </cell>
          <cell r="B1256">
            <v>38954.01</v>
          </cell>
        </row>
        <row r="1257">
          <cell r="A1257" t="str">
            <v>Hidenesa SA</v>
          </cell>
          <cell r="B1257">
            <v>829.65020000000004</v>
          </cell>
        </row>
        <row r="1258">
          <cell r="A1258" t="str">
            <v>High Point Energy</v>
          </cell>
          <cell r="B1258">
            <v>1704.479</v>
          </cell>
        </row>
        <row r="1259">
          <cell r="A1259" t="str">
            <v>HighPoint Resources</v>
          </cell>
          <cell r="B1259">
            <v>149303.29999999999</v>
          </cell>
        </row>
        <row r="1260">
          <cell r="A1260" t="str">
            <v>Hilcorp Energy</v>
          </cell>
          <cell r="B1260">
            <v>879591.2</v>
          </cell>
        </row>
        <row r="1261">
          <cell r="A1261" t="str">
            <v>Hillcrest Petroleum Ltd.</v>
          </cell>
          <cell r="B1261">
            <v>1756.9739999999999</v>
          </cell>
        </row>
        <row r="1262">
          <cell r="A1262" t="str">
            <v>Hillwood Energy</v>
          </cell>
          <cell r="B1262">
            <v>14402.01</v>
          </cell>
        </row>
        <row r="1263">
          <cell r="A1263" t="str">
            <v>Hindustan Oil Exploration Co (HOEC)</v>
          </cell>
          <cell r="B1263">
            <v>9404.2829999999994</v>
          </cell>
        </row>
        <row r="1264">
          <cell r="A1264" t="str">
            <v>Hindustan Petroleum</v>
          </cell>
          <cell r="B1264">
            <v>3425.99</v>
          </cell>
        </row>
        <row r="1265">
          <cell r="A1265" t="str">
            <v>Hinton Production Co</v>
          </cell>
          <cell r="B1265">
            <v>23.178159999999998</v>
          </cell>
        </row>
        <row r="1266">
          <cell r="A1266" t="str">
            <v>Hispania Petroleum</v>
          </cell>
          <cell r="B1266">
            <v>2431.29</v>
          </cell>
        </row>
        <row r="1267">
          <cell r="A1267" t="str">
            <v>Hoactzin Partners</v>
          </cell>
          <cell r="B1267">
            <v>1907.3969999999999</v>
          </cell>
        </row>
        <row r="1268">
          <cell r="A1268" t="str">
            <v>HOC-2000 Drilling Partnership A, L.P.</v>
          </cell>
          <cell r="B1268">
            <v>24.530670000000001</v>
          </cell>
        </row>
        <row r="1269">
          <cell r="A1269" t="str">
            <v>HOC-2000 Drilling Partnership B, L.P.</v>
          </cell>
          <cell r="B1269">
            <v>10.30289</v>
          </cell>
        </row>
        <row r="1270">
          <cell r="A1270" t="str">
            <v>HOC-2000 Drilling Partnership C, L.P.</v>
          </cell>
          <cell r="B1270">
            <v>12.1059</v>
          </cell>
        </row>
        <row r="1271">
          <cell r="A1271" t="str">
            <v>Hoifu Energy</v>
          </cell>
          <cell r="B1271">
            <v>122.73699999999999</v>
          </cell>
        </row>
        <row r="1272">
          <cell r="A1272" t="str">
            <v>Holloman Energy Corporation</v>
          </cell>
          <cell r="B1272">
            <v>88.147180000000006</v>
          </cell>
        </row>
        <row r="1273">
          <cell r="A1273" t="str">
            <v>Holywell Resources SA</v>
          </cell>
          <cell r="B1273">
            <v>288.92880000000002</v>
          </cell>
        </row>
        <row r="1274">
          <cell r="A1274" t="str">
            <v>Homcol</v>
          </cell>
          <cell r="B1274">
            <v>240.7227</v>
          </cell>
        </row>
        <row r="1275">
          <cell r="A1275" t="str">
            <v>Honam Petrochemical (Lotte Chemical Corp)</v>
          </cell>
          <cell r="B1275">
            <v>19649.73</v>
          </cell>
        </row>
        <row r="1276">
          <cell r="A1276" t="str">
            <v>Hong Kong and China Gas Company (Towngas)</v>
          </cell>
          <cell r="B1276">
            <v>2494.8069999999998</v>
          </cell>
        </row>
        <row r="1277">
          <cell r="A1277" t="str">
            <v>Hoodoil</v>
          </cell>
          <cell r="B1277">
            <v>1472.787</v>
          </cell>
        </row>
        <row r="1278">
          <cell r="A1278" t="str">
            <v>Horizon Energy</v>
          </cell>
          <cell r="B1278">
            <v>21.414079999999998</v>
          </cell>
        </row>
        <row r="1279">
          <cell r="A1279" t="str">
            <v>Horizon Energy Partners</v>
          </cell>
          <cell r="B1279">
            <v>117.2248</v>
          </cell>
        </row>
        <row r="1280">
          <cell r="A1280" t="str">
            <v>Horizon Oil NL</v>
          </cell>
          <cell r="B1280">
            <v>23654.35</v>
          </cell>
        </row>
        <row r="1281">
          <cell r="A1281" t="str">
            <v>Houston American Energy</v>
          </cell>
          <cell r="B1281">
            <v>52.411360000000002</v>
          </cell>
        </row>
        <row r="1282">
          <cell r="A1282" t="str">
            <v>Houston Drilling Management</v>
          </cell>
          <cell r="B1282">
            <v>2438.1959999999999</v>
          </cell>
        </row>
        <row r="1283">
          <cell r="A1283" t="str">
            <v>Houston Energy</v>
          </cell>
          <cell r="B1283">
            <v>3385.4609999999998</v>
          </cell>
        </row>
        <row r="1284">
          <cell r="A1284" t="str">
            <v>Howard Energy Company</v>
          </cell>
          <cell r="B1284">
            <v>6.9336339999999996</v>
          </cell>
        </row>
        <row r="1285">
          <cell r="A1285" t="str">
            <v>HRB Oil and Gas</v>
          </cell>
          <cell r="B1285">
            <v>43.558999999999997</v>
          </cell>
        </row>
        <row r="1286">
          <cell r="A1286" t="str">
            <v>Htoo Trading Company Ltd</v>
          </cell>
          <cell r="B1286">
            <v>223.71010000000001</v>
          </cell>
        </row>
        <row r="1287">
          <cell r="A1287" t="str">
            <v>Huayqui SA de Construcciones</v>
          </cell>
          <cell r="B1287">
            <v>73.138419999999996</v>
          </cell>
        </row>
        <row r="1288">
          <cell r="A1288" t="str">
            <v>Hugoton Royalty Trust</v>
          </cell>
          <cell r="B1288">
            <v>25083.19</v>
          </cell>
        </row>
        <row r="1289">
          <cell r="A1289" t="str">
            <v>Humber Oil and Gas</v>
          </cell>
          <cell r="B1289">
            <v>4828.8029999999999</v>
          </cell>
        </row>
        <row r="1290">
          <cell r="A1290" t="str">
            <v>Hungarian Horizon Energy</v>
          </cell>
          <cell r="B1290">
            <v>1144.6120000000001</v>
          </cell>
        </row>
        <row r="1291">
          <cell r="A1291" t="str">
            <v>Hunt Dominion Corporation</v>
          </cell>
          <cell r="B1291">
            <v>113.8531</v>
          </cell>
        </row>
        <row r="1292">
          <cell r="A1292" t="str">
            <v>Hunt Oil</v>
          </cell>
          <cell r="B1292">
            <v>165121.29999999999</v>
          </cell>
        </row>
        <row r="1293">
          <cell r="A1293" t="str">
            <v>Hupecol</v>
          </cell>
          <cell r="B1293">
            <v>2638.0189999999998</v>
          </cell>
        </row>
        <row r="1294">
          <cell r="A1294" t="str">
            <v>Hurricane Energy</v>
          </cell>
          <cell r="B1294">
            <v>252980.2</v>
          </cell>
        </row>
        <row r="1295">
          <cell r="A1295" t="str">
            <v>Hurunui District Council</v>
          </cell>
          <cell r="B1295">
            <v>88.337059999999994</v>
          </cell>
        </row>
        <row r="1296">
          <cell r="A1296" t="str">
            <v>Husky Energy</v>
          </cell>
          <cell r="B1296">
            <v>956973.6</v>
          </cell>
        </row>
        <row r="1297">
          <cell r="A1297" t="str">
            <v>Husky Ventures</v>
          </cell>
          <cell r="B1297">
            <v>5056.8130000000001</v>
          </cell>
        </row>
        <row r="1298">
          <cell r="A1298" t="str">
            <v>Hutton Energy</v>
          </cell>
          <cell r="B1298">
            <v>428.9282</v>
          </cell>
        </row>
        <row r="1299">
          <cell r="A1299" t="str">
            <v>Hydra Energy</v>
          </cell>
          <cell r="B1299">
            <v>4190.5190000000002</v>
          </cell>
        </row>
        <row r="1300">
          <cell r="A1300" t="str">
            <v>Hydrocarb Energy</v>
          </cell>
          <cell r="B1300">
            <v>244.86779999999999</v>
          </cell>
        </row>
        <row r="1301">
          <cell r="A1301" t="str">
            <v>Hydrocarbon Development</v>
          </cell>
          <cell r="B1301">
            <v>25.473500000000001</v>
          </cell>
        </row>
        <row r="1302">
          <cell r="A1302" t="str">
            <v>Hydrocarbon Finder</v>
          </cell>
          <cell r="B1302">
            <v>6307.0150000000003</v>
          </cell>
        </row>
        <row r="1303">
          <cell r="A1303" t="str">
            <v>HYDROCARBON FRAME LTD</v>
          </cell>
          <cell r="B1303">
            <v>446.9692</v>
          </cell>
        </row>
        <row r="1304">
          <cell r="A1304" t="str">
            <v>HyOil Pte Ltd</v>
          </cell>
          <cell r="B1304">
            <v>5867.3159999999998</v>
          </cell>
        </row>
        <row r="1305">
          <cell r="A1305" t="str">
            <v>Hypak Asia</v>
          </cell>
          <cell r="B1305">
            <v>19.8063</v>
          </cell>
        </row>
        <row r="1306">
          <cell r="A1306" t="str">
            <v>Hyperdynamics</v>
          </cell>
          <cell r="B1306">
            <v>15.16333</v>
          </cell>
        </row>
        <row r="1307">
          <cell r="A1307" t="str">
            <v>Hyundai</v>
          </cell>
          <cell r="B1307">
            <v>9381.6640000000007</v>
          </cell>
        </row>
        <row r="1308">
          <cell r="A1308" t="str">
            <v>i3 Energy</v>
          </cell>
          <cell r="B1308">
            <v>2239.4110000000001</v>
          </cell>
        </row>
        <row r="1309">
          <cell r="A1309" t="str">
            <v>Iberoamericana de Hidrocarburos</v>
          </cell>
          <cell r="B1309">
            <v>6719.5860000000002</v>
          </cell>
        </row>
        <row r="1310">
          <cell r="A1310" t="str">
            <v>Ibos Sprl</v>
          </cell>
          <cell r="B1310">
            <v>6.3753460000000004</v>
          </cell>
        </row>
        <row r="1311">
          <cell r="A1311" t="str">
            <v>ICC/OEOC Consortium</v>
          </cell>
          <cell r="B1311">
            <v>730.08730000000003</v>
          </cell>
        </row>
        <row r="1312">
          <cell r="A1312" t="str">
            <v>Iceland Petroleum</v>
          </cell>
          <cell r="B1312">
            <v>33.759860000000003</v>
          </cell>
        </row>
        <row r="1313">
          <cell r="A1313" t="str">
            <v>Icon Energy</v>
          </cell>
          <cell r="B1313">
            <v>31223.57</v>
          </cell>
        </row>
        <row r="1314">
          <cell r="A1314" t="str">
            <v>ICRA</v>
          </cell>
          <cell r="B1314">
            <v>67.412769999999995</v>
          </cell>
        </row>
        <row r="1315">
          <cell r="A1315" t="str">
            <v>Ideal Oil and Gas</v>
          </cell>
          <cell r="B1315">
            <v>0</v>
          </cell>
        </row>
        <row r="1316">
          <cell r="A1316" t="str">
            <v>Idemitsu</v>
          </cell>
          <cell r="B1316">
            <v>83481.22</v>
          </cell>
        </row>
        <row r="1317">
          <cell r="A1317" t="str">
            <v>Idroelettrica alto Modenese</v>
          </cell>
          <cell r="B1317">
            <v>104.2094</v>
          </cell>
        </row>
        <row r="1318">
          <cell r="A1318" t="str">
            <v>IEV Holdings Limited</v>
          </cell>
          <cell r="B1318">
            <v>10.13115</v>
          </cell>
        </row>
        <row r="1319">
          <cell r="A1319" t="str">
            <v>IGas</v>
          </cell>
          <cell r="B1319">
            <v>191747.1</v>
          </cell>
        </row>
        <row r="1320">
          <cell r="A1320" t="str">
            <v>Ignitus Oil and Gas</v>
          </cell>
          <cell r="B1320">
            <v>319.11250000000001</v>
          </cell>
        </row>
        <row r="1321">
          <cell r="A1321" t="str">
            <v>Ikhil</v>
          </cell>
          <cell r="B1321">
            <v>194.36009999999999</v>
          </cell>
        </row>
        <row r="1322">
          <cell r="A1322" t="str">
            <v>ILX Prospect</v>
          </cell>
          <cell r="B1322">
            <v>19761.330000000002</v>
          </cell>
        </row>
        <row r="1323">
          <cell r="A1323" t="str">
            <v>Imara Energy</v>
          </cell>
          <cell r="B1323">
            <v>175.64949999999999</v>
          </cell>
        </row>
        <row r="1324">
          <cell r="A1324" t="str">
            <v>IMC Global</v>
          </cell>
          <cell r="B1324">
            <v>489.65890000000002</v>
          </cell>
        </row>
        <row r="1325">
          <cell r="A1325" t="str">
            <v>Imetame Energia S.A</v>
          </cell>
          <cell r="B1325">
            <v>6105.8010000000004</v>
          </cell>
        </row>
        <row r="1326">
          <cell r="A1326" t="str">
            <v>Impact Oil and Gas</v>
          </cell>
          <cell r="B1326">
            <v>6868.7449999999999</v>
          </cell>
        </row>
        <row r="1327">
          <cell r="A1327" t="str">
            <v>Imperial Oil</v>
          </cell>
          <cell r="B1327">
            <v>216.08420000000001</v>
          </cell>
        </row>
        <row r="1328">
          <cell r="A1328" t="str">
            <v>Imperial Oil (Public traded part)</v>
          </cell>
          <cell r="B1328">
            <v>359000.2</v>
          </cell>
        </row>
        <row r="1329">
          <cell r="A1329" t="str">
            <v>Implicit Oil and Gas</v>
          </cell>
          <cell r="B1329">
            <v>135.5754</v>
          </cell>
        </row>
        <row r="1330">
          <cell r="A1330" t="str">
            <v>Improved Petroleum Recovery (IPRGOC)</v>
          </cell>
          <cell r="B1330">
            <v>9855.6890000000003</v>
          </cell>
        </row>
        <row r="1331">
          <cell r="A1331" t="str">
            <v>INA-Naftaplin</v>
          </cell>
          <cell r="B1331">
            <v>106729.1</v>
          </cell>
        </row>
        <row r="1332">
          <cell r="A1332" t="str">
            <v>Incremental Oil &amp; Gas</v>
          </cell>
          <cell r="B1332">
            <v>1563.846</v>
          </cell>
        </row>
        <row r="1333">
          <cell r="A1333" t="str">
            <v>Indago Energy</v>
          </cell>
          <cell r="B1333">
            <v>433.15280000000001</v>
          </cell>
        </row>
        <row r="1334">
          <cell r="A1334" t="str">
            <v>Independent Energy Group Capital Corp</v>
          </cell>
          <cell r="B1334">
            <v>149.35120000000001</v>
          </cell>
        </row>
        <row r="1335">
          <cell r="A1335" t="str">
            <v>Independent Energy Limited</v>
          </cell>
          <cell r="B1335">
            <v>16.214369999999999</v>
          </cell>
        </row>
        <row r="1336">
          <cell r="A1336" t="str">
            <v>Independent Oil and Gas</v>
          </cell>
          <cell r="B1336">
            <v>27154.77</v>
          </cell>
        </row>
        <row r="1337">
          <cell r="A1337" t="str">
            <v>Indian Oil</v>
          </cell>
          <cell r="B1337">
            <v>156888.79999999999</v>
          </cell>
        </row>
        <row r="1338">
          <cell r="A1338" t="str">
            <v>Indico Dourado</v>
          </cell>
          <cell r="B1338">
            <v>657.69920000000002</v>
          </cell>
        </row>
        <row r="1339">
          <cell r="A1339" t="str">
            <v>Indigenous Energy</v>
          </cell>
          <cell r="B1339">
            <v>461.86360000000002</v>
          </cell>
        </row>
        <row r="1340">
          <cell r="A1340" t="str">
            <v>Indigo Minerals</v>
          </cell>
          <cell r="B1340">
            <v>186768.9</v>
          </cell>
        </row>
        <row r="1341">
          <cell r="A1341" t="str">
            <v>Indigo Oil</v>
          </cell>
          <cell r="B1341">
            <v>380.06740000000002</v>
          </cell>
        </row>
        <row r="1342">
          <cell r="A1342" t="str">
            <v>Indo-Burma Oilfields</v>
          </cell>
          <cell r="B1342">
            <v>1958.444</v>
          </cell>
        </row>
        <row r="1343">
          <cell r="A1343" t="str">
            <v>Indofin Group</v>
          </cell>
          <cell r="B1343">
            <v>24.415150000000001</v>
          </cell>
        </row>
        <row r="1344">
          <cell r="A1344" t="str">
            <v>Indus Gas</v>
          </cell>
          <cell r="B1344">
            <v>8072.8339999999998</v>
          </cell>
        </row>
        <row r="1345">
          <cell r="A1345" t="str">
            <v>Industrias Oklahoma-Nicaragua</v>
          </cell>
          <cell r="B1345">
            <v>12.7363</v>
          </cell>
        </row>
        <row r="1346">
          <cell r="A1346" t="str">
            <v>Ine Paria</v>
          </cell>
          <cell r="B1346">
            <v>1349.6849999999999</v>
          </cell>
        </row>
        <row r="1347">
          <cell r="A1347" t="str">
            <v>Inelectra CA</v>
          </cell>
          <cell r="B1347">
            <v>3365.9160000000002</v>
          </cell>
        </row>
        <row r="1348">
          <cell r="A1348" t="str">
            <v>Ineos Group</v>
          </cell>
          <cell r="B1348">
            <v>262518.09999999998</v>
          </cell>
        </row>
        <row r="1349">
          <cell r="A1349" t="str">
            <v>Inepetrol SA</v>
          </cell>
          <cell r="B1349">
            <v>4737.8050000000003</v>
          </cell>
        </row>
        <row r="1350">
          <cell r="A1350" t="str">
            <v>Inergia Petroleum Limited</v>
          </cell>
          <cell r="B1350">
            <v>555.03790000000004</v>
          </cell>
        </row>
        <row r="1351">
          <cell r="A1351" t="str">
            <v>Inflection Energy LLC</v>
          </cell>
          <cell r="B1351">
            <v>16251</v>
          </cell>
        </row>
        <row r="1352">
          <cell r="A1352" t="str">
            <v>InfraStrata</v>
          </cell>
          <cell r="B1352">
            <v>27.50536</v>
          </cell>
        </row>
        <row r="1353">
          <cell r="A1353" t="str">
            <v>Ingeniera SIMA SA</v>
          </cell>
          <cell r="B1353">
            <v>138.96510000000001</v>
          </cell>
        </row>
        <row r="1354">
          <cell r="A1354" t="str">
            <v>Ingenieria Alpa SA</v>
          </cell>
          <cell r="B1354">
            <v>108.8186</v>
          </cell>
        </row>
        <row r="1355">
          <cell r="A1355" t="str">
            <v>Inggeoservis</v>
          </cell>
          <cell r="B1355">
            <v>192.51840000000001</v>
          </cell>
        </row>
        <row r="1356">
          <cell r="A1356" t="str">
            <v>Initial Oil and Gas</v>
          </cell>
          <cell r="B1356">
            <v>0</v>
          </cell>
        </row>
        <row r="1357">
          <cell r="A1357" t="str">
            <v>INOC - Dead Sea Limited Partnership</v>
          </cell>
          <cell r="B1357">
            <v>898.72529999999995</v>
          </cell>
        </row>
        <row r="1358">
          <cell r="A1358" t="str">
            <v>Inpex</v>
          </cell>
          <cell r="B1358">
            <v>1643743</v>
          </cell>
        </row>
        <row r="1359">
          <cell r="A1359" t="str">
            <v>InPlay Oil Corp.</v>
          </cell>
          <cell r="B1359">
            <v>15613.14</v>
          </cell>
        </row>
        <row r="1360">
          <cell r="A1360" t="str">
            <v>Insignia Energy</v>
          </cell>
          <cell r="B1360">
            <v>18260.34</v>
          </cell>
        </row>
        <row r="1361">
          <cell r="A1361" t="str">
            <v>Instinct Energy</v>
          </cell>
          <cell r="B1361">
            <v>209.58150000000001</v>
          </cell>
        </row>
        <row r="1362">
          <cell r="A1362" t="str">
            <v>Integra Investment</v>
          </cell>
          <cell r="B1362">
            <v>6343.576</v>
          </cell>
        </row>
        <row r="1363">
          <cell r="A1363" t="str">
            <v>Integrum Technologies (Austria)</v>
          </cell>
          <cell r="B1363">
            <v>17.61966</v>
          </cell>
        </row>
        <row r="1364">
          <cell r="A1364" t="str">
            <v>Integrys Energy Group</v>
          </cell>
          <cell r="B1364">
            <v>7092.5240000000003</v>
          </cell>
        </row>
        <row r="1365">
          <cell r="A1365" t="str">
            <v>Intercor</v>
          </cell>
          <cell r="B1365">
            <v>252.58070000000001</v>
          </cell>
        </row>
        <row r="1366">
          <cell r="A1366" t="str">
            <v>Interline Resources</v>
          </cell>
          <cell r="B1366">
            <v>6.6249359999999999</v>
          </cell>
        </row>
        <row r="1367">
          <cell r="A1367" t="str">
            <v>International Energy</v>
          </cell>
          <cell r="B1367">
            <v>161.2534</v>
          </cell>
        </row>
        <row r="1368">
          <cell r="A1368" t="str">
            <v>International Finance Corporation</v>
          </cell>
          <cell r="B1368">
            <v>15878.86</v>
          </cell>
        </row>
        <row r="1369">
          <cell r="A1369" t="str">
            <v>International Frontier Energy</v>
          </cell>
          <cell r="B1369">
            <v>0</v>
          </cell>
        </row>
        <row r="1370">
          <cell r="A1370" t="str">
            <v>International Frontier Resources</v>
          </cell>
          <cell r="B1370">
            <v>573.73119999999994</v>
          </cell>
        </row>
        <row r="1371">
          <cell r="A1371" t="str">
            <v>International Group Enterprise Pte</v>
          </cell>
          <cell r="B1371">
            <v>118.7533</v>
          </cell>
        </row>
        <row r="1372">
          <cell r="A1372" t="str">
            <v>International Petroleum Corporation (IPC)</v>
          </cell>
          <cell r="B1372">
            <v>130876.4</v>
          </cell>
        </row>
        <row r="1373">
          <cell r="A1373" t="str">
            <v>Internationale Tiefbohr GmbH</v>
          </cell>
          <cell r="B1373">
            <v>1316.566</v>
          </cell>
        </row>
        <row r="1374">
          <cell r="A1374" t="str">
            <v>Interoceanic Oil</v>
          </cell>
          <cell r="B1374">
            <v>66.32217</v>
          </cell>
        </row>
        <row r="1375">
          <cell r="A1375" t="str">
            <v>InterOil E&amp;P ASA</v>
          </cell>
          <cell r="B1375">
            <v>2069.7570000000001</v>
          </cell>
        </row>
        <row r="1376">
          <cell r="A1376" t="str">
            <v>Interra</v>
          </cell>
          <cell r="B1376">
            <v>11849.68</v>
          </cell>
        </row>
        <row r="1377">
          <cell r="A1377" t="str">
            <v>Intrep. de Prosp. Geol. &amp; Geof</v>
          </cell>
          <cell r="B1377">
            <v>2201.373</v>
          </cell>
        </row>
        <row r="1378">
          <cell r="A1378" t="str">
            <v>Inversora Mata</v>
          </cell>
          <cell r="B1378">
            <v>1679.6369999999999</v>
          </cell>
        </row>
        <row r="1379">
          <cell r="A1379" t="str">
            <v>Investcan Energy</v>
          </cell>
          <cell r="B1379">
            <v>1910.24</v>
          </cell>
        </row>
        <row r="1380">
          <cell r="A1380" t="str">
            <v>Invitation Energy</v>
          </cell>
          <cell r="B1380">
            <v>17.988700000000001</v>
          </cell>
        </row>
        <row r="1381">
          <cell r="A1381" t="str">
            <v>IOR Energy</v>
          </cell>
          <cell r="B1381">
            <v>247.10230000000001</v>
          </cell>
        </row>
        <row r="1382">
          <cell r="A1382" t="str">
            <v>IPB Petroleum Limited</v>
          </cell>
          <cell r="B1382">
            <v>4547.2860000000001</v>
          </cell>
        </row>
        <row r="1383">
          <cell r="A1383" t="str">
            <v>IPC</v>
          </cell>
          <cell r="B1383">
            <v>1210.241</v>
          </cell>
        </row>
        <row r="1384">
          <cell r="A1384" t="str">
            <v>I-Pulse Inc</v>
          </cell>
          <cell r="B1384">
            <v>710.8931</v>
          </cell>
        </row>
        <row r="1385">
          <cell r="A1385" t="str">
            <v>Iran Oil Industries E&amp;C</v>
          </cell>
          <cell r="B1385">
            <v>24391.42</v>
          </cell>
        </row>
        <row r="1386">
          <cell r="A1386" t="str">
            <v>Iraqi NOC</v>
          </cell>
          <cell r="B1386">
            <v>19636.66</v>
          </cell>
        </row>
        <row r="1387">
          <cell r="A1387" t="str">
            <v>Irkutsk Oil Company</v>
          </cell>
          <cell r="B1387">
            <v>184667.3</v>
          </cell>
        </row>
        <row r="1388">
          <cell r="A1388" t="str">
            <v>Irkutskenergo</v>
          </cell>
          <cell r="B1388">
            <v>350.17989999999998</v>
          </cell>
        </row>
        <row r="1389">
          <cell r="A1389" t="str">
            <v>Irminio Srl</v>
          </cell>
          <cell r="B1389">
            <v>227.78190000000001</v>
          </cell>
        </row>
        <row r="1390">
          <cell r="A1390" t="str">
            <v>Iron Bridge Resources</v>
          </cell>
          <cell r="B1390">
            <v>8261.3130000000001</v>
          </cell>
        </row>
        <row r="1391">
          <cell r="A1391" t="str">
            <v>Ironhorse Oil And Gas</v>
          </cell>
          <cell r="B1391">
            <v>369.88900000000001</v>
          </cell>
        </row>
        <row r="1392">
          <cell r="A1392" t="str">
            <v>Island Oil Belize</v>
          </cell>
          <cell r="B1392">
            <v>75.415729999999996</v>
          </cell>
        </row>
        <row r="1393">
          <cell r="A1393" t="str">
            <v>Ismocol de Colombia SA</v>
          </cell>
          <cell r="B1393">
            <v>6363.4949999999999</v>
          </cell>
        </row>
        <row r="1394">
          <cell r="A1394" t="str">
            <v>ISO (UK)</v>
          </cell>
          <cell r="B1394">
            <v>4456.6570000000002</v>
          </cell>
        </row>
        <row r="1395">
          <cell r="A1395" t="str">
            <v>Israel Land Development Co Energy Ltd.</v>
          </cell>
          <cell r="B1395">
            <v>103.67749999999999</v>
          </cell>
        </row>
        <row r="1396">
          <cell r="A1396" t="str">
            <v>Israel Oil</v>
          </cell>
          <cell r="B1396">
            <v>898.72529999999995</v>
          </cell>
        </row>
        <row r="1397">
          <cell r="A1397" t="str">
            <v>Israel Opportunity - Energy Resources, LP</v>
          </cell>
          <cell r="B1397">
            <v>984.97889999999995</v>
          </cell>
        </row>
        <row r="1398">
          <cell r="A1398" t="str">
            <v>Isramco Negev 2 Limited Partnership</v>
          </cell>
          <cell r="B1398">
            <v>74351.44</v>
          </cell>
        </row>
        <row r="1399">
          <cell r="A1399" t="str">
            <v>Israneft Exploration</v>
          </cell>
          <cell r="B1399">
            <v>138.37880000000001</v>
          </cell>
        </row>
        <row r="1400">
          <cell r="A1400" t="str">
            <v>Istech Energy EP-5 Pte Ltd</v>
          </cell>
          <cell r="B1400">
            <v>2967.0160000000001</v>
          </cell>
        </row>
        <row r="1401">
          <cell r="A1401" t="str">
            <v>Italmin Exploration Srl</v>
          </cell>
          <cell r="B1401">
            <v>414.33620000000002</v>
          </cell>
        </row>
        <row r="1402">
          <cell r="A1402" t="str">
            <v>ITG</v>
          </cell>
          <cell r="B1402">
            <v>0</v>
          </cell>
        </row>
        <row r="1403">
          <cell r="A1403" t="str">
            <v>Itilneft</v>
          </cell>
          <cell r="B1403">
            <v>137.67439999999999</v>
          </cell>
        </row>
        <row r="1404">
          <cell r="A1404" t="str">
            <v>ITOCHU</v>
          </cell>
          <cell r="B1404">
            <v>316354.2</v>
          </cell>
        </row>
        <row r="1405">
          <cell r="A1405" t="str">
            <v>Ivanhoe Energy</v>
          </cell>
          <cell r="B1405">
            <v>53.992849999999997</v>
          </cell>
        </row>
        <row r="1406">
          <cell r="A1406" t="str">
            <v>J M Huber Corporation</v>
          </cell>
          <cell r="B1406">
            <v>12761.8</v>
          </cell>
        </row>
        <row r="1407">
          <cell r="A1407" t="str">
            <v>J. C. Trahan Drilling Contractor</v>
          </cell>
          <cell r="B1407">
            <v>7.1535599999999997</v>
          </cell>
        </row>
        <row r="1408">
          <cell r="A1408" t="str">
            <v>J. C. Walter Jr.</v>
          </cell>
          <cell r="B1408">
            <v>18.27937</v>
          </cell>
        </row>
        <row r="1409">
          <cell r="A1409" t="str">
            <v>Jacaranda Minerals</v>
          </cell>
          <cell r="B1409">
            <v>1055.5160000000001</v>
          </cell>
        </row>
        <row r="1410">
          <cell r="A1410" t="str">
            <v>Jacka Resources</v>
          </cell>
          <cell r="B1410">
            <v>757.78200000000004</v>
          </cell>
        </row>
        <row r="1411">
          <cell r="A1411" t="str">
            <v>Jadestone Energy</v>
          </cell>
          <cell r="B1411">
            <v>24711.88</v>
          </cell>
        </row>
        <row r="1412">
          <cell r="A1412" t="str">
            <v>Jagged Peak Energy</v>
          </cell>
          <cell r="B1412">
            <v>160049.1</v>
          </cell>
        </row>
        <row r="1413">
          <cell r="A1413" t="str">
            <v>Jaguar Exploration And Production</v>
          </cell>
          <cell r="B1413">
            <v>4083.511</v>
          </cell>
        </row>
        <row r="1414">
          <cell r="A1414" t="str">
            <v>James Bay Resources</v>
          </cell>
          <cell r="B1414">
            <v>682.15520000000004</v>
          </cell>
        </row>
        <row r="1415">
          <cell r="A1415" t="str">
            <v>James D Weeks</v>
          </cell>
          <cell r="B1415">
            <v>33.217329999999997</v>
          </cell>
        </row>
        <row r="1416">
          <cell r="A1416" t="str">
            <v>Japex</v>
          </cell>
          <cell r="B1416">
            <v>248926</v>
          </cell>
        </row>
        <row r="1417">
          <cell r="A1417" t="str">
            <v>Jastrzebska Spolka Weglowa</v>
          </cell>
          <cell r="B1417">
            <v>6252.0069999999996</v>
          </cell>
        </row>
        <row r="1418">
          <cell r="A1418" t="str">
            <v>Javelin Energy</v>
          </cell>
          <cell r="B1418">
            <v>482.67059999999998</v>
          </cell>
        </row>
        <row r="1419">
          <cell r="A1419" t="str">
            <v>Jawa Timur Government</v>
          </cell>
          <cell r="B1419">
            <v>10965.38</v>
          </cell>
        </row>
        <row r="1420">
          <cell r="A1420" t="str">
            <v>Jay Polychem (India) Ltd</v>
          </cell>
          <cell r="B1420">
            <v>5914.5950000000003</v>
          </cell>
        </row>
        <row r="1421">
          <cell r="A1421" t="str">
            <v>Jay-Bee Oil &amp; Gas</v>
          </cell>
          <cell r="B1421">
            <v>45316.89</v>
          </cell>
        </row>
        <row r="1422">
          <cell r="A1422" t="str">
            <v>Jericho Oil Corporation</v>
          </cell>
          <cell r="B1422">
            <v>2887.2370000000001</v>
          </cell>
        </row>
        <row r="1423">
          <cell r="A1423" t="str">
            <v>Jersey Oil and Gas</v>
          </cell>
          <cell r="B1423">
            <v>1625.5530000000001</v>
          </cell>
        </row>
        <row r="1424">
          <cell r="A1424" t="str">
            <v>Jetex petroleum</v>
          </cell>
          <cell r="B1424">
            <v>450.1859</v>
          </cell>
        </row>
        <row r="1425">
          <cell r="A1425" t="str">
            <v>JGC Corporation</v>
          </cell>
          <cell r="B1425">
            <v>785.9932</v>
          </cell>
        </row>
        <row r="1426">
          <cell r="A1426" t="str">
            <v>JHI Associates</v>
          </cell>
          <cell r="B1426">
            <v>118.1463</v>
          </cell>
        </row>
        <row r="1427">
          <cell r="A1427" t="str">
            <v>Jindal</v>
          </cell>
          <cell r="B1427">
            <v>18791.82</v>
          </cell>
        </row>
        <row r="1428">
          <cell r="A1428" t="str">
            <v>Jindal Steel and Power Limited</v>
          </cell>
          <cell r="B1428">
            <v>12021.62</v>
          </cell>
        </row>
        <row r="1429">
          <cell r="A1429" t="str">
            <v>JKX Oil and Gas</v>
          </cell>
          <cell r="B1429">
            <v>23555.8</v>
          </cell>
        </row>
        <row r="1430">
          <cell r="A1430" t="str">
            <v>Joe D. Price</v>
          </cell>
          <cell r="B1430">
            <v>228.09549999999999</v>
          </cell>
        </row>
        <row r="1431">
          <cell r="A1431" t="str">
            <v>JOGMEC</v>
          </cell>
          <cell r="B1431">
            <v>162100.5</v>
          </cell>
        </row>
        <row r="1432">
          <cell r="A1432" t="str">
            <v>John A. Been (individual)</v>
          </cell>
          <cell r="B1432">
            <v>7.6584760000000003</v>
          </cell>
        </row>
        <row r="1433">
          <cell r="A1433" t="str">
            <v>Joint Oil Company</v>
          </cell>
          <cell r="B1433">
            <v>463.40839999999997</v>
          </cell>
        </row>
        <row r="1434">
          <cell r="A1434" t="str">
            <v>Jonah Energy</v>
          </cell>
          <cell r="B1434">
            <v>154374.39999999999</v>
          </cell>
        </row>
        <row r="1435">
          <cell r="A1435" t="str">
            <v>Jonah Gas Company</v>
          </cell>
          <cell r="B1435">
            <v>62.431150000000002</v>
          </cell>
        </row>
        <row r="1436">
          <cell r="A1436" t="str">
            <v>Jones Energy</v>
          </cell>
          <cell r="B1436">
            <v>130689.9</v>
          </cell>
        </row>
        <row r="1437">
          <cell r="A1437" t="str">
            <v>Jordan Energy and Mining Limited</v>
          </cell>
          <cell r="B1437">
            <v>21388.6</v>
          </cell>
        </row>
        <row r="1438">
          <cell r="A1438" t="str">
            <v>Joshi Technologies</v>
          </cell>
          <cell r="B1438">
            <v>7407.9750000000004</v>
          </cell>
        </row>
        <row r="1439">
          <cell r="A1439" t="str">
            <v>Journey Energy</v>
          </cell>
          <cell r="B1439">
            <v>14237.94</v>
          </cell>
        </row>
        <row r="1440">
          <cell r="A1440" t="str">
            <v>Journey's End</v>
          </cell>
          <cell r="B1440">
            <v>45.810049999999997</v>
          </cell>
        </row>
        <row r="1441">
          <cell r="A1441" t="str">
            <v>JRF II, L.L.C.</v>
          </cell>
          <cell r="B1441">
            <v>34.882219999999997</v>
          </cell>
        </row>
        <row r="1442">
          <cell r="A1442" t="str">
            <v>JSC KMK Munai</v>
          </cell>
          <cell r="B1442">
            <v>4724.9859999999999</v>
          </cell>
        </row>
        <row r="1443">
          <cell r="A1443" t="str">
            <v>JSC KOR Oil Company</v>
          </cell>
          <cell r="B1443">
            <v>3056.547</v>
          </cell>
        </row>
        <row r="1444">
          <cell r="A1444" t="str">
            <v>JSC Kyrgyzneftegaz</v>
          </cell>
          <cell r="B1444">
            <v>7518.1980000000003</v>
          </cell>
        </row>
        <row r="1445">
          <cell r="A1445" t="str">
            <v>JSC NC KOR</v>
          </cell>
          <cell r="B1445">
            <v>8176.491</v>
          </cell>
        </row>
        <row r="1446">
          <cell r="A1446" t="str">
            <v>Jubilant Enpro</v>
          </cell>
          <cell r="B1446">
            <v>6274.223</v>
          </cell>
        </row>
        <row r="1447">
          <cell r="A1447" t="str">
            <v>Juneau Exploration, L.P.</v>
          </cell>
          <cell r="B1447">
            <v>54.214030000000001</v>
          </cell>
        </row>
        <row r="1448">
          <cell r="A1448" t="str">
            <v>Junex</v>
          </cell>
          <cell r="B1448">
            <v>0</v>
          </cell>
        </row>
        <row r="1449">
          <cell r="A1449" t="str">
            <v>Jupiter</v>
          </cell>
          <cell r="B1449">
            <v>3616.7570000000001</v>
          </cell>
        </row>
        <row r="1450">
          <cell r="A1450" t="str">
            <v>Jupiter Resources</v>
          </cell>
          <cell r="B1450">
            <v>184947.7</v>
          </cell>
        </row>
        <row r="1451">
          <cell r="A1451" t="str">
            <v>Jura Energy</v>
          </cell>
          <cell r="B1451">
            <v>3663.0920000000001</v>
          </cell>
        </row>
        <row r="1452">
          <cell r="A1452" t="str">
            <v>J-W Operating Company</v>
          </cell>
          <cell r="B1452">
            <v>44306.04</v>
          </cell>
        </row>
        <row r="1453">
          <cell r="A1453" t="str">
            <v>JX Nippon Oil and Gas</v>
          </cell>
          <cell r="B1453">
            <v>266274.8</v>
          </cell>
        </row>
        <row r="1454">
          <cell r="A1454" t="str">
            <v>Kabalkneftetopprom</v>
          </cell>
          <cell r="B1454">
            <v>4674.4589999999998</v>
          </cell>
        </row>
        <row r="1455">
          <cell r="A1455" t="str">
            <v>Kada-NefteGaz</v>
          </cell>
          <cell r="B1455">
            <v>148.19569999999999</v>
          </cell>
        </row>
        <row r="1456">
          <cell r="A1456" t="str">
            <v>Kaliningradneft</v>
          </cell>
          <cell r="B1456">
            <v>513.23109999999997</v>
          </cell>
        </row>
        <row r="1457">
          <cell r="A1457" t="str">
            <v>Kallisto Energy Corp</v>
          </cell>
          <cell r="B1457">
            <v>1675.9849999999999</v>
          </cell>
        </row>
        <row r="1458">
          <cell r="A1458" t="str">
            <v>Kalmneft</v>
          </cell>
          <cell r="B1458">
            <v>617.42660000000001</v>
          </cell>
        </row>
        <row r="1459">
          <cell r="A1459" t="str">
            <v>Kalmpetrol</v>
          </cell>
          <cell r="B1459">
            <v>1946.047</v>
          </cell>
        </row>
        <row r="1460">
          <cell r="A1460" t="str">
            <v>Kalmykian Petroleum</v>
          </cell>
          <cell r="B1460">
            <v>171.41970000000001</v>
          </cell>
        </row>
        <row r="1461">
          <cell r="A1461" t="str">
            <v>Kalmytskayaoil</v>
          </cell>
          <cell r="B1461">
            <v>346.89760000000001</v>
          </cell>
        </row>
        <row r="1462">
          <cell r="A1462" t="str">
            <v>Kalnin Ventures LLC</v>
          </cell>
          <cell r="B1462">
            <v>9061.884</v>
          </cell>
        </row>
        <row r="1463">
          <cell r="A1463" t="str">
            <v>Kamensktransgaz</v>
          </cell>
          <cell r="B1463">
            <v>35.238849999999999</v>
          </cell>
        </row>
        <row r="1464">
          <cell r="A1464" t="str">
            <v>Kam-Kotia Mines</v>
          </cell>
          <cell r="B1464">
            <v>2.2193390000000002</v>
          </cell>
        </row>
        <row r="1465">
          <cell r="A1465" t="str">
            <v>Kansai Electric</v>
          </cell>
          <cell r="B1465">
            <v>12757.16</v>
          </cell>
        </row>
        <row r="1466">
          <cell r="A1466" t="str">
            <v>Kanvel Finance</v>
          </cell>
          <cell r="B1466">
            <v>24.606870000000001</v>
          </cell>
        </row>
        <row r="1467">
          <cell r="A1467" t="str">
            <v>Kara-Altyn</v>
          </cell>
          <cell r="B1467">
            <v>13036.85</v>
          </cell>
        </row>
        <row r="1468">
          <cell r="A1468" t="str">
            <v>Karbon-Oil</v>
          </cell>
          <cell r="B1468">
            <v>2387.299</v>
          </cell>
        </row>
        <row r="1469">
          <cell r="A1469" t="str">
            <v>Kardway Contractors</v>
          </cell>
          <cell r="B1469">
            <v>6.1660810000000001</v>
          </cell>
        </row>
        <row r="1470">
          <cell r="A1470" t="str">
            <v>Karoon Gas Australia</v>
          </cell>
          <cell r="B1470">
            <v>41448.699999999997</v>
          </cell>
        </row>
        <row r="1471">
          <cell r="A1471" t="str">
            <v>Karpatia Gas s.r.o.</v>
          </cell>
          <cell r="B1471">
            <v>12.183859999999999</v>
          </cell>
        </row>
        <row r="1472">
          <cell r="A1472" t="str">
            <v>Karpinsky Oil &amp; Gas Company AS</v>
          </cell>
          <cell r="B1472">
            <v>493.02530000000002</v>
          </cell>
        </row>
        <row r="1473">
          <cell r="A1473" t="str">
            <v>Karve Energy</v>
          </cell>
          <cell r="B1473">
            <v>16374.58</v>
          </cell>
        </row>
        <row r="1474">
          <cell r="A1474" t="str">
            <v>Katowicki Holding Weglowy</v>
          </cell>
          <cell r="B1474">
            <v>6238.9830000000002</v>
          </cell>
        </row>
        <row r="1475">
          <cell r="A1475" t="str">
            <v>Katzec Engineering</v>
          </cell>
          <cell r="B1475">
            <v>161.20599999999999</v>
          </cell>
        </row>
        <row r="1476">
          <cell r="A1476" t="str">
            <v>Kausar Oil and Gas</v>
          </cell>
          <cell r="B1476">
            <v>1662.9090000000001</v>
          </cell>
        </row>
        <row r="1477">
          <cell r="A1477" t="str">
            <v>Kazak Government</v>
          </cell>
          <cell r="B1477">
            <v>806.50739999999996</v>
          </cell>
        </row>
        <row r="1478">
          <cell r="A1478" t="str">
            <v>Kazbi Anglo Caspian Munay</v>
          </cell>
          <cell r="B1478">
            <v>2.6011160000000002</v>
          </cell>
        </row>
        <row r="1479">
          <cell r="A1479" t="str">
            <v>Kazenergy</v>
          </cell>
          <cell r="B1479">
            <v>5.7211340000000002</v>
          </cell>
        </row>
        <row r="1480">
          <cell r="A1480" t="str">
            <v>KazMunaiGaz (listed)</v>
          </cell>
          <cell r="B1480">
            <v>742438.3</v>
          </cell>
        </row>
        <row r="1481">
          <cell r="A1481" t="str">
            <v>KazMunaiGaz (parent)</v>
          </cell>
          <cell r="B1481">
            <v>1068351</v>
          </cell>
        </row>
        <row r="1482">
          <cell r="A1482" t="str">
            <v>Kaznetechim</v>
          </cell>
          <cell r="B1482">
            <v>1315.4680000000001</v>
          </cell>
        </row>
        <row r="1483">
          <cell r="A1483" t="str">
            <v>Keangnam USA Corporation</v>
          </cell>
          <cell r="B1483">
            <v>17.163399999999999</v>
          </cell>
        </row>
        <row r="1484">
          <cell r="A1484" t="str">
            <v>KEI-RSOS Petroleum &amp; Energy (KRPEL)</v>
          </cell>
          <cell r="B1484">
            <v>71.010210000000001</v>
          </cell>
        </row>
        <row r="1485">
          <cell r="A1485" t="str">
            <v>Kelt Exploration</v>
          </cell>
          <cell r="B1485">
            <v>111780.4</v>
          </cell>
        </row>
        <row r="1486">
          <cell r="A1486" t="str">
            <v>Kesnad Oil Energy</v>
          </cell>
          <cell r="B1486">
            <v>42.417630000000003</v>
          </cell>
        </row>
        <row r="1487">
          <cell r="A1487" t="str">
            <v>Kestrel Petroleum</v>
          </cell>
          <cell r="B1487">
            <v>0</v>
          </cell>
        </row>
        <row r="1488">
          <cell r="A1488" t="str">
            <v>Key Capital</v>
          </cell>
          <cell r="B1488">
            <v>2459.5320000000002</v>
          </cell>
        </row>
        <row r="1489">
          <cell r="A1489" t="str">
            <v>Key Petroleum</v>
          </cell>
          <cell r="B1489">
            <v>2409.7199999999998</v>
          </cell>
        </row>
        <row r="1490">
          <cell r="A1490" t="str">
            <v>KGHM</v>
          </cell>
          <cell r="B1490">
            <v>172.49189999999999</v>
          </cell>
        </row>
        <row r="1491">
          <cell r="A1491" t="str">
            <v>KGN Oil &amp; Gas</v>
          </cell>
          <cell r="B1491">
            <v>737.47379999999998</v>
          </cell>
        </row>
        <row r="1492">
          <cell r="A1492" t="str">
            <v>Kharkovneftegazrazvedka</v>
          </cell>
          <cell r="B1492">
            <v>14059.5</v>
          </cell>
        </row>
        <row r="1493">
          <cell r="A1493" t="str">
            <v>Kholmskneftegaz</v>
          </cell>
          <cell r="B1493">
            <v>159.41849999999999</v>
          </cell>
        </row>
        <row r="1494">
          <cell r="A1494" t="str">
            <v>KIB Energy</v>
          </cell>
          <cell r="B1494">
            <v>40.621690000000001</v>
          </cell>
        </row>
        <row r="1495">
          <cell r="A1495" t="str">
            <v>Killam Acquisition Company</v>
          </cell>
          <cell r="B1495">
            <v>4174.5479999999998</v>
          </cell>
        </row>
        <row r="1496">
          <cell r="A1496" t="str">
            <v>Kina Petroleum</v>
          </cell>
          <cell r="B1496">
            <v>29582.34</v>
          </cell>
        </row>
        <row r="1497">
          <cell r="A1497" t="str">
            <v>Kinder Morgan</v>
          </cell>
          <cell r="B1497">
            <v>163638.79999999999</v>
          </cell>
        </row>
        <row r="1498">
          <cell r="A1498" t="str">
            <v>Kinetiko Energy</v>
          </cell>
          <cell r="B1498">
            <v>1484.9290000000001</v>
          </cell>
        </row>
        <row r="1499">
          <cell r="A1499" t="str">
            <v>KJ Energy</v>
          </cell>
          <cell r="B1499">
            <v>14269.12</v>
          </cell>
        </row>
        <row r="1500">
          <cell r="A1500" t="str">
            <v>Klabzuba</v>
          </cell>
          <cell r="B1500">
            <v>0</v>
          </cell>
        </row>
        <row r="1501">
          <cell r="A1501" t="str">
            <v>Knight Resources</v>
          </cell>
          <cell r="B1501">
            <v>780.06550000000004</v>
          </cell>
        </row>
        <row r="1502">
          <cell r="A1502" t="str">
            <v>KNOC (S.Korea)</v>
          </cell>
          <cell r="B1502">
            <v>268879.59999999998</v>
          </cell>
        </row>
        <row r="1503">
          <cell r="A1503" t="str">
            <v>KNOC/Dana</v>
          </cell>
          <cell r="B1503">
            <v>137252</v>
          </cell>
        </row>
        <row r="1504">
          <cell r="A1504" t="str">
            <v>KOA Energy</v>
          </cell>
          <cell r="B1504">
            <v>5779.68</v>
          </cell>
        </row>
        <row r="1505">
          <cell r="A1505" t="str">
            <v>Koch Exploration</v>
          </cell>
          <cell r="B1505">
            <v>1070.4670000000001</v>
          </cell>
        </row>
        <row r="1506">
          <cell r="A1506" t="str">
            <v>Kodeco Energy</v>
          </cell>
          <cell r="B1506">
            <v>8137.8450000000003</v>
          </cell>
        </row>
        <row r="1507">
          <cell r="A1507" t="str">
            <v>Kohlberg Kravis Roberts (KKR)</v>
          </cell>
          <cell r="B1507">
            <v>78804.740000000005</v>
          </cell>
        </row>
        <row r="1508">
          <cell r="A1508" t="str">
            <v>Kolvetni ehf</v>
          </cell>
          <cell r="B1508">
            <v>172.95060000000001</v>
          </cell>
        </row>
        <row r="1509">
          <cell r="A1509" t="str">
            <v>Komet Group SA</v>
          </cell>
          <cell r="B1509">
            <v>2042.8679999999999</v>
          </cell>
        </row>
        <row r="1510">
          <cell r="A1510" t="str">
            <v>Kompania Weglowa</v>
          </cell>
          <cell r="B1510">
            <v>2751.9810000000002</v>
          </cell>
        </row>
        <row r="1511">
          <cell r="A1511" t="str">
            <v>KomsomolskNeft</v>
          </cell>
          <cell r="B1511">
            <v>691.36739999999998</v>
          </cell>
        </row>
        <row r="1512">
          <cell r="A1512" t="str">
            <v>Kona</v>
          </cell>
          <cell r="B1512">
            <v>92.87218</v>
          </cell>
        </row>
        <row r="1513">
          <cell r="A1513" t="str">
            <v>Korea Gas</v>
          </cell>
          <cell r="B1513">
            <v>409267.9</v>
          </cell>
        </row>
        <row r="1514">
          <cell r="A1514" t="str">
            <v>Korea Global Energy Corp</v>
          </cell>
          <cell r="B1514">
            <v>1371.394</v>
          </cell>
        </row>
        <row r="1515">
          <cell r="A1515" t="str">
            <v>Korea LNG</v>
          </cell>
          <cell r="B1515">
            <v>9582.6039999999994</v>
          </cell>
        </row>
        <row r="1516">
          <cell r="A1516" t="str">
            <v>Korea Southern Power Company</v>
          </cell>
          <cell r="B1516">
            <v>10326.879999999999</v>
          </cell>
        </row>
        <row r="1517">
          <cell r="A1517" t="str">
            <v>Korres Investment (Pty) Ltd</v>
          </cell>
          <cell r="B1517">
            <v>51.361969999999999</v>
          </cell>
        </row>
        <row r="1518">
          <cell r="A1518" t="str">
            <v>Kosmos Energy</v>
          </cell>
          <cell r="B1518">
            <v>268089.5</v>
          </cell>
        </row>
        <row r="1519">
          <cell r="A1519" t="str">
            <v>Kostroma Petroleum</v>
          </cell>
          <cell r="B1519">
            <v>184.11150000000001</v>
          </cell>
        </row>
        <row r="1520">
          <cell r="A1520" t="str">
            <v>Kostromaneftegaz</v>
          </cell>
          <cell r="B1520">
            <v>142.6474</v>
          </cell>
        </row>
        <row r="1521">
          <cell r="A1521" t="str">
            <v>Kotoil S.A</v>
          </cell>
          <cell r="B1521">
            <v>4100.5479999999998</v>
          </cell>
        </row>
        <row r="1522">
          <cell r="A1522" t="str">
            <v>Koynare Development Ltd (KDL)</v>
          </cell>
          <cell r="B1522">
            <v>0</v>
          </cell>
        </row>
        <row r="1523">
          <cell r="A1523" t="str">
            <v>KPOGCL</v>
          </cell>
          <cell r="B1523">
            <v>108.8291</v>
          </cell>
        </row>
        <row r="1524">
          <cell r="A1524" t="str">
            <v>Kraken Oil &amp; Gas</v>
          </cell>
          <cell r="B1524">
            <v>15130.74</v>
          </cell>
        </row>
        <row r="1525">
          <cell r="A1525" t="str">
            <v>Krasnoleninskneftegaz</v>
          </cell>
          <cell r="B1525">
            <v>168.11779999999999</v>
          </cell>
        </row>
        <row r="1526">
          <cell r="A1526" t="str">
            <v>KrisEnergy</v>
          </cell>
          <cell r="B1526">
            <v>30019.040000000001</v>
          </cell>
        </row>
        <row r="1527">
          <cell r="A1527" t="str">
            <v>Kroes Resources</v>
          </cell>
          <cell r="B1527">
            <v>24.259419999999999</v>
          </cell>
        </row>
        <row r="1528">
          <cell r="A1528" t="str">
            <v>Krystal</v>
          </cell>
          <cell r="B1528">
            <v>6.9853009999999998</v>
          </cell>
        </row>
        <row r="1529">
          <cell r="A1529" t="str">
            <v>Kuat Holding</v>
          </cell>
          <cell r="B1529">
            <v>17.58428</v>
          </cell>
        </row>
        <row r="1530">
          <cell r="A1530" t="str">
            <v>Kumho Petrochemical</v>
          </cell>
          <cell r="B1530">
            <v>11.442270000000001</v>
          </cell>
        </row>
        <row r="1531">
          <cell r="A1531" t="str">
            <v>Kumskaya Neft</v>
          </cell>
          <cell r="B1531">
            <v>32.567259999999997</v>
          </cell>
        </row>
        <row r="1532">
          <cell r="A1532" t="str">
            <v>KunLun Energy</v>
          </cell>
          <cell r="B1532">
            <v>95490.75</v>
          </cell>
        </row>
        <row r="1533">
          <cell r="A1533" t="str">
            <v>Kunlun Investment</v>
          </cell>
          <cell r="B1533">
            <v>7444.6149999999998</v>
          </cell>
        </row>
        <row r="1534">
          <cell r="A1534" t="str">
            <v>Kunoch Oil Services Limited</v>
          </cell>
          <cell r="B1534">
            <v>30.89151</v>
          </cell>
        </row>
        <row r="1535">
          <cell r="A1535" t="str">
            <v>Kurdistan Regional Government (KRG)</v>
          </cell>
          <cell r="B1535">
            <v>273420.59999999998</v>
          </cell>
        </row>
        <row r="1536">
          <cell r="A1536" t="str">
            <v>Kurganneftegaz</v>
          </cell>
          <cell r="B1536">
            <v>391.93130000000002</v>
          </cell>
        </row>
        <row r="1537">
          <cell r="A1537" t="str">
            <v>Kuwait Energy Company</v>
          </cell>
          <cell r="B1537">
            <v>99700.1</v>
          </cell>
        </row>
        <row r="1538">
          <cell r="A1538" t="str">
            <v>Kuwait Petroleum Corp (KPC)</v>
          </cell>
          <cell r="B1538">
            <v>10935170</v>
          </cell>
        </row>
        <row r="1539">
          <cell r="A1539" t="str">
            <v>Kyrgyz Methodological Exped.Geol.&amp;Eco.Research</v>
          </cell>
          <cell r="B1539">
            <v>11.54396</v>
          </cell>
        </row>
        <row r="1540">
          <cell r="A1540" t="str">
            <v>Kyushu Electric</v>
          </cell>
          <cell r="B1540">
            <v>2488.9050000000002</v>
          </cell>
        </row>
        <row r="1541">
          <cell r="A1541" t="str">
            <v>L &amp; M Energy</v>
          </cell>
          <cell r="B1541">
            <v>16.558530000000001</v>
          </cell>
        </row>
        <row r="1542">
          <cell r="A1542" t="str">
            <v>L 71 Resources</v>
          </cell>
          <cell r="B1542">
            <v>0</v>
          </cell>
        </row>
        <row r="1543">
          <cell r="A1543" t="str">
            <v>L&amp;M Energy</v>
          </cell>
          <cell r="B1543">
            <v>2589.5</v>
          </cell>
        </row>
        <row r="1544">
          <cell r="A1544" t="str">
            <v>La Junta Petroleum</v>
          </cell>
          <cell r="B1544">
            <v>1814.6869999999999</v>
          </cell>
        </row>
        <row r="1545">
          <cell r="A1545" t="str">
            <v>La Societe Global Petroleum</v>
          </cell>
          <cell r="B1545">
            <v>5392.607</v>
          </cell>
        </row>
        <row r="1546">
          <cell r="A1546" t="str">
            <v>Labana Petroleum</v>
          </cell>
          <cell r="B1546">
            <v>169.79230000000001</v>
          </cell>
        </row>
        <row r="1547">
          <cell r="A1547" t="str">
            <v>Labat Africa Ltd.</v>
          </cell>
          <cell r="B1547">
            <v>5750.68</v>
          </cell>
        </row>
        <row r="1548">
          <cell r="A1548" t="str">
            <v>Lakes Oil NL</v>
          </cell>
          <cell r="B1548">
            <v>2895.3690000000001</v>
          </cell>
        </row>
        <row r="1549">
          <cell r="A1549" t="str">
            <v>Lamar</v>
          </cell>
          <cell r="B1549">
            <v>93.233599999999996</v>
          </cell>
        </row>
        <row r="1550">
          <cell r="A1550" t="str">
            <v>Land Rheinland-Pfalz</v>
          </cell>
          <cell r="B1550">
            <v>1113.204</v>
          </cell>
        </row>
        <row r="1551">
          <cell r="A1551" t="str">
            <v>LanRusinvest</v>
          </cell>
          <cell r="B1551">
            <v>158.87639999999999</v>
          </cell>
        </row>
        <row r="1552">
          <cell r="A1552" t="str">
            <v>LanRus-Nedra</v>
          </cell>
          <cell r="B1552">
            <v>17.652940000000001</v>
          </cell>
        </row>
        <row r="1553">
          <cell r="A1553" t="str">
            <v>Lansdowne Oil and Gas</v>
          </cell>
          <cell r="B1553">
            <v>5002.8140000000003</v>
          </cell>
        </row>
        <row r="1554">
          <cell r="A1554" t="str">
            <v>Lanzhou Haimo</v>
          </cell>
          <cell r="B1554">
            <v>5779.99</v>
          </cell>
        </row>
        <row r="1555">
          <cell r="A1555" t="str">
            <v>Lapidoth Heletz</v>
          </cell>
          <cell r="B1555">
            <v>2321.1350000000002</v>
          </cell>
        </row>
        <row r="1556">
          <cell r="A1556" t="str">
            <v>Lapindo Brantas</v>
          </cell>
          <cell r="B1556">
            <v>1909.2950000000001</v>
          </cell>
        </row>
        <row r="1557">
          <cell r="A1557" t="str">
            <v>Laramie Energy</v>
          </cell>
          <cell r="B1557">
            <v>9437.2150000000001</v>
          </cell>
        </row>
        <row r="1558">
          <cell r="A1558" t="str">
            <v>Laredo Petroleum</v>
          </cell>
          <cell r="B1558">
            <v>218124.79999999999</v>
          </cell>
        </row>
        <row r="1559">
          <cell r="A1559" t="str">
            <v>Laricina Energy</v>
          </cell>
          <cell r="B1559">
            <v>40514.269999999997</v>
          </cell>
        </row>
        <row r="1560">
          <cell r="A1560" t="str">
            <v>Lario Oil &amp; Gas</v>
          </cell>
          <cell r="B1560">
            <v>6185.0280000000002</v>
          </cell>
        </row>
        <row r="1561">
          <cell r="A1561" t="str">
            <v>Larsen O&amp;G</v>
          </cell>
          <cell r="B1561">
            <v>195.74639999999999</v>
          </cell>
        </row>
        <row r="1562">
          <cell r="A1562" t="str">
            <v>Lasseter</v>
          </cell>
          <cell r="B1562">
            <v>2.270654</v>
          </cell>
        </row>
        <row r="1563">
          <cell r="A1563" t="str">
            <v>Latin American Resources</v>
          </cell>
          <cell r="B1563">
            <v>142.61869999999999</v>
          </cell>
        </row>
        <row r="1564">
          <cell r="A1564" t="str">
            <v>Latvian State Entity</v>
          </cell>
          <cell r="B1564">
            <v>3.8008829999999998</v>
          </cell>
        </row>
        <row r="1565">
          <cell r="A1565" t="str">
            <v>Lava</v>
          </cell>
          <cell r="B1565">
            <v>7.4633039999999999</v>
          </cell>
        </row>
        <row r="1566">
          <cell r="A1566" t="str">
            <v>Lazzi Gas Srl</v>
          </cell>
          <cell r="B1566">
            <v>1706.383</v>
          </cell>
        </row>
        <row r="1567">
          <cell r="A1567" t="str">
            <v>LCX Energy</v>
          </cell>
          <cell r="B1567">
            <v>645.53859999999997</v>
          </cell>
        </row>
        <row r="1568">
          <cell r="A1568" t="str">
            <v>Lease Operators</v>
          </cell>
          <cell r="B1568">
            <v>2739.2730000000001</v>
          </cell>
        </row>
        <row r="1569">
          <cell r="A1569" t="str">
            <v>Ledesma SAAI</v>
          </cell>
          <cell r="B1569">
            <v>1760.393</v>
          </cell>
        </row>
        <row r="1570">
          <cell r="A1570" t="str">
            <v>Legacy Oil &amp; Gas</v>
          </cell>
          <cell r="B1570">
            <v>1208.9359999999999</v>
          </cell>
        </row>
        <row r="1571">
          <cell r="A1571" t="str">
            <v>Legacy Reserves</v>
          </cell>
          <cell r="B1571">
            <v>153816.6</v>
          </cell>
        </row>
        <row r="1572">
          <cell r="A1572" t="str">
            <v>Legacy Resources</v>
          </cell>
          <cell r="B1572">
            <v>0.80515499999999995</v>
          </cell>
        </row>
        <row r="1573">
          <cell r="A1573" t="str">
            <v>Legend Natural Gas</v>
          </cell>
          <cell r="B1573">
            <v>4976.9549999999999</v>
          </cell>
        </row>
        <row r="1574">
          <cell r="A1574" t="str">
            <v>Legend Oil and Gas</v>
          </cell>
          <cell r="B1574">
            <v>26.570810000000002</v>
          </cell>
        </row>
        <row r="1575">
          <cell r="A1575" t="str">
            <v>Legend Petroleum</v>
          </cell>
          <cell r="B1575">
            <v>96.566109999999995</v>
          </cell>
        </row>
        <row r="1576">
          <cell r="A1576" t="str">
            <v>Lekoil</v>
          </cell>
          <cell r="B1576">
            <v>26252.17</v>
          </cell>
        </row>
        <row r="1577">
          <cell r="A1577" t="str">
            <v>Lenape Resources</v>
          </cell>
          <cell r="B1577">
            <v>229.75810000000001</v>
          </cell>
        </row>
        <row r="1578">
          <cell r="A1578" t="str">
            <v>Lewis Energy Group</v>
          </cell>
          <cell r="B1578">
            <v>327496.5</v>
          </cell>
        </row>
        <row r="1579">
          <cell r="A1579" t="str">
            <v>Leyshon Resources</v>
          </cell>
          <cell r="B1579">
            <v>7190.0839999999998</v>
          </cell>
        </row>
        <row r="1580">
          <cell r="A1580" t="str">
            <v>LG International</v>
          </cell>
          <cell r="B1580">
            <v>18448.73</v>
          </cell>
        </row>
        <row r="1581">
          <cell r="A1581" t="str">
            <v>LGX Oil + Gas</v>
          </cell>
          <cell r="B1581">
            <v>8520.8780000000006</v>
          </cell>
        </row>
        <row r="1582">
          <cell r="A1582" t="str">
            <v>Liberty Oil</v>
          </cell>
          <cell r="B1582">
            <v>163.3108</v>
          </cell>
        </row>
        <row r="1583">
          <cell r="A1583" t="str">
            <v>Liberty Resources</v>
          </cell>
          <cell r="B1583">
            <v>16666.62</v>
          </cell>
        </row>
        <row r="1584">
          <cell r="A1584" t="str">
            <v>Libyan Investment Authority</v>
          </cell>
          <cell r="B1584">
            <v>14176.13</v>
          </cell>
        </row>
        <row r="1585">
          <cell r="A1585" t="str">
            <v>Lilis Energy</v>
          </cell>
          <cell r="B1585">
            <v>89267.33</v>
          </cell>
        </row>
        <row r="1586">
          <cell r="A1586" t="str">
            <v>Lime Petroleum</v>
          </cell>
          <cell r="B1586">
            <v>2343.0500000000002</v>
          </cell>
        </row>
        <row r="1587">
          <cell r="A1587" t="str">
            <v>Lime Rock Resources</v>
          </cell>
          <cell r="B1587">
            <v>77033.83</v>
          </cell>
        </row>
        <row r="1588">
          <cell r="A1588" t="str">
            <v>Linc Energy</v>
          </cell>
          <cell r="B1588">
            <v>213982.8</v>
          </cell>
        </row>
        <row r="1589">
          <cell r="A1589" t="str">
            <v>Linde Group</v>
          </cell>
          <cell r="B1589">
            <v>225.31569999999999</v>
          </cell>
        </row>
        <row r="1590">
          <cell r="A1590" t="str">
            <v>Lines Jump</v>
          </cell>
          <cell r="B1590">
            <v>53.103720000000003</v>
          </cell>
        </row>
        <row r="1591">
          <cell r="A1591" t="str">
            <v>Linetrale Petroleum</v>
          </cell>
          <cell r="B1591">
            <v>188.68119999999999</v>
          </cell>
        </row>
        <row r="1592">
          <cell r="A1592" t="str">
            <v>Linn Energy, Inc</v>
          </cell>
          <cell r="B1592">
            <v>149307.20000000001</v>
          </cell>
        </row>
        <row r="1593">
          <cell r="A1593" t="str">
            <v>Lion Energy Limited</v>
          </cell>
          <cell r="B1593">
            <v>1586.48</v>
          </cell>
        </row>
        <row r="1594">
          <cell r="A1594" t="str">
            <v>Livingstone Mining Resource Development</v>
          </cell>
          <cell r="B1594">
            <v>208.4605</v>
          </cell>
        </row>
        <row r="1595">
          <cell r="A1595" t="str">
            <v>LL Investicijos</v>
          </cell>
          <cell r="B1595">
            <v>12.11383</v>
          </cell>
        </row>
        <row r="1596">
          <cell r="A1596" t="str">
            <v>Llanberis Energy</v>
          </cell>
          <cell r="B1596">
            <v>3651.2179999999998</v>
          </cell>
        </row>
        <row r="1597">
          <cell r="A1597" t="str">
            <v>LLOG</v>
          </cell>
          <cell r="B1597">
            <v>98425.3</v>
          </cell>
        </row>
        <row r="1598">
          <cell r="A1598" t="str">
            <v>LLP Ada Oil Company</v>
          </cell>
          <cell r="B1598">
            <v>5771.424</v>
          </cell>
        </row>
        <row r="1599">
          <cell r="A1599" t="str">
            <v>LLP Iskander</v>
          </cell>
          <cell r="B1599">
            <v>90.907820000000001</v>
          </cell>
        </row>
        <row r="1600">
          <cell r="A1600" t="str">
            <v>LLP Kazazot</v>
          </cell>
          <cell r="B1600">
            <v>21261.4</v>
          </cell>
        </row>
        <row r="1601">
          <cell r="A1601" t="str">
            <v>LLP SSM Oil</v>
          </cell>
          <cell r="B1601">
            <v>163.941</v>
          </cell>
        </row>
        <row r="1602">
          <cell r="A1602" t="str">
            <v>Lmd Offshore</v>
          </cell>
          <cell r="B1602">
            <v>38.765140000000002</v>
          </cell>
        </row>
        <row r="1603">
          <cell r="A1603" t="str">
            <v>LNG Limited</v>
          </cell>
          <cell r="B1603">
            <v>0</v>
          </cell>
        </row>
        <row r="1604">
          <cell r="A1604" t="str">
            <v>Locs Oil Company</v>
          </cell>
          <cell r="B1604">
            <v>5.4071509999999998</v>
          </cell>
        </row>
        <row r="1605">
          <cell r="A1605" t="str">
            <v>Logos Resources II, LLC</v>
          </cell>
          <cell r="B1605">
            <v>13755.34</v>
          </cell>
        </row>
        <row r="1606">
          <cell r="A1606" t="str">
            <v>LOH Energy</v>
          </cell>
          <cell r="B1606">
            <v>419.03699999999998</v>
          </cell>
        </row>
        <row r="1607">
          <cell r="A1607" t="str">
            <v>Lone Pine Resources</v>
          </cell>
          <cell r="B1607">
            <v>8.6255530000000007E-6</v>
          </cell>
        </row>
        <row r="1608">
          <cell r="A1608" t="str">
            <v>Lonestar Resources</v>
          </cell>
          <cell r="B1608">
            <v>31490.54</v>
          </cell>
        </row>
        <row r="1609">
          <cell r="A1609" t="str">
            <v>Long Run Exploration Ltd.</v>
          </cell>
          <cell r="B1609">
            <v>69583.39</v>
          </cell>
        </row>
        <row r="1610">
          <cell r="A1610" t="str">
            <v>Longfellow Energy</v>
          </cell>
          <cell r="B1610">
            <v>1894.625</v>
          </cell>
        </row>
        <row r="1611">
          <cell r="A1611" t="str">
            <v>Longreach Oil</v>
          </cell>
          <cell r="B1611">
            <v>109.744</v>
          </cell>
        </row>
        <row r="1612">
          <cell r="A1612" t="str">
            <v>Longview</v>
          </cell>
          <cell r="B1612">
            <v>9058.0290000000005</v>
          </cell>
        </row>
        <row r="1613">
          <cell r="A1613" t="str">
            <v>Loon Energy</v>
          </cell>
          <cell r="B1613">
            <v>0.89836380000000005</v>
          </cell>
        </row>
        <row r="1614">
          <cell r="A1614" t="str">
            <v>Lotos (Petrobaltic)</v>
          </cell>
          <cell r="B1614">
            <v>67882.31</v>
          </cell>
        </row>
        <row r="1615">
          <cell r="A1615" t="str">
            <v>Lotus Petrol</v>
          </cell>
          <cell r="B1615">
            <v>185.08519999999999</v>
          </cell>
        </row>
        <row r="1616">
          <cell r="A1616" t="str">
            <v>Louisiana Energy</v>
          </cell>
          <cell r="B1616">
            <v>421.61259999999999</v>
          </cell>
        </row>
        <row r="1617">
          <cell r="A1617" t="str">
            <v>Louisiana Land Offshore Exploration Company</v>
          </cell>
          <cell r="B1617">
            <v>3116.6080000000002</v>
          </cell>
        </row>
        <row r="1618">
          <cell r="A1618" t="str">
            <v>LPP Aktau-Transit</v>
          </cell>
          <cell r="B1618">
            <v>119.0428</v>
          </cell>
        </row>
        <row r="1619">
          <cell r="A1619" t="str">
            <v>LPP Turan-Barlow</v>
          </cell>
          <cell r="B1619">
            <v>183.94739999999999</v>
          </cell>
        </row>
        <row r="1620">
          <cell r="A1620" t="str">
            <v>Lucas</v>
          </cell>
          <cell r="B1620">
            <v>79298.14</v>
          </cell>
        </row>
        <row r="1621">
          <cell r="A1621" t="str">
            <v>Lucas Energy</v>
          </cell>
          <cell r="B1621">
            <v>179.08340000000001</v>
          </cell>
        </row>
        <row r="1622">
          <cell r="A1622" t="str">
            <v>Lucent Petroleum</v>
          </cell>
          <cell r="B1622">
            <v>1876.6849999999999</v>
          </cell>
        </row>
        <row r="1623">
          <cell r="A1623" t="str">
            <v>LuivGazVydobuvannya (LvGyd)</v>
          </cell>
          <cell r="B1623">
            <v>39.912959999999998</v>
          </cell>
        </row>
        <row r="1624">
          <cell r="A1624" t="str">
            <v>LukBelOil</v>
          </cell>
          <cell r="B1624">
            <v>117.9072</v>
          </cell>
        </row>
        <row r="1625">
          <cell r="A1625" t="str">
            <v>Lukoil</v>
          </cell>
          <cell r="B1625">
            <v>6119725</v>
          </cell>
        </row>
        <row r="1626">
          <cell r="A1626" t="str">
            <v>Luna Energy Ltd</v>
          </cell>
          <cell r="B1626">
            <v>264.54109999999997</v>
          </cell>
        </row>
        <row r="1627">
          <cell r="A1627" t="str">
            <v>Lundin Petroleum</v>
          </cell>
          <cell r="B1627">
            <v>178116.9</v>
          </cell>
        </row>
        <row r="1628">
          <cell r="A1628" t="str">
            <v>Lushann-Eternit</v>
          </cell>
          <cell r="B1628">
            <v>849.22280000000001</v>
          </cell>
        </row>
        <row r="1629">
          <cell r="A1629" t="str">
            <v>L'vovtransgaz</v>
          </cell>
          <cell r="B1629">
            <v>25535.96</v>
          </cell>
        </row>
        <row r="1630">
          <cell r="A1630" t="str">
            <v>Lynden Energy</v>
          </cell>
          <cell r="B1630">
            <v>5294.1689999999999</v>
          </cell>
        </row>
        <row r="1631">
          <cell r="A1631" t="str">
            <v>M Vest Energy</v>
          </cell>
          <cell r="B1631">
            <v>1978.289</v>
          </cell>
        </row>
        <row r="1632">
          <cell r="A1632" t="str">
            <v>M21K</v>
          </cell>
          <cell r="B1632">
            <v>79.869150000000005</v>
          </cell>
        </row>
        <row r="1633">
          <cell r="A1633" t="str">
            <v>Macallum Group</v>
          </cell>
          <cell r="B1633">
            <v>276.38369999999998</v>
          </cell>
        </row>
        <row r="1634">
          <cell r="A1634" t="str">
            <v>Mackenzie Delta Energy</v>
          </cell>
          <cell r="B1634">
            <v>8.6827389999999998</v>
          </cell>
        </row>
        <row r="1635">
          <cell r="A1635" t="str">
            <v>Madagascar Oil</v>
          </cell>
          <cell r="B1635">
            <v>43188.81</v>
          </cell>
        </row>
        <row r="1636">
          <cell r="A1636" t="str">
            <v>Madagascar Southern Petroleum</v>
          </cell>
          <cell r="B1636">
            <v>39.153350000000003</v>
          </cell>
        </row>
        <row r="1637">
          <cell r="A1637" t="str">
            <v>Madalena Energy</v>
          </cell>
          <cell r="B1637">
            <v>14596.6</v>
          </cell>
        </row>
        <row r="1638">
          <cell r="A1638" t="str">
            <v>Magnolia Petroleum</v>
          </cell>
          <cell r="B1638">
            <v>278.88420000000002</v>
          </cell>
        </row>
        <row r="1639">
          <cell r="A1639" t="str">
            <v>Maha Energy</v>
          </cell>
          <cell r="B1639">
            <v>4189.4480000000003</v>
          </cell>
        </row>
        <row r="1640">
          <cell r="A1640" t="str">
            <v>Mahendra Infratech Pvt Ltd</v>
          </cell>
          <cell r="B1640">
            <v>487.49770000000001</v>
          </cell>
        </row>
        <row r="1641">
          <cell r="A1641" t="str">
            <v>MAIN OPERATING</v>
          </cell>
          <cell r="B1641">
            <v>45.646990000000002</v>
          </cell>
        </row>
        <row r="1642">
          <cell r="A1642" t="str">
            <v>Majetu</v>
          </cell>
          <cell r="B1642">
            <v>129.47489999999999</v>
          </cell>
        </row>
        <row r="1643">
          <cell r="A1643" t="str">
            <v>Majuko Enterprise</v>
          </cell>
          <cell r="B1643">
            <v>712.33950000000004</v>
          </cell>
        </row>
        <row r="1644">
          <cell r="A1644" t="str">
            <v>MakeevUgol</v>
          </cell>
          <cell r="B1644">
            <v>95.373329999999996</v>
          </cell>
        </row>
        <row r="1645">
          <cell r="A1645" t="str">
            <v>Mako Hydrocarbons</v>
          </cell>
          <cell r="B1645">
            <v>1856.155</v>
          </cell>
        </row>
        <row r="1646">
          <cell r="A1646" t="str">
            <v>Mako Offshore</v>
          </cell>
          <cell r="B1646">
            <v>1.4174249999999999</v>
          </cell>
        </row>
        <row r="1647">
          <cell r="A1647" t="str">
            <v>Maleno Oil</v>
          </cell>
          <cell r="B1647">
            <v>47.992019999999997</v>
          </cell>
        </row>
        <row r="1648">
          <cell r="A1648" t="str">
            <v>Mancal Energy</v>
          </cell>
          <cell r="B1648">
            <v>3402.7339999999999</v>
          </cell>
        </row>
        <row r="1649">
          <cell r="A1649" t="str">
            <v>Mandala Energy</v>
          </cell>
          <cell r="B1649">
            <v>3943.4659999999999</v>
          </cell>
        </row>
        <row r="1650">
          <cell r="A1650" t="str">
            <v>Mandira Mahesa Energy</v>
          </cell>
          <cell r="B1650">
            <v>287.53710000000001</v>
          </cell>
        </row>
        <row r="1651">
          <cell r="A1651" t="str">
            <v>Manitok Energy</v>
          </cell>
          <cell r="B1651">
            <v>3263.5749999999998</v>
          </cell>
        </row>
        <row r="1652">
          <cell r="A1652" t="str">
            <v>Mansarovar Energy Colombia</v>
          </cell>
          <cell r="B1652">
            <v>142.65719999999999</v>
          </cell>
        </row>
        <row r="1653">
          <cell r="A1653" t="str">
            <v>Manta Ray</v>
          </cell>
          <cell r="B1653">
            <v>250.3698</v>
          </cell>
        </row>
        <row r="1654">
          <cell r="A1654" t="str">
            <v>Mapetrol SA</v>
          </cell>
          <cell r="B1654">
            <v>1768.5319999999999</v>
          </cell>
        </row>
        <row r="1655">
          <cell r="A1655" t="str">
            <v>Maple Energy</v>
          </cell>
          <cell r="B1655">
            <v>2660.3339999999998</v>
          </cell>
        </row>
        <row r="1656">
          <cell r="A1656" t="str">
            <v>Marak Capital SA</v>
          </cell>
          <cell r="B1656">
            <v>64.956069999999997</v>
          </cell>
        </row>
        <row r="1657">
          <cell r="A1657" t="str">
            <v>Maralex</v>
          </cell>
          <cell r="B1657">
            <v>1993.37</v>
          </cell>
        </row>
        <row r="1658">
          <cell r="A1658" t="str">
            <v>Marathon Oil</v>
          </cell>
          <cell r="B1658">
            <v>1116556</v>
          </cell>
        </row>
        <row r="1659">
          <cell r="A1659" t="str">
            <v>Marathon Resources</v>
          </cell>
          <cell r="B1659">
            <v>307.74509999999998</v>
          </cell>
        </row>
        <row r="1660">
          <cell r="A1660" t="str">
            <v>MAREX</v>
          </cell>
          <cell r="B1660">
            <v>174.3329</v>
          </cell>
        </row>
        <row r="1661">
          <cell r="A1661" t="str">
            <v>Marginal Field Development Company Limited</v>
          </cell>
          <cell r="B1661">
            <v>191.7696</v>
          </cell>
        </row>
        <row r="1662">
          <cell r="A1662" t="str">
            <v>Mari Petroleum</v>
          </cell>
          <cell r="B1662">
            <v>194158.8</v>
          </cell>
        </row>
        <row r="1663">
          <cell r="A1663" t="str">
            <v>Marigeo</v>
          </cell>
          <cell r="B1663">
            <v>178.39089999999999</v>
          </cell>
        </row>
        <row r="1664">
          <cell r="A1664" t="str">
            <v>Maritech</v>
          </cell>
          <cell r="B1664">
            <v>25291.31</v>
          </cell>
        </row>
        <row r="1665">
          <cell r="A1665" t="str">
            <v>Mariy Oil JSC</v>
          </cell>
          <cell r="B1665">
            <v>171.65369999999999</v>
          </cell>
        </row>
        <row r="1666">
          <cell r="A1666" t="str">
            <v>Mark L. Lemmon (individual)</v>
          </cell>
          <cell r="B1666">
            <v>12.76413</v>
          </cell>
        </row>
        <row r="1667">
          <cell r="A1667" t="str">
            <v>Marlin Coastal, L.L.C.</v>
          </cell>
          <cell r="B1667">
            <v>156.74100000000001</v>
          </cell>
        </row>
        <row r="1668">
          <cell r="A1668" t="str">
            <v>Marquarie Group Limited</v>
          </cell>
          <cell r="B1668">
            <v>4158.6270000000004</v>
          </cell>
        </row>
        <row r="1669">
          <cell r="A1669" t="str">
            <v>Marque Oil and Gas</v>
          </cell>
          <cell r="B1669">
            <v>90.380870000000002</v>
          </cell>
        </row>
        <row r="1670">
          <cell r="A1670" t="str">
            <v>Marquee Energy</v>
          </cell>
          <cell r="B1670">
            <v>701.41740000000004</v>
          </cell>
        </row>
        <row r="1671">
          <cell r="A1671" t="str">
            <v>Marquis Oil and Gas</v>
          </cell>
          <cell r="B1671">
            <v>1310.21</v>
          </cell>
        </row>
        <row r="1672">
          <cell r="A1672" t="str">
            <v>Marsel Petroleum</v>
          </cell>
          <cell r="B1672">
            <v>138.28739999999999</v>
          </cell>
        </row>
        <row r="1673">
          <cell r="A1673" t="str">
            <v>Martlet</v>
          </cell>
          <cell r="B1673">
            <v>124.1827</v>
          </cell>
        </row>
        <row r="1674">
          <cell r="A1674" t="str">
            <v>Marubeni</v>
          </cell>
          <cell r="B1674">
            <v>145379.70000000001</v>
          </cell>
        </row>
        <row r="1675">
          <cell r="A1675" t="str">
            <v>Masawa</v>
          </cell>
          <cell r="B1675">
            <v>531.54510000000005</v>
          </cell>
        </row>
        <row r="1676">
          <cell r="A1676" t="str">
            <v>Massif Oil and Gas LLC</v>
          </cell>
          <cell r="B1676">
            <v>1287.8</v>
          </cell>
        </row>
        <row r="1677">
          <cell r="A1677" t="str">
            <v>Masters Energy Exploration and Production Company Limited</v>
          </cell>
          <cell r="B1677">
            <v>270.5129</v>
          </cell>
        </row>
        <row r="1678">
          <cell r="A1678" t="str">
            <v>Matador Resources</v>
          </cell>
          <cell r="B1678">
            <v>212322.2</v>
          </cell>
        </row>
        <row r="1679">
          <cell r="A1679" t="str">
            <v>Matagorda Island</v>
          </cell>
          <cell r="B1679">
            <v>3049.7179999999998</v>
          </cell>
        </row>
        <row r="1680">
          <cell r="A1680" t="str">
            <v>Matariki Petroleum Partners</v>
          </cell>
          <cell r="B1680">
            <v>24.76652</v>
          </cell>
        </row>
        <row r="1681">
          <cell r="A1681" t="str">
            <v>Maurel and Prom</v>
          </cell>
          <cell r="B1681">
            <v>17023.64</v>
          </cell>
        </row>
        <row r="1682">
          <cell r="A1682" t="str">
            <v>Max Petroleum</v>
          </cell>
          <cell r="B1682">
            <v>2741.53</v>
          </cell>
        </row>
        <row r="1683">
          <cell r="A1683" t="str">
            <v>Maya Petrol</v>
          </cell>
          <cell r="B1683">
            <v>59.55254</v>
          </cell>
        </row>
        <row r="1684">
          <cell r="A1684" t="str">
            <v>Mayan Energy</v>
          </cell>
          <cell r="B1684">
            <v>1168.126</v>
          </cell>
        </row>
        <row r="1685">
          <cell r="A1685" t="str">
            <v>Mayfair Petroleum</v>
          </cell>
          <cell r="B1685">
            <v>60.699559999999998</v>
          </cell>
        </row>
        <row r="1686">
          <cell r="A1686" t="str">
            <v>Mazarine Energy</v>
          </cell>
          <cell r="B1686">
            <v>5801.1819999999998</v>
          </cell>
        </row>
        <row r="1687">
          <cell r="A1687" t="str">
            <v>MC Offshore Petroleum</v>
          </cell>
          <cell r="B1687">
            <v>10561.31</v>
          </cell>
        </row>
        <row r="1688">
          <cell r="A1688" t="str">
            <v>McCombs Energy, L.L.C.</v>
          </cell>
          <cell r="B1688">
            <v>3.9641120000000001</v>
          </cell>
        </row>
        <row r="1689">
          <cell r="A1689" t="str">
            <v>McKauley Operating</v>
          </cell>
          <cell r="B1689">
            <v>2.3610470000000001</v>
          </cell>
        </row>
        <row r="1690">
          <cell r="A1690" t="str">
            <v>McKenzie Petroleum</v>
          </cell>
          <cell r="B1690">
            <v>711.63170000000002</v>
          </cell>
        </row>
        <row r="1691">
          <cell r="A1691" t="str">
            <v>McLaren Resources</v>
          </cell>
          <cell r="B1691">
            <v>0</v>
          </cell>
        </row>
        <row r="1692">
          <cell r="A1692" t="str">
            <v>MCP</v>
          </cell>
          <cell r="B1692">
            <v>69.693569999999994</v>
          </cell>
        </row>
        <row r="1693">
          <cell r="A1693" t="str">
            <v>MCX Gulf of Mexico LLC</v>
          </cell>
          <cell r="B1693">
            <v>2265.3020000000001</v>
          </cell>
        </row>
        <row r="1694">
          <cell r="A1694" t="str">
            <v>MD America Energy LLC</v>
          </cell>
          <cell r="B1694">
            <v>4410.5919999999996</v>
          </cell>
        </row>
        <row r="1695">
          <cell r="A1695" t="str">
            <v>MDU Resources</v>
          </cell>
          <cell r="B1695">
            <v>262.87020000000001</v>
          </cell>
        </row>
        <row r="1696">
          <cell r="A1696" t="str">
            <v>Meade Energy Corp.</v>
          </cell>
          <cell r="B1696">
            <v>1306.4449999999999</v>
          </cell>
        </row>
        <row r="1697">
          <cell r="A1697" t="str">
            <v>MEC Resources</v>
          </cell>
          <cell r="B1697">
            <v>1392.796</v>
          </cell>
        </row>
        <row r="1698">
          <cell r="A1698" t="str">
            <v>Mecrus Resources</v>
          </cell>
          <cell r="B1698">
            <v>557.02679999999998</v>
          </cell>
        </row>
        <row r="1699">
          <cell r="A1699" t="str">
            <v>Med Shipping Ustyurt Petroleum</v>
          </cell>
          <cell r="B1699">
            <v>11.033759999999999</v>
          </cell>
        </row>
        <row r="1700">
          <cell r="A1700" t="str">
            <v>MED Songhai Developers</v>
          </cell>
          <cell r="B1700">
            <v>234.75649999999999</v>
          </cell>
        </row>
        <row r="1701">
          <cell r="A1701" t="str">
            <v>Medanito SA</v>
          </cell>
          <cell r="B1701">
            <v>5304.1670000000004</v>
          </cell>
        </row>
        <row r="1702">
          <cell r="A1702" t="str">
            <v>MedcoEnergi</v>
          </cell>
          <cell r="B1702">
            <v>204701</v>
          </cell>
        </row>
        <row r="1703">
          <cell r="A1703" t="str">
            <v>Medea Development Ltd</v>
          </cell>
          <cell r="B1703">
            <v>1338.681</v>
          </cell>
        </row>
        <row r="1704">
          <cell r="A1704" t="str">
            <v>Medex</v>
          </cell>
          <cell r="B1704">
            <v>590.44780000000003</v>
          </cell>
        </row>
        <row r="1705">
          <cell r="A1705" t="str">
            <v>Mediterra Energy Ltd</v>
          </cell>
          <cell r="B1705">
            <v>700.89239999999995</v>
          </cell>
        </row>
        <row r="1706">
          <cell r="A1706" t="str">
            <v>MEG Energy</v>
          </cell>
          <cell r="B1706">
            <v>365039</v>
          </cell>
        </row>
        <row r="1707">
          <cell r="A1707" t="str">
            <v>Mega Adhyaksha Pratama</v>
          </cell>
          <cell r="B1707">
            <v>327.39370000000002</v>
          </cell>
        </row>
        <row r="1708">
          <cell r="A1708" t="str">
            <v>Megha Engineering</v>
          </cell>
          <cell r="B1708">
            <v>1211.4169999999999</v>
          </cell>
        </row>
        <row r="1709">
          <cell r="A1709" t="str">
            <v>Meige International</v>
          </cell>
          <cell r="B1709">
            <v>863.71259999999995</v>
          </cell>
        </row>
        <row r="1710">
          <cell r="A1710" t="str">
            <v>Melbana Energy Limited</v>
          </cell>
          <cell r="B1710">
            <v>2567.7930000000001</v>
          </cell>
        </row>
        <row r="1711">
          <cell r="A1711" t="str">
            <v>Mellyaneft</v>
          </cell>
          <cell r="B1711">
            <v>1403.498</v>
          </cell>
        </row>
        <row r="1712">
          <cell r="A1712" t="str">
            <v>MENA Hydrocarbons</v>
          </cell>
          <cell r="B1712">
            <v>68.548159999999996</v>
          </cell>
        </row>
        <row r="1713">
          <cell r="A1713" t="str">
            <v>Mera Petroleum</v>
          </cell>
          <cell r="B1713">
            <v>0</v>
          </cell>
        </row>
        <row r="1714">
          <cell r="A1714" t="str">
            <v>Mercator Petroleum (India)</v>
          </cell>
          <cell r="B1714">
            <v>6411.8059999999996</v>
          </cell>
        </row>
        <row r="1715">
          <cell r="A1715" t="str">
            <v>Mercuria Energy Group Limited</v>
          </cell>
          <cell r="B1715">
            <v>618.90660000000003</v>
          </cell>
        </row>
        <row r="1716">
          <cell r="A1716" t="str">
            <v>Merit Energy</v>
          </cell>
          <cell r="B1716">
            <v>358038.2</v>
          </cell>
        </row>
        <row r="1717">
          <cell r="A1717" t="str">
            <v>Merlon International</v>
          </cell>
          <cell r="B1717">
            <v>3623.7840000000001</v>
          </cell>
        </row>
        <row r="1718">
          <cell r="A1718" t="str">
            <v>Merty</v>
          </cell>
          <cell r="B1718">
            <v>1433.9259999999999</v>
          </cell>
        </row>
        <row r="1719">
          <cell r="A1719" t="str">
            <v>Mesa Petroleum</v>
          </cell>
          <cell r="B1719">
            <v>2133.7510000000002</v>
          </cell>
        </row>
        <row r="1720">
          <cell r="A1720" t="str">
            <v>Mesa Royalty Trust</v>
          </cell>
          <cell r="B1720">
            <v>1527.135</v>
          </cell>
        </row>
        <row r="1721">
          <cell r="A1721" t="str">
            <v>Metana Energy NL</v>
          </cell>
          <cell r="B1721">
            <v>368.44409999999999</v>
          </cell>
        </row>
        <row r="1722">
          <cell r="A1722" t="str">
            <v>Metano Puglia Mauro Cardinali</v>
          </cell>
          <cell r="B1722">
            <v>2588.5680000000002</v>
          </cell>
        </row>
        <row r="1723">
          <cell r="A1723" t="str">
            <v>Metgasco</v>
          </cell>
          <cell r="B1723">
            <v>0</v>
          </cell>
        </row>
        <row r="1724">
          <cell r="A1724" t="str">
            <v>Methacarb Investments Pty Ltd</v>
          </cell>
          <cell r="B1724">
            <v>65.774979999999999</v>
          </cell>
        </row>
        <row r="1725">
          <cell r="A1725" t="str">
            <v>Methanex Corporation</v>
          </cell>
          <cell r="B1725">
            <v>145.1721</v>
          </cell>
        </row>
        <row r="1726">
          <cell r="A1726" t="str">
            <v>Metro Holdings SA</v>
          </cell>
          <cell r="B1726">
            <v>735.33169999999996</v>
          </cell>
        </row>
        <row r="1727">
          <cell r="A1727" t="str">
            <v>Metsis</v>
          </cell>
          <cell r="B1727">
            <v>3.5817000000000001</v>
          </cell>
        </row>
        <row r="1728">
          <cell r="A1728" t="str">
            <v>Mewbourne Oil Company</v>
          </cell>
          <cell r="B1728">
            <v>237905.1</v>
          </cell>
        </row>
        <row r="1729">
          <cell r="A1729" t="str">
            <v>Mexco Energy</v>
          </cell>
          <cell r="B1729">
            <v>475.334</v>
          </cell>
        </row>
        <row r="1730">
          <cell r="A1730" t="str">
            <v>Mezhregionalnya Toplivnaya Kompaniya</v>
          </cell>
          <cell r="B1730">
            <v>331.62119999999999</v>
          </cell>
        </row>
        <row r="1731">
          <cell r="A1731" t="str">
            <v>Michael E. Ardeel</v>
          </cell>
          <cell r="B1731">
            <v>35.423400000000001</v>
          </cell>
        </row>
        <row r="1732">
          <cell r="A1732" t="str">
            <v>Mid Atlantic Oil &amp; Gas Inc</v>
          </cell>
          <cell r="B1732">
            <v>118.1463</v>
          </cell>
        </row>
        <row r="1733">
          <cell r="A1733" t="str">
            <v>Mid Continent Equipment</v>
          </cell>
          <cell r="B1733">
            <v>1.844163</v>
          </cell>
        </row>
        <row r="1734">
          <cell r="A1734" t="str">
            <v>Midas Aluminium</v>
          </cell>
          <cell r="B1734">
            <v>136.5907</v>
          </cell>
        </row>
        <row r="1735">
          <cell r="A1735" t="str">
            <v>Mid-Con Energy</v>
          </cell>
          <cell r="B1735">
            <v>13.79383</v>
          </cell>
        </row>
        <row r="1736">
          <cell r="A1736" t="str">
            <v>Midcon Offshore</v>
          </cell>
          <cell r="B1736">
            <v>20.115970000000001</v>
          </cell>
        </row>
        <row r="1737">
          <cell r="A1737" t="str">
            <v>Middle East Petroleum</v>
          </cell>
          <cell r="B1737">
            <v>651.55349999999999</v>
          </cell>
        </row>
        <row r="1738">
          <cell r="A1738" t="str">
            <v>Midland &amp; Scottish Resources</v>
          </cell>
          <cell r="B1738">
            <v>161.94499999999999</v>
          </cell>
        </row>
        <row r="1739">
          <cell r="A1739" t="str">
            <v>Midstates Petroleum Company</v>
          </cell>
          <cell r="B1739">
            <v>21528.639999999999</v>
          </cell>
        </row>
        <row r="1740">
          <cell r="A1740" t="str">
            <v>MidWestern</v>
          </cell>
          <cell r="B1740">
            <v>42320.62</v>
          </cell>
        </row>
        <row r="1741">
          <cell r="A1741" t="str">
            <v>MIE Holdings Corporation</v>
          </cell>
          <cell r="B1741">
            <v>18209.400000000001</v>
          </cell>
        </row>
        <row r="1742">
          <cell r="A1742" t="str">
            <v>Milagro Producing</v>
          </cell>
          <cell r="B1742">
            <v>628.41970000000003</v>
          </cell>
        </row>
        <row r="1743">
          <cell r="A1743" t="str">
            <v>Milio International</v>
          </cell>
          <cell r="B1743">
            <v>27.88973</v>
          </cell>
        </row>
        <row r="1744">
          <cell r="A1744" t="str">
            <v>Millenium Oil and Gas Company Limited</v>
          </cell>
          <cell r="B1744">
            <v>267.38150000000002</v>
          </cell>
        </row>
        <row r="1745">
          <cell r="A1745" t="str">
            <v>Millennium Energy</v>
          </cell>
          <cell r="B1745">
            <v>0</v>
          </cell>
        </row>
        <row r="1746">
          <cell r="A1746" t="str">
            <v>Millennium Quest</v>
          </cell>
          <cell r="B1746">
            <v>0.41989870000000001</v>
          </cell>
        </row>
        <row r="1747">
          <cell r="A1747" t="str">
            <v>Miller Energy Resources</v>
          </cell>
          <cell r="B1747">
            <v>3340.67</v>
          </cell>
        </row>
        <row r="1748">
          <cell r="A1748" t="str">
            <v>Milroy Capital Limited</v>
          </cell>
          <cell r="B1748">
            <v>39.951079999999997</v>
          </cell>
        </row>
        <row r="1749">
          <cell r="A1749" t="str">
            <v>Mineral and Bio Oil Fuels</v>
          </cell>
          <cell r="B1749">
            <v>24220.35</v>
          </cell>
        </row>
        <row r="1750">
          <cell r="A1750" t="str">
            <v>Mineral Resources Development</v>
          </cell>
          <cell r="B1750">
            <v>8807.4979999999996</v>
          </cell>
        </row>
        <row r="1751">
          <cell r="A1751" t="str">
            <v>Mineral Resources Partners</v>
          </cell>
          <cell r="B1751">
            <v>693.3732</v>
          </cell>
        </row>
        <row r="1752">
          <cell r="A1752" t="str">
            <v>Minexco Petroleum</v>
          </cell>
          <cell r="B1752">
            <v>4507.326</v>
          </cell>
        </row>
        <row r="1753">
          <cell r="A1753" t="str">
            <v>Ministry of Economy, Trade &amp; Industry</v>
          </cell>
          <cell r="B1753">
            <v>5964.5119999999997</v>
          </cell>
        </row>
        <row r="1754">
          <cell r="A1754" t="str">
            <v>Ministry of Energy (Eq Guinea)</v>
          </cell>
          <cell r="B1754">
            <v>67.170739999999995</v>
          </cell>
        </row>
        <row r="1755">
          <cell r="A1755" t="str">
            <v>Ministry Of Oil &amp; Gas (India)</v>
          </cell>
          <cell r="B1755">
            <v>6771.5680000000002</v>
          </cell>
        </row>
        <row r="1756">
          <cell r="A1756" t="str">
            <v>Minoco UAQ</v>
          </cell>
          <cell r="B1756">
            <v>53.250860000000003</v>
          </cell>
        </row>
        <row r="1757">
          <cell r="A1757" t="str">
            <v>Mirach Energy</v>
          </cell>
          <cell r="B1757">
            <v>1528.1469999999999</v>
          </cell>
        </row>
        <row r="1758">
          <cell r="A1758" t="str">
            <v>Miramar Hydrocarbons</v>
          </cell>
          <cell r="B1758">
            <v>474.54579999999999</v>
          </cell>
        </row>
        <row r="1759">
          <cell r="A1759" t="str">
            <v>Misahar Argentina SA</v>
          </cell>
          <cell r="B1759">
            <v>286.55900000000003</v>
          </cell>
        </row>
        <row r="1760">
          <cell r="A1760" t="str">
            <v>Misana Energy Resources</v>
          </cell>
          <cell r="B1760">
            <v>549.05359999999996</v>
          </cell>
        </row>
        <row r="1761">
          <cell r="A1761" t="str">
            <v>Misen Energy AB</v>
          </cell>
          <cell r="B1761">
            <v>175249.2</v>
          </cell>
        </row>
        <row r="1762">
          <cell r="A1762" t="str">
            <v>Missan Oil Company (Iraq NOC)</v>
          </cell>
          <cell r="B1762">
            <v>305572.40000000002</v>
          </cell>
        </row>
        <row r="1763">
          <cell r="A1763" t="str">
            <v>MITENERGY UPSTREAM LLC</v>
          </cell>
          <cell r="B1763">
            <v>47.21705</v>
          </cell>
        </row>
        <row r="1764">
          <cell r="A1764" t="str">
            <v>Mitsubishi Corp</v>
          </cell>
          <cell r="B1764">
            <v>498161.4</v>
          </cell>
        </row>
        <row r="1765">
          <cell r="A1765" t="str">
            <v>Mitsubushi</v>
          </cell>
          <cell r="B1765">
            <v>68.630709999999993</v>
          </cell>
        </row>
        <row r="1766">
          <cell r="A1766" t="str">
            <v>Mitsui</v>
          </cell>
          <cell r="B1766">
            <v>910483.8</v>
          </cell>
        </row>
        <row r="1767">
          <cell r="A1767" t="str">
            <v>Mittal Investments (Mittal Steel)</v>
          </cell>
          <cell r="B1767">
            <v>180.66040000000001</v>
          </cell>
        </row>
        <row r="1768">
          <cell r="A1768" t="str">
            <v>MKJ Xploration</v>
          </cell>
          <cell r="B1768">
            <v>42.017049999999998</v>
          </cell>
        </row>
        <row r="1769">
          <cell r="A1769" t="str">
            <v>MND (Czech)</v>
          </cell>
          <cell r="B1769">
            <v>18251.310000000001</v>
          </cell>
        </row>
        <row r="1770">
          <cell r="A1770" t="str">
            <v>MNKT</v>
          </cell>
          <cell r="B1770">
            <v>5273.2929999999997</v>
          </cell>
        </row>
        <row r="1771">
          <cell r="A1771" t="str">
            <v>MNP Petroleum</v>
          </cell>
          <cell r="B1771">
            <v>7237.1450000000004</v>
          </cell>
        </row>
        <row r="1772">
          <cell r="A1772" t="str">
            <v>Mobil-GC Corporation</v>
          </cell>
          <cell r="B1772">
            <v>7566.0110000000004</v>
          </cell>
        </row>
        <row r="1773">
          <cell r="A1773" t="str">
            <v>Moby</v>
          </cell>
          <cell r="B1773">
            <v>1519.616</v>
          </cell>
        </row>
        <row r="1774">
          <cell r="A1774" t="str">
            <v>Modern Resources Inc</v>
          </cell>
          <cell r="B1774">
            <v>132889.70000000001</v>
          </cell>
        </row>
        <row r="1775">
          <cell r="A1775" t="str">
            <v>Modiin Energy Partnership</v>
          </cell>
          <cell r="B1775">
            <v>898.72529999999995</v>
          </cell>
        </row>
        <row r="1776">
          <cell r="A1776" t="str">
            <v>Moesia Oil and Gas plc</v>
          </cell>
          <cell r="B1776">
            <v>456.14229999999998</v>
          </cell>
        </row>
        <row r="1777">
          <cell r="A1777" t="str">
            <v>MOGE (Myanmar)</v>
          </cell>
          <cell r="B1777">
            <v>84455.58</v>
          </cell>
        </row>
        <row r="1778">
          <cell r="A1778" t="str">
            <v>Moira Limited</v>
          </cell>
          <cell r="B1778">
            <v>706.1463</v>
          </cell>
        </row>
        <row r="1779">
          <cell r="A1779" t="str">
            <v>MOL</v>
          </cell>
          <cell r="B1779">
            <v>308246.8</v>
          </cell>
        </row>
        <row r="1780">
          <cell r="A1780" t="str">
            <v>Molopo Energy</v>
          </cell>
          <cell r="B1780">
            <v>107.49169999999999</v>
          </cell>
        </row>
        <row r="1781">
          <cell r="A1781" t="str">
            <v>Molori Energy</v>
          </cell>
          <cell r="B1781">
            <v>34.397460000000002</v>
          </cell>
        </row>
        <row r="1782">
          <cell r="A1782" t="str">
            <v>Momentum Oil &amp; Gas</v>
          </cell>
          <cell r="B1782">
            <v>2779.9009999999998</v>
          </cell>
        </row>
        <row r="1783">
          <cell r="A1783" t="str">
            <v>Mompos Oil</v>
          </cell>
          <cell r="B1783">
            <v>350.2115</v>
          </cell>
        </row>
        <row r="1784">
          <cell r="A1784" t="str">
            <v>Mompox</v>
          </cell>
          <cell r="B1784">
            <v>30773.599999999999</v>
          </cell>
        </row>
        <row r="1785">
          <cell r="A1785" t="str">
            <v>Monclova Pyrenees Gas</v>
          </cell>
          <cell r="B1785">
            <v>30402.69</v>
          </cell>
        </row>
        <row r="1786">
          <cell r="A1786" t="str">
            <v>Moncrief</v>
          </cell>
          <cell r="B1786">
            <v>2892.0189999999998</v>
          </cell>
        </row>
        <row r="1787">
          <cell r="A1787" t="str">
            <v>Monelco SRL</v>
          </cell>
          <cell r="B1787">
            <v>52.39658</v>
          </cell>
        </row>
        <row r="1788">
          <cell r="A1788" t="str">
            <v>Monforte Exploration L.L.C.</v>
          </cell>
          <cell r="B1788">
            <v>3108.6889999999999</v>
          </cell>
        </row>
        <row r="1789">
          <cell r="A1789" t="str">
            <v>Moni Pulo</v>
          </cell>
          <cell r="B1789">
            <v>9060.31</v>
          </cell>
        </row>
        <row r="1790">
          <cell r="A1790" t="str">
            <v>Monnet Group</v>
          </cell>
          <cell r="B1790">
            <v>125.435</v>
          </cell>
        </row>
        <row r="1791">
          <cell r="A1791" t="str">
            <v>Mont D'Or Resources</v>
          </cell>
          <cell r="B1791">
            <v>2225.125</v>
          </cell>
        </row>
        <row r="1792">
          <cell r="A1792" t="str">
            <v>Montazhmalikmunay</v>
          </cell>
          <cell r="B1792">
            <v>195.0583</v>
          </cell>
        </row>
        <row r="1793">
          <cell r="A1793" t="str">
            <v>Monte Oro</v>
          </cell>
          <cell r="B1793">
            <v>0</v>
          </cell>
        </row>
        <row r="1794">
          <cell r="A1794" t="str">
            <v>Montecito</v>
          </cell>
          <cell r="B1794">
            <v>231.63669999999999</v>
          </cell>
        </row>
        <row r="1795">
          <cell r="A1795" t="str">
            <v>Montecz S.A.</v>
          </cell>
          <cell r="B1795">
            <v>586.68299999999999</v>
          </cell>
        </row>
        <row r="1796">
          <cell r="A1796" t="str">
            <v>Montello Resources</v>
          </cell>
          <cell r="B1796">
            <v>1406.6020000000001</v>
          </cell>
        </row>
        <row r="1797">
          <cell r="A1797" t="str">
            <v>Montrose Industries</v>
          </cell>
          <cell r="B1797">
            <v>382.37459999999999</v>
          </cell>
        </row>
        <row r="1798">
          <cell r="A1798" t="str">
            <v>Moore Energy</v>
          </cell>
          <cell r="B1798">
            <v>331.75420000000003</v>
          </cell>
        </row>
        <row r="1799">
          <cell r="A1799" t="str">
            <v>Mora Oil Ventures</v>
          </cell>
          <cell r="B1799">
            <v>467.86</v>
          </cell>
        </row>
        <row r="1800">
          <cell r="A1800" t="str">
            <v>Moriah Group</v>
          </cell>
          <cell r="B1800">
            <v>186590</v>
          </cell>
        </row>
        <row r="1801">
          <cell r="A1801" t="str">
            <v>Morris Petroleum</v>
          </cell>
          <cell r="B1801">
            <v>1071.559</v>
          </cell>
        </row>
        <row r="1802">
          <cell r="A1802" t="str">
            <v>Mosaic Energy Ltd</v>
          </cell>
          <cell r="B1802">
            <v>4946.0709999999999</v>
          </cell>
        </row>
        <row r="1803">
          <cell r="A1803" t="str">
            <v>Mosaic Natural Resources</v>
          </cell>
          <cell r="B1803">
            <v>4.9329520000000002</v>
          </cell>
        </row>
        <row r="1804">
          <cell r="A1804" t="str">
            <v>Mosbacher Energy</v>
          </cell>
          <cell r="B1804">
            <v>2556.3069999999998</v>
          </cell>
        </row>
        <row r="1805">
          <cell r="A1805" t="str">
            <v>Mosman Oil and Gas</v>
          </cell>
          <cell r="B1805">
            <v>10082.66</v>
          </cell>
        </row>
        <row r="1806">
          <cell r="A1806" t="str">
            <v>Mosoil</v>
          </cell>
          <cell r="B1806">
            <v>2813.9560000000001</v>
          </cell>
        </row>
        <row r="1807">
          <cell r="A1807" t="str">
            <v>Motherland Industries Ltd</v>
          </cell>
          <cell r="B1807">
            <v>5052.66</v>
          </cell>
        </row>
        <row r="1808">
          <cell r="A1808" t="str">
            <v>Motor Oil Hellas Corinth</v>
          </cell>
          <cell r="B1808">
            <v>522.17319999999995</v>
          </cell>
        </row>
        <row r="1809">
          <cell r="A1809" t="str">
            <v>Mount Bastion Oil &amp; Gas Corp</v>
          </cell>
          <cell r="B1809">
            <v>8740.2430000000004</v>
          </cell>
        </row>
        <row r="1810">
          <cell r="A1810" t="str">
            <v>Mountain Energy, LLC</v>
          </cell>
          <cell r="B1810">
            <v>201.33080000000001</v>
          </cell>
        </row>
        <row r="1811">
          <cell r="A1811" t="str">
            <v>Mountaineer Keystone</v>
          </cell>
          <cell r="B1811">
            <v>122562.2</v>
          </cell>
        </row>
        <row r="1812">
          <cell r="A1812" t="str">
            <v>Mountainview Energy</v>
          </cell>
          <cell r="B1812">
            <v>797.10969999999998</v>
          </cell>
        </row>
        <row r="1813">
          <cell r="A1813" t="str">
            <v>Movido E &amp; P (Nigeria)</v>
          </cell>
          <cell r="B1813">
            <v>2172.6559999999999</v>
          </cell>
        </row>
        <row r="1814">
          <cell r="A1814" t="str">
            <v>MPEP</v>
          </cell>
          <cell r="B1814">
            <v>2390.4389999999999</v>
          </cell>
        </row>
        <row r="1815">
          <cell r="A1815" t="str">
            <v>MQuest International</v>
          </cell>
          <cell r="B1815">
            <v>3004.0320000000002</v>
          </cell>
        </row>
        <row r="1816">
          <cell r="A1816" t="str">
            <v>MT Partnership</v>
          </cell>
          <cell r="B1816">
            <v>77.898960000000002</v>
          </cell>
        </row>
        <row r="1817">
          <cell r="A1817" t="str">
            <v>Mubadala Development Company</v>
          </cell>
          <cell r="B1817">
            <v>542488.69999999995</v>
          </cell>
        </row>
        <row r="1818">
          <cell r="A1818" t="str">
            <v>Mubadala Petroleum </v>
          </cell>
          <cell r="B1818">
            <v>111.2547</v>
          </cell>
        </row>
        <row r="1819">
          <cell r="A1819" t="str">
            <v>Municipality of Anchorage</v>
          </cell>
          <cell r="B1819">
            <v>16477.97</v>
          </cell>
        </row>
        <row r="1820">
          <cell r="A1820" t="str">
            <v>Murchison Oil &amp; Gas</v>
          </cell>
          <cell r="B1820">
            <v>5503.3280000000004</v>
          </cell>
        </row>
        <row r="1821">
          <cell r="A1821" t="str">
            <v>Murex Petroleum Corp</v>
          </cell>
          <cell r="B1821">
            <v>4979.8540000000003</v>
          </cell>
        </row>
        <row r="1822">
          <cell r="A1822" t="str">
            <v>Murfin Drilling</v>
          </cell>
          <cell r="B1822">
            <v>29.979420000000001</v>
          </cell>
        </row>
        <row r="1823">
          <cell r="A1823" t="str">
            <v>Murmanskneftegaz</v>
          </cell>
          <cell r="B1823">
            <v>154.8201</v>
          </cell>
        </row>
        <row r="1824">
          <cell r="A1824" t="str">
            <v>Murphy Oil</v>
          </cell>
          <cell r="B1824">
            <v>861258.6</v>
          </cell>
        </row>
        <row r="1825">
          <cell r="A1825" t="str">
            <v>Murray Basin Petroleum PL</v>
          </cell>
          <cell r="B1825">
            <v>160.73400000000001</v>
          </cell>
        </row>
        <row r="1826">
          <cell r="A1826" t="str">
            <v>MX Oil</v>
          </cell>
          <cell r="B1826">
            <v>2400.335</v>
          </cell>
        </row>
        <row r="1827">
          <cell r="A1827" t="str">
            <v>Myanmar Petroleum Resources</v>
          </cell>
          <cell r="B1827">
            <v>17853.400000000001</v>
          </cell>
        </row>
        <row r="1828">
          <cell r="A1828" t="str">
            <v>Mytilus</v>
          </cell>
          <cell r="B1828">
            <v>266.59039999999999</v>
          </cell>
        </row>
        <row r="1829">
          <cell r="A1829" t="str">
            <v>NABI Oil &amp; Gas</v>
          </cell>
          <cell r="B1829">
            <v>74.186530000000005</v>
          </cell>
        </row>
        <row r="1830">
          <cell r="A1830" t="str">
            <v>Nabirm Energy Services</v>
          </cell>
          <cell r="B1830">
            <v>585.25260000000003</v>
          </cell>
        </row>
        <row r="1831">
          <cell r="A1831" t="str">
            <v>Nabors Industries</v>
          </cell>
          <cell r="B1831">
            <v>1974.3969999999999</v>
          </cell>
        </row>
        <row r="1832">
          <cell r="A1832" t="str">
            <v>NADRA Group</v>
          </cell>
          <cell r="B1832">
            <v>1146.721</v>
          </cell>
        </row>
        <row r="1833">
          <cell r="A1833" t="str">
            <v>Nadra Ukrayny (Krimgeologia)</v>
          </cell>
          <cell r="B1833">
            <v>10689.44</v>
          </cell>
        </row>
        <row r="1834">
          <cell r="A1834" t="str">
            <v>Nadymneftegaz</v>
          </cell>
          <cell r="B1834">
            <v>1524.384</v>
          </cell>
        </row>
        <row r="1835">
          <cell r="A1835" t="str">
            <v>Nafta Gbely</v>
          </cell>
          <cell r="B1835">
            <v>20039.86</v>
          </cell>
        </row>
        <row r="1836">
          <cell r="A1836" t="str">
            <v>Nafta Geoterm</v>
          </cell>
          <cell r="B1836">
            <v>29.928439999999998</v>
          </cell>
        </row>
        <row r="1837">
          <cell r="A1837" t="str">
            <v>Naftogaz Ukrainy</v>
          </cell>
          <cell r="B1837">
            <v>1261230</v>
          </cell>
        </row>
        <row r="1838">
          <cell r="A1838" t="str">
            <v>Naftsib-Irkutsk</v>
          </cell>
          <cell r="B1838">
            <v>418.09480000000002</v>
          </cell>
        </row>
        <row r="1839">
          <cell r="A1839" t="str">
            <v>NAL Resources</v>
          </cell>
          <cell r="B1839">
            <v>28684.78</v>
          </cell>
        </row>
        <row r="1840">
          <cell r="A1840" t="str">
            <v>Nalcor Energy</v>
          </cell>
          <cell r="B1840">
            <v>10980.89</v>
          </cell>
        </row>
        <row r="1841">
          <cell r="A1841" t="str">
            <v>Namcor</v>
          </cell>
          <cell r="B1841">
            <v>23087.22</v>
          </cell>
        </row>
        <row r="1842">
          <cell r="A1842" t="str">
            <v>Nami Parties</v>
          </cell>
          <cell r="B1842">
            <v>2147.9059999999999</v>
          </cell>
        </row>
        <row r="1843">
          <cell r="A1843" t="str">
            <v>Namibian Black Economic Empowerment Group</v>
          </cell>
          <cell r="B1843">
            <v>2400.54</v>
          </cell>
        </row>
        <row r="1844">
          <cell r="A1844" t="str">
            <v>Namus</v>
          </cell>
          <cell r="B1844">
            <v>1070.336</v>
          </cell>
        </row>
        <row r="1845">
          <cell r="A1845" t="str">
            <v>Nanogeologiya</v>
          </cell>
          <cell r="B1845">
            <v>1046.2919999999999</v>
          </cell>
        </row>
        <row r="1846">
          <cell r="A1846" t="str">
            <v>Naphta Israel Petroleum</v>
          </cell>
          <cell r="B1846">
            <v>1034.674</v>
          </cell>
        </row>
        <row r="1847">
          <cell r="A1847" t="str">
            <v>Naptha Explorations</v>
          </cell>
          <cell r="B1847">
            <v>898.72529999999995</v>
          </cell>
        </row>
        <row r="1848">
          <cell r="A1848" t="str">
            <v>National Fuel Gas</v>
          </cell>
          <cell r="B1848">
            <v>241415</v>
          </cell>
        </row>
        <row r="1849">
          <cell r="A1849" t="str">
            <v>National Petroleum Company (Brunei)</v>
          </cell>
          <cell r="B1849">
            <v>4968.2209999999995</v>
          </cell>
        </row>
        <row r="1850">
          <cell r="A1850" t="str">
            <v>National Petroleum Company (Egypt)</v>
          </cell>
          <cell r="B1850">
            <v>15547.47</v>
          </cell>
        </row>
        <row r="1851">
          <cell r="A1851" t="str">
            <v>National Petroleum Corporation (Jordan)</v>
          </cell>
          <cell r="B1851">
            <v>12819.6</v>
          </cell>
        </row>
        <row r="1852">
          <cell r="A1852" t="str">
            <v>National Thermal Power Corpn.Ltd</v>
          </cell>
          <cell r="B1852">
            <v>383.78019999999998</v>
          </cell>
        </row>
        <row r="1853">
          <cell r="A1853" t="str">
            <v>Natuna Ventures Pte</v>
          </cell>
          <cell r="B1853">
            <v>914.74549999999999</v>
          </cell>
        </row>
        <row r="1854">
          <cell r="A1854" t="str">
            <v>Naves Petroleo SA</v>
          </cell>
          <cell r="B1854">
            <v>319.8141</v>
          </cell>
        </row>
        <row r="1855">
          <cell r="A1855" t="str">
            <v>Navitas Petroleum</v>
          </cell>
          <cell r="B1855">
            <v>358.75490000000002</v>
          </cell>
        </row>
        <row r="1856">
          <cell r="A1856" t="str">
            <v>Nazymskaya NGRE</v>
          </cell>
          <cell r="B1856">
            <v>267.55540000000002</v>
          </cell>
        </row>
        <row r="1857">
          <cell r="A1857" t="str">
            <v>NCT Energy Group</v>
          </cell>
          <cell r="B1857">
            <v>104.3553</v>
          </cell>
        </row>
        <row r="1858">
          <cell r="A1858" t="str">
            <v>Neal &amp; Massy</v>
          </cell>
          <cell r="B1858">
            <v>692.55870000000004</v>
          </cell>
        </row>
        <row r="1859">
          <cell r="A1859" t="str">
            <v>Necon SA</v>
          </cell>
          <cell r="B1859">
            <v>4009.8420000000001</v>
          </cell>
        </row>
        <row r="1860">
          <cell r="A1860" t="str">
            <v>Neft (Saratov)</v>
          </cell>
          <cell r="B1860">
            <v>610.48500000000001</v>
          </cell>
        </row>
        <row r="1861">
          <cell r="A1861" t="str">
            <v>Neftebitum</v>
          </cell>
          <cell r="B1861">
            <v>1614.424</v>
          </cell>
        </row>
        <row r="1862">
          <cell r="A1862" t="str">
            <v>Nefteburservis</v>
          </cell>
          <cell r="B1862">
            <v>204.0214</v>
          </cell>
        </row>
        <row r="1863">
          <cell r="A1863" t="str">
            <v>NeftegazEnergo</v>
          </cell>
          <cell r="B1863">
            <v>165.00489999999999</v>
          </cell>
        </row>
        <row r="1864">
          <cell r="A1864" t="str">
            <v>Neftegazovaya Komapniya AFB</v>
          </cell>
          <cell r="B1864">
            <v>0</v>
          </cell>
        </row>
        <row r="1865">
          <cell r="A1865" t="str">
            <v>Neftenergoresurs</v>
          </cell>
          <cell r="B1865">
            <v>1882.3489999999999</v>
          </cell>
        </row>
        <row r="1866">
          <cell r="A1866" t="str">
            <v>Neftepromservis</v>
          </cell>
          <cell r="B1866">
            <v>3.9371749999999999</v>
          </cell>
        </row>
        <row r="1867">
          <cell r="A1867" t="str">
            <v>Nefteresursy</v>
          </cell>
          <cell r="B1867">
            <v>2674.3</v>
          </cell>
        </row>
        <row r="1868">
          <cell r="A1868" t="str">
            <v>Nefteservis</v>
          </cell>
          <cell r="B1868">
            <v>118.405</v>
          </cell>
        </row>
        <row r="1869">
          <cell r="A1869" t="str">
            <v>Neftinvest</v>
          </cell>
          <cell r="B1869">
            <v>456.51799999999997</v>
          </cell>
        </row>
        <row r="1870">
          <cell r="A1870" t="str">
            <v>Neftisa</v>
          </cell>
          <cell r="B1870">
            <v>284179.8</v>
          </cell>
        </row>
        <row r="1871">
          <cell r="A1871" t="str">
            <v>Nelson Bunker Hunt Trust Estate - Trust A</v>
          </cell>
          <cell r="B1871">
            <v>21.347460000000002</v>
          </cell>
        </row>
        <row r="1872">
          <cell r="A1872" t="str">
            <v>Nelson Bunker Hunt Trust Estate - Trust B</v>
          </cell>
          <cell r="B1872">
            <v>7.1158190000000001</v>
          </cell>
        </row>
        <row r="1873">
          <cell r="A1873" t="str">
            <v>Nenets Integrated Oil and Gas</v>
          </cell>
          <cell r="B1873">
            <v>5471.68</v>
          </cell>
        </row>
        <row r="1874">
          <cell r="A1874" t="str">
            <v>Neon Energy</v>
          </cell>
          <cell r="B1874">
            <v>625.27570000000003</v>
          </cell>
        </row>
        <row r="1875">
          <cell r="A1875" t="str">
            <v>Neptune Energy</v>
          </cell>
          <cell r="B1875">
            <v>363330.3</v>
          </cell>
        </row>
        <row r="1876">
          <cell r="A1876" t="str">
            <v>Nerd Gas Company</v>
          </cell>
          <cell r="B1876">
            <v>62.431150000000002</v>
          </cell>
        </row>
        <row r="1877">
          <cell r="A1877" t="str">
            <v>Nestoil</v>
          </cell>
          <cell r="B1877">
            <v>31164.86</v>
          </cell>
        </row>
        <row r="1878">
          <cell r="A1878" t="str">
            <v>Netherfield Energy</v>
          </cell>
          <cell r="B1878">
            <v>53.32</v>
          </cell>
        </row>
        <row r="1879">
          <cell r="A1879" t="str">
            <v>Network</v>
          </cell>
          <cell r="B1879">
            <v>469.00740000000002</v>
          </cell>
        </row>
        <row r="1880">
          <cell r="A1880" t="str">
            <v>New Age</v>
          </cell>
          <cell r="B1880">
            <v>31070.79</v>
          </cell>
        </row>
        <row r="1881">
          <cell r="A1881" t="str">
            <v>New Bright International Development</v>
          </cell>
          <cell r="B1881">
            <v>31328.65</v>
          </cell>
        </row>
        <row r="1882">
          <cell r="A1882" t="str">
            <v>New Caledonia Energy</v>
          </cell>
          <cell r="B1882">
            <v>12.45698</v>
          </cell>
        </row>
        <row r="1883">
          <cell r="A1883" t="str">
            <v>New Century Energy</v>
          </cell>
          <cell r="B1883">
            <v>2459.7269999999999</v>
          </cell>
        </row>
        <row r="1884">
          <cell r="A1884" t="str">
            <v>New Emerald Energy, LLC</v>
          </cell>
          <cell r="B1884">
            <v>3997.7550000000001</v>
          </cell>
        </row>
        <row r="1885">
          <cell r="A1885" t="str">
            <v>New Frontier Energy</v>
          </cell>
          <cell r="B1885">
            <v>167.7038</v>
          </cell>
        </row>
        <row r="1886">
          <cell r="A1886" t="str">
            <v>New Guinea Energy</v>
          </cell>
          <cell r="B1886">
            <v>1732.223</v>
          </cell>
        </row>
        <row r="1887">
          <cell r="A1887" t="str">
            <v>New Horizon Exploration and Production Ltd</v>
          </cell>
          <cell r="B1887">
            <v>9259.0759999999991</v>
          </cell>
        </row>
        <row r="1888">
          <cell r="A1888" t="str">
            <v>New Horizon Exploration Inc</v>
          </cell>
          <cell r="B1888">
            <v>2036.4949999999999</v>
          </cell>
        </row>
        <row r="1889">
          <cell r="A1889" t="str">
            <v>New Petróleo SA</v>
          </cell>
          <cell r="B1889">
            <v>332.74349999999998</v>
          </cell>
        </row>
        <row r="1890">
          <cell r="A1890" t="str">
            <v>New Source Energy Partners LP</v>
          </cell>
          <cell r="B1890">
            <v>5954.59</v>
          </cell>
        </row>
        <row r="1891">
          <cell r="A1891" t="str">
            <v>New Standard Energy</v>
          </cell>
          <cell r="B1891">
            <v>17120.73</v>
          </cell>
        </row>
        <row r="1892">
          <cell r="A1892" t="str">
            <v>New World Oil &amp; Gas</v>
          </cell>
          <cell r="B1892">
            <v>37.394030000000001</v>
          </cell>
        </row>
        <row r="1893">
          <cell r="A1893" t="str">
            <v>New York Oils</v>
          </cell>
          <cell r="B1893">
            <v>8.8773569999999999</v>
          </cell>
        </row>
        <row r="1894">
          <cell r="A1894" t="str">
            <v>New Zealand Energy Corp</v>
          </cell>
          <cell r="B1894">
            <v>3024.6489999999999</v>
          </cell>
        </row>
        <row r="1895">
          <cell r="A1895" t="str">
            <v>New Zealand Oil and Gas</v>
          </cell>
          <cell r="B1895">
            <v>10682.63</v>
          </cell>
        </row>
        <row r="1896">
          <cell r="A1896" t="str">
            <v>Newark Energy</v>
          </cell>
          <cell r="B1896">
            <v>2154.6260000000002</v>
          </cell>
        </row>
        <row r="1897">
          <cell r="A1897" t="str">
            <v>Newbury</v>
          </cell>
          <cell r="B1897">
            <v>113.5102</v>
          </cell>
        </row>
        <row r="1898">
          <cell r="A1898" t="str">
            <v>Newcross Exploration and Production Limited</v>
          </cell>
          <cell r="B1898">
            <v>55346.93</v>
          </cell>
        </row>
        <row r="1899">
          <cell r="A1899" t="str">
            <v>Newcross Petroleum Limited</v>
          </cell>
          <cell r="B1899">
            <v>678.77719999999999</v>
          </cell>
        </row>
        <row r="1900">
          <cell r="A1900" t="str">
            <v>Newfield Exploration</v>
          </cell>
          <cell r="B1900">
            <v>483411.3</v>
          </cell>
        </row>
        <row r="1901">
          <cell r="A1901" t="str">
            <v>Newpek</v>
          </cell>
          <cell r="B1901">
            <v>5769.2079999999996</v>
          </cell>
        </row>
        <row r="1902">
          <cell r="A1902" t="str">
            <v>Newton Energy Capital Limited</v>
          </cell>
          <cell r="B1902">
            <v>1064.6130000000001</v>
          </cell>
        </row>
        <row r="1903">
          <cell r="A1903" t="str">
            <v>NFG Development</v>
          </cell>
          <cell r="B1903">
            <v>272.01609999999999</v>
          </cell>
        </row>
        <row r="1904">
          <cell r="A1904" t="str">
            <v>Ngati Te Whiti Hapu Society</v>
          </cell>
          <cell r="B1904">
            <v>5.5956210000000004</v>
          </cell>
        </row>
        <row r="1905">
          <cell r="A1905" t="str">
            <v>NGC</v>
          </cell>
          <cell r="B1905">
            <v>27172.71</v>
          </cell>
        </row>
        <row r="1906">
          <cell r="A1906" t="str">
            <v>Nick Stepovich</v>
          </cell>
          <cell r="B1906">
            <v>38.411290000000001</v>
          </cell>
        </row>
        <row r="1907">
          <cell r="A1907" t="str">
            <v>Nido Petroleum</v>
          </cell>
          <cell r="B1907">
            <v>4457.3459999999995</v>
          </cell>
        </row>
        <row r="1908">
          <cell r="A1908" t="str">
            <v>Nigdel United Oil Company</v>
          </cell>
          <cell r="B1908">
            <v>766.27560000000005</v>
          </cell>
        </row>
        <row r="1909">
          <cell r="A1909" t="str">
            <v>Niger Delta Exploration and Production</v>
          </cell>
          <cell r="B1909">
            <v>34595.72</v>
          </cell>
        </row>
        <row r="1910">
          <cell r="A1910" t="str">
            <v>Niger Government</v>
          </cell>
          <cell r="B1910">
            <v>2178.6469999999999</v>
          </cell>
        </row>
        <row r="1911">
          <cell r="A1911" t="str">
            <v>Nigerian Petroleum Development Company (NPDC)</v>
          </cell>
          <cell r="B1911">
            <v>512180.4</v>
          </cell>
        </row>
        <row r="1912">
          <cell r="A1912" t="str">
            <v>Nighthawk Energy</v>
          </cell>
          <cell r="B1912">
            <v>131644.79999999999</v>
          </cell>
        </row>
        <row r="1913">
          <cell r="A1913" t="str">
            <v>Niko Resources</v>
          </cell>
          <cell r="B1913">
            <v>27938.04</v>
          </cell>
        </row>
        <row r="1914">
          <cell r="A1914" t="str">
            <v>Nilepet</v>
          </cell>
          <cell r="B1914">
            <v>145.86369999999999</v>
          </cell>
        </row>
        <row r="1915">
          <cell r="A1915" t="str">
            <v>Nine Point Energy</v>
          </cell>
          <cell r="B1915">
            <v>18040.71</v>
          </cell>
        </row>
        <row r="1916">
          <cell r="A1916" t="str">
            <v>Nineveh Oil</v>
          </cell>
          <cell r="B1916">
            <v>92504.79</v>
          </cell>
        </row>
        <row r="1917">
          <cell r="A1917" t="str">
            <v>NIOC (Iran)</v>
          </cell>
          <cell r="B1917">
            <v>32132060</v>
          </cell>
        </row>
        <row r="1918">
          <cell r="A1918" t="str">
            <v>Nippon Power</v>
          </cell>
          <cell r="B1918">
            <v>244.8458</v>
          </cell>
        </row>
        <row r="1919">
          <cell r="A1919" t="str">
            <v>Nippon Yusen</v>
          </cell>
          <cell r="B1919">
            <v>1373.412</v>
          </cell>
        </row>
        <row r="1920">
          <cell r="A1920" t="str">
            <v>NIS-Naftagas</v>
          </cell>
          <cell r="B1920">
            <v>43019.43</v>
          </cell>
        </row>
        <row r="1921">
          <cell r="A1921" t="str">
            <v>NK Soyuz</v>
          </cell>
          <cell r="B1921">
            <v>334.92140000000001</v>
          </cell>
        </row>
        <row r="1922">
          <cell r="A1922" t="str">
            <v>NNK (Independent Petroleum Company)</v>
          </cell>
          <cell r="B1922">
            <v>110749.5</v>
          </cell>
        </row>
        <row r="1923">
          <cell r="A1923" t="str">
            <v>NNPC (Nigeria)</v>
          </cell>
          <cell r="B1923">
            <v>2838966</v>
          </cell>
        </row>
        <row r="1924">
          <cell r="A1924" t="str">
            <v>Nobel Oil</v>
          </cell>
          <cell r="B1924">
            <v>36084.93</v>
          </cell>
        </row>
        <row r="1925">
          <cell r="A1925" t="str">
            <v>Nobel Oil (Russia)</v>
          </cell>
          <cell r="B1925">
            <v>1659.932</v>
          </cell>
        </row>
        <row r="1926">
          <cell r="A1926" t="str">
            <v>Nobel Upstream</v>
          </cell>
          <cell r="B1926">
            <v>592.64229999999998</v>
          </cell>
        </row>
        <row r="1927">
          <cell r="A1927" t="str">
            <v>Noble Energy</v>
          </cell>
          <cell r="B1927">
            <v>1428328</v>
          </cell>
        </row>
        <row r="1928">
          <cell r="A1928" t="str">
            <v>NOC (Kenya)</v>
          </cell>
          <cell r="B1928">
            <v>81.40549</v>
          </cell>
        </row>
        <row r="1929">
          <cell r="A1929" t="str">
            <v>NOC (Libya)</v>
          </cell>
          <cell r="B1929">
            <v>3800218</v>
          </cell>
        </row>
        <row r="1930">
          <cell r="A1930" t="str">
            <v>Nokratoil</v>
          </cell>
          <cell r="B1930">
            <v>10.436260000000001</v>
          </cell>
        </row>
        <row r="1931">
          <cell r="A1931" t="str">
            <v>Norcros</v>
          </cell>
          <cell r="B1931">
            <v>40.162379999999999</v>
          </cell>
        </row>
        <row r="1932">
          <cell r="A1932" t="str">
            <v>Nordaq Energy</v>
          </cell>
          <cell r="B1932">
            <v>1015.453</v>
          </cell>
        </row>
        <row r="1933">
          <cell r="A1933" t="str">
            <v>Nordic Oil and Gas</v>
          </cell>
          <cell r="B1933">
            <v>229.72069999999999</v>
          </cell>
        </row>
        <row r="1934">
          <cell r="A1934" t="str">
            <v>Nord-Ost Geo</v>
          </cell>
          <cell r="B1934">
            <v>711.55150000000003</v>
          </cell>
        </row>
        <row r="1935">
          <cell r="A1935" t="str">
            <v>Noreast Nigeria</v>
          </cell>
          <cell r="B1935">
            <v>42.806570000000001</v>
          </cell>
        </row>
        <row r="1936">
          <cell r="A1936" t="str">
            <v>Noreco</v>
          </cell>
          <cell r="B1936">
            <v>126.8882</v>
          </cell>
        </row>
        <row r="1937">
          <cell r="A1937" t="str">
            <v>Norex Petroleum</v>
          </cell>
          <cell r="B1937">
            <v>4406.9459999999999</v>
          </cell>
        </row>
        <row r="1938">
          <cell r="A1938" t="str">
            <v>Norilsk Mining</v>
          </cell>
          <cell r="B1938">
            <v>112716.5</v>
          </cell>
        </row>
        <row r="1939">
          <cell r="A1939" t="str">
            <v>Norilskgazprom</v>
          </cell>
          <cell r="B1939">
            <v>311.94139999999999</v>
          </cell>
        </row>
        <row r="1940">
          <cell r="A1940" t="str">
            <v>North Alfasid</v>
          </cell>
          <cell r="B1940">
            <v>30402.69</v>
          </cell>
        </row>
        <row r="1941">
          <cell r="A1941" t="str">
            <v>North Oil Company (Iraq NOC)</v>
          </cell>
          <cell r="B1941">
            <v>3828810</v>
          </cell>
        </row>
        <row r="1942">
          <cell r="A1942" t="str">
            <v>North Petro Chem Corporation (NPCC)</v>
          </cell>
          <cell r="B1942">
            <v>283.10730000000001</v>
          </cell>
        </row>
        <row r="1943">
          <cell r="A1943" t="str">
            <v>North Sea &amp; General</v>
          </cell>
          <cell r="B1943">
            <v>9599.4950000000008</v>
          </cell>
        </row>
        <row r="1944">
          <cell r="A1944" t="str">
            <v>North Sea Energy</v>
          </cell>
          <cell r="B1944">
            <v>1113.558</v>
          </cell>
        </row>
        <row r="1945">
          <cell r="A1945" t="str">
            <v>North Sea Natural Resources</v>
          </cell>
          <cell r="B1945">
            <v>96.478449999999995</v>
          </cell>
        </row>
        <row r="1946">
          <cell r="A1946" t="str">
            <v>North Slope Borough</v>
          </cell>
          <cell r="B1946">
            <v>1322.31</v>
          </cell>
        </row>
        <row r="1947">
          <cell r="A1947" t="str">
            <v>North Ural Oil &amp; Gas Company</v>
          </cell>
          <cell r="B1947">
            <v>345.50830000000002</v>
          </cell>
        </row>
        <row r="1948">
          <cell r="A1948" t="str">
            <v>Northeast Natural Energy LLC</v>
          </cell>
          <cell r="B1948">
            <v>58521.14</v>
          </cell>
        </row>
        <row r="1949">
          <cell r="A1949" t="str">
            <v>Northern Cross (Yukon)</v>
          </cell>
          <cell r="B1949">
            <v>296.71789999999999</v>
          </cell>
        </row>
        <row r="1950">
          <cell r="A1950" t="str">
            <v>Northern Gulf Oil (Thailand)</v>
          </cell>
          <cell r="B1950">
            <v>1818.8340000000001</v>
          </cell>
        </row>
        <row r="1951">
          <cell r="A1951" t="str">
            <v>Northern Oil &amp; Gas</v>
          </cell>
          <cell r="B1951">
            <v>35798.949999999997</v>
          </cell>
        </row>
        <row r="1952">
          <cell r="A1952" t="str">
            <v>Northern Oil &amp; Gas Australia</v>
          </cell>
          <cell r="B1952">
            <v>22659.72</v>
          </cell>
        </row>
        <row r="1953">
          <cell r="A1953" t="str">
            <v>Northport Production Company</v>
          </cell>
          <cell r="B1953">
            <v>69.417500000000004</v>
          </cell>
        </row>
        <row r="1954">
          <cell r="A1954" t="str">
            <v>Northstar Offshore Group</v>
          </cell>
          <cell r="B1954">
            <v>14143.72</v>
          </cell>
        </row>
        <row r="1955">
          <cell r="A1955" t="str">
            <v>Northstar Offshore, LLC</v>
          </cell>
          <cell r="B1955">
            <v>18.58464</v>
          </cell>
        </row>
        <row r="1956">
          <cell r="A1956" t="str">
            <v>Northumberland Resources</v>
          </cell>
          <cell r="B1956">
            <v>38.493519999999997</v>
          </cell>
        </row>
        <row r="1957">
          <cell r="A1957" t="str">
            <v>NorthWestern Energy</v>
          </cell>
          <cell r="B1957">
            <v>6177.9380000000001</v>
          </cell>
        </row>
        <row r="1958">
          <cell r="A1958" t="str">
            <v>Northwestern Mutual Life Insurance Company</v>
          </cell>
          <cell r="B1958">
            <v>3127.2020000000002</v>
          </cell>
        </row>
        <row r="1959">
          <cell r="A1959" t="str">
            <v>Northwoods Energy</v>
          </cell>
          <cell r="B1959">
            <v>18.086739999999999</v>
          </cell>
        </row>
        <row r="1960">
          <cell r="A1960" t="str">
            <v>Norwest Energy NL</v>
          </cell>
          <cell r="B1960">
            <v>1501.44</v>
          </cell>
        </row>
        <row r="1961">
          <cell r="A1961" t="str">
            <v>Nostra Terra</v>
          </cell>
          <cell r="B1961">
            <v>394.80169999999998</v>
          </cell>
        </row>
        <row r="1962">
          <cell r="A1962" t="str">
            <v>Nostrum Oil &amp; Gas</v>
          </cell>
          <cell r="B1962">
            <v>84520.92</v>
          </cell>
        </row>
        <row r="1963">
          <cell r="A1963" t="str">
            <v>Noumenon</v>
          </cell>
          <cell r="B1963">
            <v>83.860820000000004</v>
          </cell>
        </row>
        <row r="1964">
          <cell r="A1964" t="str">
            <v>Nova Petróleo S.A. - Exploração e Produção</v>
          </cell>
          <cell r="B1964">
            <v>1168.999</v>
          </cell>
        </row>
        <row r="1965">
          <cell r="A1965" t="str">
            <v>Novatek</v>
          </cell>
          <cell r="B1965">
            <v>2983671</v>
          </cell>
        </row>
        <row r="1966">
          <cell r="A1966" t="str">
            <v>NovoEnergo</v>
          </cell>
          <cell r="B1966">
            <v>2784.797</v>
          </cell>
        </row>
        <row r="1967">
          <cell r="A1967" t="str">
            <v>NovoKhim</v>
          </cell>
          <cell r="B1967">
            <v>361.5505</v>
          </cell>
        </row>
        <row r="1968">
          <cell r="A1968" t="str">
            <v>NovoMet</v>
          </cell>
          <cell r="B1968">
            <v>1177.057</v>
          </cell>
        </row>
        <row r="1969">
          <cell r="A1969" t="str">
            <v>NP Resources, LLC</v>
          </cell>
          <cell r="B1969">
            <v>7005.6660000000002</v>
          </cell>
        </row>
        <row r="1970">
          <cell r="A1970" t="str">
            <v>NTI Resources</v>
          </cell>
          <cell r="B1970">
            <v>12591.33</v>
          </cell>
        </row>
        <row r="1971">
          <cell r="A1971" t="str">
            <v>NuEnergy</v>
          </cell>
          <cell r="B1971">
            <v>2293.2829999999999</v>
          </cell>
        </row>
        <row r="1972">
          <cell r="A1972" t="str">
            <v>Nueva Electricidad del Gas SA</v>
          </cell>
          <cell r="B1972">
            <v>1951.204</v>
          </cell>
        </row>
        <row r="1973">
          <cell r="A1973" t="str">
            <v>Nuevas Soluciones Energeticas A&amp;P</v>
          </cell>
          <cell r="B1973">
            <v>486.58359999999999</v>
          </cell>
        </row>
        <row r="1974">
          <cell r="A1974" t="str">
            <v>Nunaoil AS</v>
          </cell>
          <cell r="B1974">
            <v>695.63070000000005</v>
          </cell>
        </row>
        <row r="1975">
          <cell r="A1975" t="str">
            <v>NU-Oil and Gas</v>
          </cell>
          <cell r="B1975">
            <v>3029.0709999999999</v>
          </cell>
        </row>
        <row r="1976">
          <cell r="A1976" t="str">
            <v>Nurmunai Petrogas LLP</v>
          </cell>
          <cell r="B1976">
            <v>92.197779999999995</v>
          </cell>
        </row>
        <row r="1977">
          <cell r="A1977" t="str">
            <v>NuVista Energy</v>
          </cell>
          <cell r="B1977">
            <v>215213.6</v>
          </cell>
        </row>
        <row r="1978">
          <cell r="A1978" t="str">
            <v>Nuvoil</v>
          </cell>
          <cell r="B1978">
            <v>792.28510000000006</v>
          </cell>
        </row>
        <row r="1979">
          <cell r="A1979" t="str">
            <v>NW Fuel</v>
          </cell>
          <cell r="B1979">
            <v>163.63839999999999</v>
          </cell>
        </row>
        <row r="1980">
          <cell r="A1980" t="str">
            <v>NWR Karbonia</v>
          </cell>
          <cell r="B1980">
            <v>751.72469999999998</v>
          </cell>
        </row>
        <row r="1981">
          <cell r="A1981" t="str">
            <v>Nycal</v>
          </cell>
          <cell r="B1981">
            <v>0</v>
          </cell>
        </row>
        <row r="1982">
          <cell r="A1982" t="str">
            <v>NZNP Trade</v>
          </cell>
          <cell r="B1982">
            <v>375.71910000000003</v>
          </cell>
        </row>
        <row r="1983">
          <cell r="A1983" t="str">
            <v>O &amp; G Resources Group</v>
          </cell>
          <cell r="B1983">
            <v>2520.7220000000002</v>
          </cell>
        </row>
        <row r="1984">
          <cell r="A1984" t="str">
            <v>Oak Point Energy</v>
          </cell>
          <cell r="B1984">
            <v>0</v>
          </cell>
        </row>
        <row r="1985">
          <cell r="A1985" t="str">
            <v>Oak Ridge Natural Resources</v>
          </cell>
          <cell r="B1985">
            <v>53175.839999999997</v>
          </cell>
        </row>
        <row r="1986">
          <cell r="A1986" t="str">
            <v>OANDO</v>
          </cell>
          <cell r="B1986">
            <v>129456.9</v>
          </cell>
        </row>
        <row r="1987">
          <cell r="A1987" t="str">
            <v>OAO Stroytransgaz</v>
          </cell>
          <cell r="B1987">
            <v>179.93600000000001</v>
          </cell>
        </row>
        <row r="1988">
          <cell r="A1988" t="str">
            <v>Oasis Petroleum</v>
          </cell>
          <cell r="B1988">
            <v>178154.4</v>
          </cell>
        </row>
        <row r="1989">
          <cell r="A1989" t="str">
            <v>Oasis Petroleum (OAPCO)</v>
          </cell>
          <cell r="B1989">
            <v>431.27510000000001</v>
          </cell>
        </row>
        <row r="1990">
          <cell r="A1990" t="str">
            <v>Oblaen Resources</v>
          </cell>
          <cell r="B1990">
            <v>251.286</v>
          </cell>
        </row>
        <row r="1991">
          <cell r="A1991" t="str">
            <v>Obsidian Energy</v>
          </cell>
          <cell r="B1991">
            <v>272749.8</v>
          </cell>
        </row>
        <row r="1992">
          <cell r="A1992" t="str">
            <v>Ocean Pakistan Limited</v>
          </cell>
          <cell r="B1992">
            <v>22998.97</v>
          </cell>
        </row>
        <row r="1993">
          <cell r="A1993" t="str">
            <v>Oceanhill</v>
          </cell>
          <cell r="B1993">
            <v>873.68420000000003</v>
          </cell>
        </row>
        <row r="1994">
          <cell r="A1994" t="str">
            <v>Oceanic Exploration</v>
          </cell>
          <cell r="B1994">
            <v>39.149720000000002</v>
          </cell>
        </row>
        <row r="1995">
          <cell r="A1995" t="str">
            <v>Octanex NL</v>
          </cell>
          <cell r="B1995">
            <v>40401.5</v>
          </cell>
        </row>
        <row r="1996">
          <cell r="A1996" t="str">
            <v>Octant Energy</v>
          </cell>
          <cell r="B1996">
            <v>2022.65</v>
          </cell>
        </row>
        <row r="1997">
          <cell r="A1997" t="str">
            <v>OCXO</v>
          </cell>
          <cell r="B1997">
            <v>91.903099999999995</v>
          </cell>
        </row>
        <row r="1998">
          <cell r="A1998" t="str">
            <v>Odebrecht SA</v>
          </cell>
          <cell r="B1998">
            <v>63108.7</v>
          </cell>
        </row>
        <row r="1999">
          <cell r="A1999" t="str">
            <v>Odessa Petroleum</v>
          </cell>
          <cell r="B1999">
            <v>58.985889999999998</v>
          </cell>
        </row>
        <row r="2000">
          <cell r="A2000" t="str">
            <v>Odin Energi</v>
          </cell>
          <cell r="B2000">
            <v>893.1422</v>
          </cell>
        </row>
        <row r="2001">
          <cell r="A2001" t="str">
            <v>Odira Energi Perkasa</v>
          </cell>
          <cell r="B2001">
            <v>1282.556</v>
          </cell>
        </row>
        <row r="2002">
          <cell r="A2002" t="str">
            <v>Oelweg</v>
          </cell>
          <cell r="B2002">
            <v>64.275459999999995</v>
          </cell>
        </row>
        <row r="2003">
          <cell r="A2003" t="str">
            <v>Offshore Equator PLC</v>
          </cell>
          <cell r="B2003">
            <v>6339.4489999999996</v>
          </cell>
        </row>
        <row r="2004">
          <cell r="A2004" t="str">
            <v>OGDCL (Pakistan)</v>
          </cell>
          <cell r="B2004">
            <v>458239.3</v>
          </cell>
        </row>
        <row r="2005">
          <cell r="A2005" t="str">
            <v>OGEP Bulgaria</v>
          </cell>
          <cell r="B2005">
            <v>3022.88</v>
          </cell>
        </row>
        <row r="2006">
          <cell r="A2006" t="str">
            <v>Ogle Petroleum</v>
          </cell>
          <cell r="B2006">
            <v>0.34894890000000001</v>
          </cell>
        </row>
        <row r="2007">
          <cell r="A2007" t="str">
            <v>Oil and Gas (Nigeria)</v>
          </cell>
          <cell r="B2007">
            <v>4.1454500000000003</v>
          </cell>
        </row>
        <row r="2008">
          <cell r="A2008" t="str">
            <v>Oil and Gas Capital</v>
          </cell>
          <cell r="B2008">
            <v>302.21499999999997</v>
          </cell>
        </row>
        <row r="2009">
          <cell r="A2009" t="str">
            <v>Oil and Gas Investments</v>
          </cell>
          <cell r="B2009">
            <v>823.67070000000001</v>
          </cell>
        </row>
        <row r="2010">
          <cell r="A2010" t="str">
            <v>Oil and Gas Mine</v>
          </cell>
          <cell r="B2010">
            <v>506.4</v>
          </cell>
        </row>
        <row r="2011">
          <cell r="A2011" t="str">
            <v>Oil and Gas Skills SA</v>
          </cell>
          <cell r="B2011">
            <v>33.66874</v>
          </cell>
        </row>
        <row r="2012">
          <cell r="A2012" t="str">
            <v>Oil Basins</v>
          </cell>
          <cell r="B2012">
            <v>4898.8540000000003</v>
          </cell>
        </row>
        <row r="2013">
          <cell r="A2013" t="str">
            <v>Oil Company Mangazeya</v>
          </cell>
          <cell r="B2013">
            <v>3635.752</v>
          </cell>
        </row>
        <row r="2014">
          <cell r="A2014" t="str">
            <v>Oil Data International</v>
          </cell>
          <cell r="B2014">
            <v>1907.9159999999999</v>
          </cell>
        </row>
        <row r="2015">
          <cell r="A2015" t="str">
            <v>Oil India</v>
          </cell>
          <cell r="B2015">
            <v>443998.9</v>
          </cell>
        </row>
        <row r="2016">
          <cell r="A2016" t="str">
            <v>Oil M&amp;S</v>
          </cell>
          <cell r="B2016">
            <v>273.7724</v>
          </cell>
        </row>
        <row r="2017">
          <cell r="A2017" t="str">
            <v>Oil Max Energy</v>
          </cell>
          <cell r="B2017">
            <v>968.053</v>
          </cell>
        </row>
        <row r="2018">
          <cell r="A2018" t="str">
            <v>Oil Search</v>
          </cell>
          <cell r="B2018">
            <v>251314.7</v>
          </cell>
        </row>
        <row r="2019">
          <cell r="A2019" t="str">
            <v>Oil Star Management Services</v>
          </cell>
          <cell r="B2019">
            <v>105.622</v>
          </cell>
        </row>
        <row r="2020">
          <cell r="A2020" t="str">
            <v>Oil World Nigeria</v>
          </cell>
          <cell r="B2020">
            <v>1959.682</v>
          </cell>
        </row>
        <row r="2021">
          <cell r="A2021" t="str">
            <v>Oilex</v>
          </cell>
          <cell r="B2021">
            <v>4699.7290000000003</v>
          </cell>
        </row>
        <row r="2022">
          <cell r="A2022" t="str">
            <v>Oilmax Energy Pvt. Ltd.</v>
          </cell>
          <cell r="B2022">
            <v>211.2439</v>
          </cell>
        </row>
        <row r="2023">
          <cell r="A2023" t="str">
            <v>OK Energy Limited</v>
          </cell>
          <cell r="B2023">
            <v>2150.2159999999999</v>
          </cell>
        </row>
        <row r="2024">
          <cell r="A2024" t="str">
            <v>OKD AS Ostrava</v>
          </cell>
          <cell r="B2024">
            <v>614.33140000000003</v>
          </cell>
        </row>
        <row r="2025">
          <cell r="A2025" t="str">
            <v>OKEA</v>
          </cell>
          <cell r="B2025">
            <v>5657.7020000000002</v>
          </cell>
        </row>
        <row r="2026">
          <cell r="A2026" t="str">
            <v>Olac Resources LLC</v>
          </cell>
          <cell r="B2026">
            <v>2.950272</v>
          </cell>
        </row>
        <row r="2027">
          <cell r="A2027" t="str">
            <v>Oldenburgische Erdoel AG</v>
          </cell>
          <cell r="B2027">
            <v>1394.3119999999999</v>
          </cell>
        </row>
        <row r="2028">
          <cell r="A2028" t="str">
            <v>Olje Prospektering AB</v>
          </cell>
          <cell r="B2028">
            <v>47.167679999999997</v>
          </cell>
        </row>
        <row r="2029">
          <cell r="A2029" t="str">
            <v>Olympic Oil and Gas</v>
          </cell>
          <cell r="B2029">
            <v>1697.376</v>
          </cell>
        </row>
        <row r="2030">
          <cell r="A2030" t="str">
            <v>Olympic Peru</v>
          </cell>
          <cell r="B2030">
            <v>1630.479</v>
          </cell>
        </row>
        <row r="2031">
          <cell r="A2031" t="str">
            <v>Oman Lasso E&amp;P Karawan Ltd (OLEP)</v>
          </cell>
          <cell r="B2031">
            <v>758.65499999999997</v>
          </cell>
        </row>
        <row r="2032">
          <cell r="A2032" t="str">
            <v>Omani Government</v>
          </cell>
          <cell r="B2032">
            <v>1428482</v>
          </cell>
        </row>
        <row r="2033">
          <cell r="A2033" t="str">
            <v>Omega Energy Colombia</v>
          </cell>
          <cell r="B2033">
            <v>507.608</v>
          </cell>
        </row>
        <row r="2034">
          <cell r="A2034" t="str">
            <v>Omers Energy</v>
          </cell>
          <cell r="B2034">
            <v>6031.4030000000002</v>
          </cell>
        </row>
        <row r="2035">
          <cell r="A2035" t="str">
            <v>Omkar Natual Resources</v>
          </cell>
          <cell r="B2035">
            <v>288.63409999999999</v>
          </cell>
        </row>
        <row r="2036">
          <cell r="A2036" t="str">
            <v>OMV</v>
          </cell>
          <cell r="B2036">
            <v>1117767</v>
          </cell>
        </row>
        <row r="2037">
          <cell r="A2037" t="str">
            <v>On Energy (ONE)</v>
          </cell>
          <cell r="B2037">
            <v>38.733519999999999</v>
          </cell>
        </row>
        <row r="2038">
          <cell r="A2038" t="str">
            <v>One Stone Energy Partners</v>
          </cell>
          <cell r="B2038">
            <v>3731.1460000000002</v>
          </cell>
        </row>
        <row r="2039">
          <cell r="A2039" t="str">
            <v>ONGC (India)</v>
          </cell>
          <cell r="B2039">
            <v>2820944</v>
          </cell>
        </row>
        <row r="2040">
          <cell r="A2040" t="str">
            <v>ONHYM (Morocco)</v>
          </cell>
          <cell r="B2040">
            <v>213227.6</v>
          </cell>
        </row>
        <row r="2041">
          <cell r="A2041" t="str">
            <v>Onix Plyus</v>
          </cell>
          <cell r="B2041">
            <v>120.13930000000001</v>
          </cell>
        </row>
        <row r="2042">
          <cell r="A2042" t="str">
            <v>Online Resource</v>
          </cell>
          <cell r="B2042">
            <v>1226.4549999999999</v>
          </cell>
        </row>
        <row r="2043">
          <cell r="A2043" t="str">
            <v>Onshore Oilfield Services</v>
          </cell>
          <cell r="B2043">
            <v>63.136310000000002</v>
          </cell>
        </row>
        <row r="2044">
          <cell r="A2044" t="str">
            <v>OOC (Oman)</v>
          </cell>
          <cell r="B2044">
            <v>270866.5</v>
          </cell>
        </row>
        <row r="2045">
          <cell r="A2045" t="str">
            <v>OP Energia</v>
          </cell>
          <cell r="B2045">
            <v>2973.7280000000001</v>
          </cell>
        </row>
        <row r="2046">
          <cell r="A2046" t="str">
            <v>Open acreage</v>
          </cell>
          <cell r="B2046">
            <v>342003100</v>
          </cell>
        </row>
        <row r="2047">
          <cell r="A2047" t="str">
            <v>Ophir Energy</v>
          </cell>
          <cell r="B2047">
            <v>169159.3</v>
          </cell>
        </row>
        <row r="2048">
          <cell r="A2048" t="str">
            <v>Optimum Petroleum Dev.Co</v>
          </cell>
          <cell r="B2048">
            <v>9887.241</v>
          </cell>
        </row>
        <row r="2049">
          <cell r="A2049" t="str">
            <v>Opubco</v>
          </cell>
          <cell r="B2049">
            <v>14.27332</v>
          </cell>
        </row>
        <row r="2050">
          <cell r="A2050" t="str">
            <v>Oracle Energy</v>
          </cell>
          <cell r="B2050">
            <v>64.852829999999997</v>
          </cell>
        </row>
        <row r="2051">
          <cell r="A2051" t="str">
            <v>Oranje-Nassau Energie</v>
          </cell>
          <cell r="B2051">
            <v>38952.980000000003</v>
          </cell>
        </row>
        <row r="2052">
          <cell r="A2052" t="str">
            <v>Orca Energy</v>
          </cell>
          <cell r="B2052">
            <v>176.2578</v>
          </cell>
        </row>
        <row r="2053">
          <cell r="A2053" t="str">
            <v>Orca Exploration Group</v>
          </cell>
          <cell r="B2053">
            <v>9791.8780000000006</v>
          </cell>
        </row>
        <row r="2054">
          <cell r="A2054" t="str">
            <v>Orient (Central Asia)</v>
          </cell>
          <cell r="B2054">
            <v>46.582659999999997</v>
          </cell>
        </row>
        <row r="2055">
          <cell r="A2055" t="str">
            <v>Orient Petroleum Resources</v>
          </cell>
          <cell r="B2055">
            <v>8885.0120000000006</v>
          </cell>
        </row>
        <row r="2056">
          <cell r="A2056" t="str">
            <v>Oriental Energy</v>
          </cell>
          <cell r="B2056">
            <v>15514.52</v>
          </cell>
        </row>
        <row r="2057">
          <cell r="A2057" t="str">
            <v>Oriental Limited</v>
          </cell>
          <cell r="B2057">
            <v>89.199219999999997</v>
          </cell>
        </row>
        <row r="2058">
          <cell r="A2058" t="str">
            <v>Oriental Petroleum &amp; Mineral</v>
          </cell>
          <cell r="B2058">
            <v>1517.876</v>
          </cell>
        </row>
        <row r="2059">
          <cell r="A2059" t="str">
            <v>Origin Energy</v>
          </cell>
          <cell r="B2059">
            <v>290818.2</v>
          </cell>
        </row>
        <row r="2060">
          <cell r="A2060" t="str">
            <v>Orion Energy</v>
          </cell>
          <cell r="B2060">
            <v>1886.0450000000001</v>
          </cell>
        </row>
        <row r="2061">
          <cell r="A2061" t="str">
            <v>Orion Exploration</v>
          </cell>
          <cell r="B2061">
            <v>3821.0720000000001</v>
          </cell>
        </row>
        <row r="2062">
          <cell r="A2062" t="str">
            <v>Orion Group SA</v>
          </cell>
          <cell r="B2062">
            <v>232.45349999999999</v>
          </cell>
        </row>
        <row r="2063">
          <cell r="A2063" t="str">
            <v>ORLEN Upstream</v>
          </cell>
          <cell r="B2063">
            <v>233836</v>
          </cell>
        </row>
        <row r="2064">
          <cell r="A2064" t="str">
            <v>Ormas SAICIC</v>
          </cell>
          <cell r="B2064">
            <v>243.65129999999999</v>
          </cell>
        </row>
        <row r="2065">
          <cell r="A2065" t="str">
            <v>Orteng</v>
          </cell>
          <cell r="B2065">
            <v>987.24490000000003</v>
          </cell>
        </row>
        <row r="2066">
          <cell r="A2066" t="str">
            <v>Oryx Petroleum</v>
          </cell>
          <cell r="B2066">
            <v>27470.36</v>
          </cell>
        </row>
        <row r="2067">
          <cell r="A2067" t="str">
            <v>Osage Resources</v>
          </cell>
          <cell r="B2067">
            <v>172.2919</v>
          </cell>
        </row>
        <row r="2068">
          <cell r="A2068" t="str">
            <v>Osaka Gas</v>
          </cell>
          <cell r="B2068">
            <v>52683.46</v>
          </cell>
        </row>
        <row r="2069">
          <cell r="A2069" t="str">
            <v>Oshamanbe Town</v>
          </cell>
          <cell r="B2069">
            <v>831.31320000000005</v>
          </cell>
        </row>
        <row r="2070">
          <cell r="A2070" t="str">
            <v>Osprey Petroleum Company</v>
          </cell>
          <cell r="B2070">
            <v>179.70750000000001</v>
          </cell>
        </row>
        <row r="2071">
          <cell r="A2071" t="str">
            <v>Ostrov</v>
          </cell>
          <cell r="B2071">
            <v>6.2354180000000001</v>
          </cell>
        </row>
        <row r="2072">
          <cell r="A2072" t="str">
            <v>OSUM</v>
          </cell>
          <cell r="B2072">
            <v>308137.5</v>
          </cell>
        </row>
        <row r="2073">
          <cell r="A2073" t="str">
            <v>Otepi Inversiones SA</v>
          </cell>
          <cell r="B2073">
            <v>2461.8009999999999</v>
          </cell>
        </row>
        <row r="2074">
          <cell r="A2074" t="str">
            <v>Other companies</v>
          </cell>
          <cell r="B2074">
            <v>723.38400000000001</v>
          </cell>
        </row>
        <row r="2075">
          <cell r="A2075" t="str">
            <v>Other partner(s)</v>
          </cell>
          <cell r="B2075">
            <v>1959809</v>
          </cell>
        </row>
        <row r="2076">
          <cell r="A2076" t="str">
            <v>Other partner(s) CA</v>
          </cell>
          <cell r="B2076">
            <v>2331763</v>
          </cell>
        </row>
        <row r="2077">
          <cell r="A2077" t="str">
            <v>Other partner(s) US</v>
          </cell>
          <cell r="B2077">
            <v>23907090</v>
          </cell>
        </row>
        <row r="2078">
          <cell r="A2078" t="str">
            <v>Otto Energy</v>
          </cell>
          <cell r="B2078">
            <v>2502.011</v>
          </cell>
        </row>
        <row r="2079">
          <cell r="A2079" t="str">
            <v>Ouro Preto Oleo e Gas</v>
          </cell>
          <cell r="B2079">
            <v>8506.5490000000009</v>
          </cell>
        </row>
        <row r="2080">
          <cell r="A2080" t="str">
            <v>Owen Holding Limited</v>
          </cell>
          <cell r="B2080">
            <v>39135.440000000002</v>
          </cell>
        </row>
        <row r="2081">
          <cell r="A2081" t="str">
            <v>Owena Oil and Gas</v>
          </cell>
          <cell r="B2081">
            <v>248.1566</v>
          </cell>
        </row>
        <row r="2082">
          <cell r="A2082" t="str">
            <v>Oxbow Energy</v>
          </cell>
          <cell r="B2082">
            <v>2.787401</v>
          </cell>
        </row>
        <row r="2083">
          <cell r="A2083" t="str">
            <v>Oxy</v>
          </cell>
          <cell r="B2083">
            <v>2188737</v>
          </cell>
        </row>
        <row r="2084">
          <cell r="A2084" t="str">
            <v>Oyster Oil &amp; Gas</v>
          </cell>
          <cell r="B2084">
            <v>3610.8969999999999</v>
          </cell>
        </row>
        <row r="2085">
          <cell r="A2085" t="str">
            <v>Ozondje Petroleum Ltd</v>
          </cell>
          <cell r="B2085">
            <v>84.151359999999997</v>
          </cell>
        </row>
        <row r="2086">
          <cell r="A2086" t="str">
            <v>Oztiurk-Munai LLP</v>
          </cell>
          <cell r="B2086">
            <v>3639.7730000000001</v>
          </cell>
        </row>
        <row r="2087">
          <cell r="A2087" t="str">
            <v>P. M. Kaihlanen, M.D. (individual)</v>
          </cell>
          <cell r="B2087">
            <v>7.1535599999999997</v>
          </cell>
        </row>
        <row r="2088">
          <cell r="A2088" t="str">
            <v>P.O.&amp;G. Resources, LP</v>
          </cell>
          <cell r="B2088">
            <v>7987.63</v>
          </cell>
        </row>
        <row r="2089">
          <cell r="A2089" t="str">
            <v>P3 Global Energy</v>
          </cell>
          <cell r="B2089">
            <v>126.996</v>
          </cell>
        </row>
        <row r="2090">
          <cell r="A2090" t="str">
            <v>PA Resources</v>
          </cell>
          <cell r="B2090">
            <v>53.785020000000003</v>
          </cell>
        </row>
        <row r="2091">
          <cell r="A2091" t="str">
            <v>Pace Petroleum</v>
          </cell>
          <cell r="B2091">
            <v>22.412839999999999</v>
          </cell>
        </row>
        <row r="2092">
          <cell r="A2092" t="str">
            <v>Pacific Energy Development Asia</v>
          </cell>
          <cell r="B2092">
            <v>166.79929999999999</v>
          </cell>
        </row>
        <row r="2093">
          <cell r="A2093" t="str">
            <v>Pacific Hunt Energy</v>
          </cell>
          <cell r="B2093">
            <v>718.30520000000001</v>
          </cell>
        </row>
        <row r="2094">
          <cell r="A2094" t="str">
            <v>Pacific Oil and Gas</v>
          </cell>
          <cell r="B2094">
            <v>4387.2380000000003</v>
          </cell>
        </row>
        <row r="2095">
          <cell r="A2095" t="str">
            <v>Pacific Operators Offshore LLC</v>
          </cell>
          <cell r="B2095">
            <v>17757.39</v>
          </cell>
        </row>
        <row r="2096">
          <cell r="A2096" t="str">
            <v>Pacifpetrol SA</v>
          </cell>
          <cell r="B2096">
            <v>5545.6059999999998</v>
          </cell>
        </row>
        <row r="2097">
          <cell r="A2097" t="str">
            <v>Paddon Hughes Development</v>
          </cell>
          <cell r="B2097">
            <v>0</v>
          </cell>
        </row>
        <row r="2098">
          <cell r="A2098" t="str">
            <v>Pado Oil &amp; Chemical SA</v>
          </cell>
          <cell r="B2098">
            <v>13648.29</v>
          </cell>
        </row>
        <row r="2099">
          <cell r="A2099" t="str">
            <v>Painted Pony Energy</v>
          </cell>
          <cell r="B2099">
            <v>195835.4</v>
          </cell>
        </row>
        <row r="2100">
          <cell r="A2100" t="str">
            <v>Pakistan Oilfields</v>
          </cell>
          <cell r="B2100">
            <v>76628.53</v>
          </cell>
        </row>
        <row r="2101">
          <cell r="A2101" t="str">
            <v>Pakistan Petroleum Limited (PPL)</v>
          </cell>
          <cell r="B2101">
            <v>347115.2</v>
          </cell>
        </row>
        <row r="2102">
          <cell r="A2102" t="str">
            <v>Palace Exploration</v>
          </cell>
          <cell r="B2102">
            <v>119.80370000000001</v>
          </cell>
        </row>
        <row r="2103">
          <cell r="A2103" t="str">
            <v>Palau Pacific Energy</v>
          </cell>
          <cell r="B2103">
            <v>81.343699999999998</v>
          </cell>
        </row>
        <row r="2104">
          <cell r="A2104" t="str">
            <v>Palestine Investment Fund</v>
          </cell>
          <cell r="B2104">
            <v>0</v>
          </cell>
        </row>
        <row r="2105">
          <cell r="A2105" t="str">
            <v>Palm Energy Offshore, L.L.C.</v>
          </cell>
          <cell r="B2105">
            <v>3192.5909999999999</v>
          </cell>
        </row>
        <row r="2106">
          <cell r="A2106" t="str">
            <v>Palomar Natural Resources</v>
          </cell>
          <cell r="B2106">
            <v>2842.54</v>
          </cell>
        </row>
        <row r="2107">
          <cell r="A2107" t="str">
            <v>Palusat</v>
          </cell>
          <cell r="B2107">
            <v>15.13496</v>
          </cell>
        </row>
        <row r="2108">
          <cell r="A2108" t="str">
            <v>Pampa Energia</v>
          </cell>
          <cell r="B2108">
            <v>148590.29999999999</v>
          </cell>
        </row>
        <row r="2109">
          <cell r="A2109" t="str">
            <v>Pampetrol</v>
          </cell>
          <cell r="B2109">
            <v>110.42359999999999</v>
          </cell>
        </row>
        <row r="2110">
          <cell r="A2110" t="str">
            <v>Pan American Energy</v>
          </cell>
          <cell r="B2110">
            <v>92.656779999999998</v>
          </cell>
        </row>
        <row r="2111">
          <cell r="A2111" t="str">
            <v>Pan India Consultants &amp; Frost Itr'nal</v>
          </cell>
          <cell r="B2111">
            <v>132.4511</v>
          </cell>
        </row>
        <row r="2112">
          <cell r="A2112" t="str">
            <v>Pan Ocean Oil</v>
          </cell>
          <cell r="B2112">
            <v>9952.3539999999994</v>
          </cell>
        </row>
        <row r="2113">
          <cell r="A2113" t="str">
            <v>Pan Orient Energy</v>
          </cell>
          <cell r="B2113">
            <v>704.61680000000001</v>
          </cell>
        </row>
        <row r="2114">
          <cell r="A2114" t="str">
            <v>Pan Pacific Oils</v>
          </cell>
          <cell r="B2114">
            <v>155.73339999999999</v>
          </cell>
        </row>
        <row r="2115">
          <cell r="A2115" t="str">
            <v>Panaco</v>
          </cell>
          <cell r="B2115">
            <v>1484.6320000000001</v>
          </cell>
        </row>
        <row r="2116">
          <cell r="A2116" t="str">
            <v>Panarctic Oils</v>
          </cell>
          <cell r="B2116">
            <v>361.32369999999997</v>
          </cell>
        </row>
        <row r="2117">
          <cell r="A2117" t="str">
            <v>PanAtlantic Energy Group</v>
          </cell>
          <cell r="B2117">
            <v>9005.6460000000006</v>
          </cell>
        </row>
        <row r="2118">
          <cell r="A2118" t="str">
            <v>Pancontinental Oil and Gas NL</v>
          </cell>
          <cell r="B2118">
            <v>5403.0259999999998</v>
          </cell>
        </row>
        <row r="2119">
          <cell r="A2119" t="str">
            <v>Pandawa Prima Lestari</v>
          </cell>
          <cell r="B2119">
            <v>345.23110000000003</v>
          </cell>
        </row>
        <row r="2120">
          <cell r="A2120" t="str">
            <v>Pandion Energy</v>
          </cell>
          <cell r="B2120">
            <v>19292.009999999998</v>
          </cell>
        </row>
        <row r="2121">
          <cell r="A2121" t="str">
            <v>Pangaea Oil and Gas</v>
          </cell>
          <cell r="B2121">
            <v>143.04079999999999</v>
          </cell>
        </row>
        <row r="2122">
          <cell r="A2122" t="str">
            <v>Pangea</v>
          </cell>
          <cell r="B2122">
            <v>2191.2379999999998</v>
          </cell>
        </row>
        <row r="2123">
          <cell r="A2123" t="str">
            <v>Panhandle</v>
          </cell>
          <cell r="B2123">
            <v>11193.7</v>
          </cell>
        </row>
        <row r="2124">
          <cell r="A2124" t="str">
            <v>Panoro Energy</v>
          </cell>
          <cell r="B2124">
            <v>988.36599999999999</v>
          </cell>
        </row>
        <row r="2125">
          <cell r="A2125" t="str">
            <v>PAPL (UPSTREAM II) PTY LTD</v>
          </cell>
          <cell r="B2125">
            <v>674.75909999999999</v>
          </cell>
        </row>
        <row r="2126">
          <cell r="A2126" t="str">
            <v>Paragon</v>
          </cell>
          <cell r="B2126">
            <v>386.05500000000001</v>
          </cell>
        </row>
        <row r="2127">
          <cell r="A2127" t="str">
            <v>Paraguay Gas &amp; Energy SA</v>
          </cell>
          <cell r="B2127">
            <v>47.728760000000001</v>
          </cell>
        </row>
        <row r="2128">
          <cell r="A2128" t="str">
            <v>Parami Energy</v>
          </cell>
          <cell r="B2128">
            <v>216.37719999999999</v>
          </cell>
        </row>
        <row r="2129">
          <cell r="A2129" t="str">
            <v>Paramount Resources</v>
          </cell>
          <cell r="B2129">
            <v>557531.30000000005</v>
          </cell>
        </row>
        <row r="2130">
          <cell r="A2130" t="str">
            <v>Pardus Oil &amp; Gas</v>
          </cell>
          <cell r="B2130">
            <v>2104.2779999999998</v>
          </cell>
        </row>
        <row r="2131">
          <cell r="A2131" t="str">
            <v>Parex Resources</v>
          </cell>
          <cell r="B2131">
            <v>40726.82</v>
          </cell>
        </row>
        <row r="2132">
          <cell r="A2132" t="str">
            <v>Park Place Energy</v>
          </cell>
          <cell r="B2132">
            <v>2508.931</v>
          </cell>
        </row>
        <row r="2133">
          <cell r="A2133" t="str">
            <v>Parkmead Group</v>
          </cell>
          <cell r="B2133">
            <v>17341.45</v>
          </cell>
        </row>
        <row r="2134">
          <cell r="A2134" t="str">
            <v>Parko Services SA</v>
          </cell>
          <cell r="B2134">
            <v>1109.912</v>
          </cell>
        </row>
        <row r="2135">
          <cell r="A2135" t="str">
            <v>Parnaiba Gas Natural (PGN)</v>
          </cell>
          <cell r="B2135">
            <v>27139.040000000001</v>
          </cell>
        </row>
        <row r="2136">
          <cell r="A2136" t="str">
            <v>Parsley Energy</v>
          </cell>
          <cell r="B2136">
            <v>301136.5</v>
          </cell>
        </row>
        <row r="2137">
          <cell r="A2137" t="str">
            <v>Partex (Gulbenkian Foundation)</v>
          </cell>
          <cell r="B2137">
            <v>90558.53</v>
          </cell>
        </row>
        <row r="2138">
          <cell r="A2138" t="str">
            <v>Pasargad Energy</v>
          </cell>
          <cell r="B2138">
            <v>109807.6</v>
          </cell>
        </row>
        <row r="2139">
          <cell r="A2139" t="str">
            <v>Pass Creek Resources</v>
          </cell>
          <cell r="B2139">
            <v>9067.3449999999993</v>
          </cell>
        </row>
        <row r="2140">
          <cell r="A2140" t="str">
            <v>Pathfinder Energy Pty Ltd</v>
          </cell>
          <cell r="B2140">
            <v>8094.3850000000002</v>
          </cell>
        </row>
        <row r="2141">
          <cell r="A2141" t="str">
            <v>Patriot Resources</v>
          </cell>
          <cell r="B2141">
            <v>27243.56</v>
          </cell>
        </row>
        <row r="2142">
          <cell r="A2142" t="str">
            <v>Patterson-UTI Energy</v>
          </cell>
          <cell r="B2142">
            <v>6259.8509999999997</v>
          </cell>
        </row>
        <row r="2143">
          <cell r="A2143" t="str">
            <v>PC (SKR) International</v>
          </cell>
          <cell r="B2143">
            <v>445.31970000000001</v>
          </cell>
        </row>
        <row r="2144">
          <cell r="A2144" t="str">
            <v>PDC Energy</v>
          </cell>
          <cell r="B2144">
            <v>233102.3</v>
          </cell>
        </row>
        <row r="2145">
          <cell r="A2145" t="str">
            <v>PDPDE</v>
          </cell>
          <cell r="B2145">
            <v>1703.124</v>
          </cell>
        </row>
        <row r="2146">
          <cell r="A2146" t="str">
            <v>PDVSA</v>
          </cell>
          <cell r="B2146">
            <v>10007540</v>
          </cell>
        </row>
        <row r="2147">
          <cell r="A2147" t="str">
            <v>Peak Energy LLC</v>
          </cell>
          <cell r="B2147">
            <v>6395.9309999999996</v>
          </cell>
        </row>
        <row r="2148">
          <cell r="A2148" t="str">
            <v>Peak Nigeria</v>
          </cell>
          <cell r="B2148">
            <v>263.76499999999999</v>
          </cell>
        </row>
        <row r="2149">
          <cell r="A2149" t="str">
            <v>Peak Oil and Gas</v>
          </cell>
          <cell r="B2149">
            <v>549.7885</v>
          </cell>
        </row>
        <row r="2150">
          <cell r="A2150" t="str">
            <v>Pechoraneftegaz</v>
          </cell>
          <cell r="B2150">
            <v>294.13810000000001</v>
          </cell>
        </row>
        <row r="2151">
          <cell r="A2151" t="str">
            <v>PEDEVCO (Pacific Energy Development)</v>
          </cell>
          <cell r="B2151">
            <v>3103.0169999999998</v>
          </cell>
        </row>
        <row r="2152">
          <cell r="A2152" t="str">
            <v>Pegaso Petroleum Consortium</v>
          </cell>
          <cell r="B2152">
            <v>205.92840000000001</v>
          </cell>
        </row>
        <row r="2153">
          <cell r="A2153" t="str">
            <v>PEL (Pakistan)</v>
          </cell>
          <cell r="B2153">
            <v>9263.7139999999999</v>
          </cell>
        </row>
        <row r="2154">
          <cell r="A2154" t="str">
            <v>Pemeta</v>
          </cell>
          <cell r="B2154">
            <v>30.26567</v>
          </cell>
        </row>
        <row r="2155">
          <cell r="A2155" t="str">
            <v>Pemex</v>
          </cell>
          <cell r="B2155">
            <v>8036194</v>
          </cell>
        </row>
        <row r="2156">
          <cell r="A2156" t="str">
            <v>Pengrowth Energy Corporation</v>
          </cell>
          <cell r="B2156">
            <v>60830.12</v>
          </cell>
        </row>
        <row r="2157">
          <cell r="A2157" t="str">
            <v>Penn Virginia</v>
          </cell>
          <cell r="B2157">
            <v>32894.46</v>
          </cell>
        </row>
        <row r="2158">
          <cell r="A2158" t="str">
            <v>PennEnergy Resources, LLC</v>
          </cell>
          <cell r="B2158">
            <v>210216.7</v>
          </cell>
        </row>
        <row r="2159">
          <cell r="A2159" t="str">
            <v>Pennine Petroleum</v>
          </cell>
          <cell r="B2159">
            <v>4468.616</v>
          </cell>
        </row>
        <row r="2160">
          <cell r="A2160" t="str">
            <v>Pennsylvania General Energy</v>
          </cell>
          <cell r="B2160">
            <v>18175.509999999998</v>
          </cell>
        </row>
        <row r="2161">
          <cell r="A2161" t="str">
            <v>Pentanova Energy</v>
          </cell>
          <cell r="B2161">
            <v>3420.732</v>
          </cell>
        </row>
        <row r="2162">
          <cell r="A2162" t="str">
            <v>Peoples Oil Industry</v>
          </cell>
          <cell r="B2162">
            <v>703.24929999999995</v>
          </cell>
        </row>
        <row r="2163">
          <cell r="A2163" t="str">
            <v>Perdure Petroleum</v>
          </cell>
          <cell r="B2163">
            <v>21842.76</v>
          </cell>
        </row>
        <row r="2164">
          <cell r="A2164" t="str">
            <v>Peregrine Oil and Gas, LP</v>
          </cell>
          <cell r="B2164">
            <v>10790.6</v>
          </cell>
        </row>
        <row r="2165">
          <cell r="A2165" t="str">
            <v>Perenco</v>
          </cell>
          <cell r="B2165">
            <v>887844.9</v>
          </cell>
        </row>
        <row r="2166">
          <cell r="A2166" t="str">
            <v>Perfect Circle Engineering</v>
          </cell>
          <cell r="B2166">
            <v>191.23169999999999</v>
          </cell>
        </row>
        <row r="2167">
          <cell r="A2167" t="str">
            <v>Perfolat de Mexico</v>
          </cell>
          <cell r="B2167">
            <v>1382.8489999999999</v>
          </cell>
        </row>
        <row r="2168">
          <cell r="A2168" t="str">
            <v>Perilya</v>
          </cell>
          <cell r="B2168">
            <v>53.789940000000001</v>
          </cell>
        </row>
        <row r="2169">
          <cell r="A2169" t="str">
            <v>Perisson Petroleum Corporation</v>
          </cell>
          <cell r="B2169">
            <v>529.70029999999997</v>
          </cell>
        </row>
        <row r="2170">
          <cell r="A2170" t="str">
            <v>Permian Basin Royalty Trust</v>
          </cell>
          <cell r="B2170">
            <v>12911.94</v>
          </cell>
        </row>
        <row r="2171">
          <cell r="A2171" t="str">
            <v>Permoblneft</v>
          </cell>
          <cell r="B2171">
            <v>306.13869999999997</v>
          </cell>
        </row>
        <row r="2172">
          <cell r="A2172" t="str">
            <v>Perpetual Energy</v>
          </cell>
          <cell r="B2172">
            <v>13486.13</v>
          </cell>
        </row>
        <row r="2173">
          <cell r="A2173" t="str">
            <v>Pertamina</v>
          </cell>
          <cell r="B2173">
            <v>4062053</v>
          </cell>
        </row>
        <row r="2174">
          <cell r="A2174" t="str">
            <v>Perusahaan Daerah Pembangunan Aceh (PDPA)</v>
          </cell>
          <cell r="B2174">
            <v>875.40620000000001</v>
          </cell>
        </row>
        <row r="2175">
          <cell r="A2175" t="str">
            <v>Petcar</v>
          </cell>
          <cell r="B2175">
            <v>1109.912</v>
          </cell>
        </row>
        <row r="2176">
          <cell r="A2176" t="str">
            <v>Petoil</v>
          </cell>
          <cell r="B2176">
            <v>10647.25</v>
          </cell>
        </row>
        <row r="2177">
          <cell r="A2177" t="str">
            <v>Petoro</v>
          </cell>
          <cell r="B2177">
            <v>2058753</v>
          </cell>
        </row>
        <row r="2178">
          <cell r="A2178" t="str">
            <v>Petra Energia</v>
          </cell>
          <cell r="B2178">
            <v>6249.7749999999996</v>
          </cell>
        </row>
        <row r="2179">
          <cell r="A2179" t="str">
            <v>Petra Energy</v>
          </cell>
          <cell r="B2179">
            <v>1723.749</v>
          </cell>
        </row>
        <row r="2180">
          <cell r="A2180" t="str">
            <v>Petrako</v>
          </cell>
          <cell r="B2180">
            <v>962.55070000000001</v>
          </cell>
        </row>
        <row r="2181">
          <cell r="A2181" t="str">
            <v>Petralon Energy</v>
          </cell>
          <cell r="B2181">
            <v>336.42590000000001</v>
          </cell>
        </row>
        <row r="2182">
          <cell r="A2182" t="str">
            <v>Petrangol</v>
          </cell>
          <cell r="B2182">
            <v>4534.9459999999999</v>
          </cell>
        </row>
        <row r="2183">
          <cell r="A2183" t="str">
            <v>Petrel Energy Ltd</v>
          </cell>
          <cell r="B2183">
            <v>106.3554</v>
          </cell>
        </row>
        <row r="2184">
          <cell r="A2184" t="str">
            <v>Petrel Resources</v>
          </cell>
          <cell r="B2184">
            <v>10.96599</v>
          </cell>
        </row>
        <row r="2185">
          <cell r="A2185" t="str">
            <v>Petren Srl</v>
          </cell>
          <cell r="B2185">
            <v>0</v>
          </cell>
        </row>
        <row r="2186">
          <cell r="A2186" t="str">
            <v>Petrex</v>
          </cell>
          <cell r="B2186">
            <v>11.136469999999999</v>
          </cell>
        </row>
        <row r="2187">
          <cell r="A2187" t="str">
            <v>Petrichor Energy</v>
          </cell>
          <cell r="B2187">
            <v>60.985190000000003</v>
          </cell>
        </row>
        <row r="2188">
          <cell r="A2188" t="str">
            <v>Petro Australis Limited</v>
          </cell>
          <cell r="B2188">
            <v>123.5937</v>
          </cell>
        </row>
        <row r="2189">
          <cell r="A2189" t="str">
            <v>Petro Gulf</v>
          </cell>
          <cell r="B2189">
            <v>20330</v>
          </cell>
        </row>
        <row r="2190">
          <cell r="A2190" t="str">
            <v>Petro Harvester</v>
          </cell>
          <cell r="B2190">
            <v>4839.41</v>
          </cell>
        </row>
        <row r="2191">
          <cell r="A2191" t="str">
            <v>Petro Matad</v>
          </cell>
          <cell r="B2191">
            <v>826.83</v>
          </cell>
        </row>
        <row r="2192">
          <cell r="A2192" t="str">
            <v>Petro River Oil</v>
          </cell>
          <cell r="B2192">
            <v>12.04542</v>
          </cell>
        </row>
        <row r="2193">
          <cell r="A2193" t="str">
            <v>Petro Uruguay SA</v>
          </cell>
          <cell r="B2193">
            <v>151.91309999999999</v>
          </cell>
        </row>
        <row r="2194">
          <cell r="A2194" t="str">
            <v>Petro Ventures</v>
          </cell>
          <cell r="B2194">
            <v>5603.7479999999996</v>
          </cell>
        </row>
        <row r="2195">
          <cell r="A2195" t="str">
            <v>Petro Viking Energy</v>
          </cell>
          <cell r="B2195">
            <v>2770.047</v>
          </cell>
        </row>
        <row r="2196">
          <cell r="A2196" t="str">
            <v>PetroAmazonas</v>
          </cell>
          <cell r="B2196">
            <v>962659.1</v>
          </cell>
        </row>
        <row r="2197">
          <cell r="A2197" t="str">
            <v>PetroAsian</v>
          </cell>
          <cell r="B2197">
            <v>55.65157</v>
          </cell>
        </row>
        <row r="2198">
          <cell r="A2198" t="str">
            <v>Petrobal</v>
          </cell>
          <cell r="B2198">
            <v>6698.6689999999999</v>
          </cell>
        </row>
        <row r="2199">
          <cell r="A2199" t="str">
            <v>Petrobangla</v>
          </cell>
          <cell r="B2199">
            <v>328203.59999999998</v>
          </cell>
        </row>
        <row r="2200">
          <cell r="A2200" t="str">
            <v>Petrobras</v>
          </cell>
          <cell r="B2200">
            <v>6154943</v>
          </cell>
        </row>
        <row r="2201">
          <cell r="A2201" t="str">
            <v>Petroceltic</v>
          </cell>
          <cell r="B2201">
            <v>49951</v>
          </cell>
        </row>
        <row r="2202">
          <cell r="A2202" t="str">
            <v>Petrochem Limited</v>
          </cell>
          <cell r="B2202">
            <v>2971.5659999999998</v>
          </cell>
        </row>
        <row r="2203">
          <cell r="A2203" t="str">
            <v>PetroChina</v>
          </cell>
          <cell r="B2203">
            <v>13524430</v>
          </cell>
        </row>
        <row r="2204">
          <cell r="A2204" t="str">
            <v>Petroci (Ivory Coast)</v>
          </cell>
          <cell r="B2204">
            <v>35672.75</v>
          </cell>
        </row>
        <row r="2205">
          <cell r="A2205" t="str">
            <v>PetroColombia</v>
          </cell>
          <cell r="B2205">
            <v>591.86080000000004</v>
          </cell>
        </row>
        <row r="2206">
          <cell r="A2206" t="str">
            <v>Petrodel Resources</v>
          </cell>
          <cell r="B2206">
            <v>576.33799999999997</v>
          </cell>
        </row>
        <row r="2207">
          <cell r="A2207" t="str">
            <v>Petrodorado Energy</v>
          </cell>
          <cell r="B2207">
            <v>1.3250869999999999</v>
          </cell>
        </row>
        <row r="2208">
          <cell r="A2208" t="str">
            <v>PetroEnergy Resources</v>
          </cell>
          <cell r="B2208">
            <v>774.18859999999995</v>
          </cell>
        </row>
        <row r="2209">
          <cell r="A2209" t="str">
            <v>Petrofac International</v>
          </cell>
          <cell r="B2209">
            <v>128700.4</v>
          </cell>
        </row>
        <row r="2210">
          <cell r="A2210" t="str">
            <v>Petrofina Delaware, Incorporated</v>
          </cell>
          <cell r="B2210">
            <v>3.96313</v>
          </cell>
        </row>
        <row r="2211">
          <cell r="A2211" t="str">
            <v>Petroflow Energy</v>
          </cell>
          <cell r="B2211">
            <v>10856.89</v>
          </cell>
        </row>
        <row r="2212">
          <cell r="A2212" t="str">
            <v>PetroFrontier Corp.</v>
          </cell>
          <cell r="B2212">
            <v>2.6294970000000002</v>
          </cell>
        </row>
        <row r="2213">
          <cell r="A2213" t="str">
            <v>Petrogas</v>
          </cell>
          <cell r="B2213">
            <v>61077.7</v>
          </cell>
        </row>
        <row r="2214">
          <cell r="A2214" t="str">
            <v>Petrogrand</v>
          </cell>
          <cell r="B2214">
            <v>835.44449999999995</v>
          </cell>
        </row>
        <row r="2215">
          <cell r="A2215" t="str">
            <v>Petroguin</v>
          </cell>
          <cell r="B2215">
            <v>343.61099999999999</v>
          </cell>
        </row>
        <row r="2216">
          <cell r="A2216" t="str">
            <v>Petrogulf Corp</v>
          </cell>
          <cell r="B2216">
            <v>62.181069999999998</v>
          </cell>
        </row>
        <row r="2217">
          <cell r="A2217" t="str">
            <v>Petro-Hunt LLC</v>
          </cell>
          <cell r="B2217">
            <v>7741.491</v>
          </cell>
        </row>
        <row r="2218">
          <cell r="A2218" t="str">
            <v>PetroHurgada</v>
          </cell>
          <cell r="B2218">
            <v>682.38319999999999</v>
          </cell>
        </row>
        <row r="2219">
          <cell r="A2219" t="str">
            <v>Petroil</v>
          </cell>
          <cell r="B2219">
            <v>479.4006</v>
          </cell>
        </row>
        <row r="2220">
          <cell r="A2220" t="str">
            <v>PetroKazakhstan Venchers Inc.</v>
          </cell>
          <cell r="B2220">
            <v>2956.6570000000002</v>
          </cell>
        </row>
        <row r="2221">
          <cell r="A2221" t="str">
            <v>Petrolco</v>
          </cell>
          <cell r="B2221">
            <v>32.353969999999997</v>
          </cell>
        </row>
        <row r="2222">
          <cell r="A2222" t="str">
            <v>Petroleos Sud Americanos SA</v>
          </cell>
          <cell r="B2222">
            <v>12728.79</v>
          </cell>
        </row>
        <row r="2223">
          <cell r="A2223" t="str">
            <v>Petrolera del Comahue SA</v>
          </cell>
          <cell r="B2223">
            <v>241.73609999999999</v>
          </cell>
        </row>
        <row r="2224">
          <cell r="A2224" t="str">
            <v>Petrolera Entre Lomas SA</v>
          </cell>
          <cell r="B2224">
            <v>621.48220000000003</v>
          </cell>
        </row>
        <row r="2225">
          <cell r="A2225" t="str">
            <v>Petrolera Monterrico SA</v>
          </cell>
          <cell r="B2225">
            <v>5395.7870000000003</v>
          </cell>
        </row>
        <row r="2226">
          <cell r="A2226" t="str">
            <v>Petrolera Once Once</v>
          </cell>
          <cell r="B2226">
            <v>45.062220000000003</v>
          </cell>
        </row>
        <row r="2227">
          <cell r="A2227" t="str">
            <v>Petrolera Perseus</v>
          </cell>
          <cell r="B2227">
            <v>1227.4880000000001</v>
          </cell>
        </row>
        <row r="2228">
          <cell r="A2228" t="str">
            <v>Petroleum Authority of Thailand</v>
          </cell>
          <cell r="B2228">
            <v>7386.0709999999999</v>
          </cell>
        </row>
        <row r="2229">
          <cell r="A2229" t="str">
            <v>Petroleum Industry of Serbia (NIS)</v>
          </cell>
          <cell r="B2229">
            <v>694.47820000000002</v>
          </cell>
        </row>
        <row r="2230">
          <cell r="A2230" t="str">
            <v>Petroleum Prospects International</v>
          </cell>
          <cell r="B2230">
            <v>0</v>
          </cell>
        </row>
        <row r="2231">
          <cell r="A2231" t="str">
            <v>Petroleum Resources (Gobe)</v>
          </cell>
          <cell r="B2231">
            <v>339.21300000000002</v>
          </cell>
        </row>
        <row r="2232">
          <cell r="A2232" t="str">
            <v>Petroleum Resources Kutubu PL</v>
          </cell>
          <cell r="B2232">
            <v>2848.6640000000002</v>
          </cell>
        </row>
        <row r="2233">
          <cell r="A2233" t="str">
            <v>Petroleum Sugd</v>
          </cell>
          <cell r="B2233">
            <v>11866.31</v>
          </cell>
        </row>
        <row r="2234">
          <cell r="A2234" t="str">
            <v>Petrolia</v>
          </cell>
          <cell r="B2234">
            <v>518.43409999999994</v>
          </cell>
        </row>
        <row r="2235">
          <cell r="A2235" t="str">
            <v>Petrolia Canada</v>
          </cell>
          <cell r="B2235">
            <v>193.5264</v>
          </cell>
        </row>
        <row r="2236">
          <cell r="A2236" t="str">
            <v>Petrolia Energy Corp</v>
          </cell>
          <cell r="B2236">
            <v>1165.181</v>
          </cell>
        </row>
        <row r="2237">
          <cell r="A2237" t="str">
            <v>Petrolin Trading Limited</v>
          </cell>
          <cell r="B2237">
            <v>13958.53</v>
          </cell>
        </row>
        <row r="2238">
          <cell r="A2238" t="str">
            <v>Petrolinvest</v>
          </cell>
          <cell r="B2238">
            <v>75101.23</v>
          </cell>
        </row>
        <row r="2239">
          <cell r="A2239" t="str">
            <v>Petrolog Oil &amp; Gas</v>
          </cell>
          <cell r="B2239">
            <v>749.30039999999997</v>
          </cell>
        </row>
        <row r="2240">
          <cell r="A2240" t="str">
            <v>Petrolympic</v>
          </cell>
          <cell r="B2240">
            <v>0</v>
          </cell>
        </row>
        <row r="2241">
          <cell r="A2241" t="str">
            <v>Petrom (Romania)</v>
          </cell>
          <cell r="B2241">
            <v>354658.5</v>
          </cell>
        </row>
        <row r="2242">
          <cell r="A2242" t="str">
            <v>Petromad</v>
          </cell>
          <cell r="B2242">
            <v>105.70059999999999</v>
          </cell>
        </row>
        <row r="2243">
          <cell r="A2243" t="str">
            <v>Petromanabi</v>
          </cell>
          <cell r="B2243">
            <v>2130.87</v>
          </cell>
        </row>
        <row r="2244">
          <cell r="A2244" t="str">
            <v>Petromanas Energy</v>
          </cell>
          <cell r="B2244">
            <v>123.23439999999999</v>
          </cell>
        </row>
        <row r="2245">
          <cell r="A2245" t="str">
            <v>Petromar Resources</v>
          </cell>
          <cell r="B2245">
            <v>309.73840000000001</v>
          </cell>
        </row>
        <row r="2246">
          <cell r="A2246" t="str">
            <v>PetroMaroc Corporation</v>
          </cell>
          <cell r="B2246">
            <v>91.663240000000002</v>
          </cell>
        </row>
        <row r="2247">
          <cell r="A2247" t="str">
            <v>PetroMasila</v>
          </cell>
          <cell r="B2247">
            <v>140561.29999999999</v>
          </cell>
        </row>
        <row r="2248">
          <cell r="A2248" t="str">
            <v>Petromin PNG</v>
          </cell>
          <cell r="B2248">
            <v>53477.120000000003</v>
          </cell>
        </row>
        <row r="2249">
          <cell r="A2249" t="str">
            <v>Petromin Resources</v>
          </cell>
          <cell r="B2249">
            <v>1506.893</v>
          </cell>
        </row>
        <row r="2250">
          <cell r="A2250" t="str">
            <v>Petromir</v>
          </cell>
          <cell r="B2250">
            <v>575.48030000000006</v>
          </cell>
        </row>
        <row r="2251">
          <cell r="A2251" t="str">
            <v>Petronas</v>
          </cell>
          <cell r="B2251">
            <v>3257075</v>
          </cell>
        </row>
        <row r="2252">
          <cell r="A2252" t="str">
            <v>PetroNeft Resources</v>
          </cell>
          <cell r="B2252">
            <v>4611.2280000000001</v>
          </cell>
        </row>
        <row r="2253">
          <cell r="A2253" t="str">
            <v>Petropars</v>
          </cell>
          <cell r="B2253">
            <v>5767.2460000000001</v>
          </cell>
        </row>
        <row r="2254">
          <cell r="A2254" t="str">
            <v>Petroperu</v>
          </cell>
          <cell r="B2254">
            <v>1344.2249999999999</v>
          </cell>
        </row>
        <row r="2255">
          <cell r="A2255" t="str">
            <v>Petroplus Overseas</v>
          </cell>
          <cell r="B2255">
            <v>226.23589999999999</v>
          </cell>
        </row>
        <row r="2256">
          <cell r="A2256" t="str">
            <v>PetroPoint Energy Partners</v>
          </cell>
          <cell r="B2256">
            <v>27225.439999999999</v>
          </cell>
        </row>
        <row r="2257">
          <cell r="A2257" t="str">
            <v>Petropro</v>
          </cell>
          <cell r="B2257">
            <v>21.51932</v>
          </cell>
        </row>
        <row r="2258">
          <cell r="A2258" t="str">
            <v>PetroQuest Energy</v>
          </cell>
          <cell r="B2258">
            <v>76788.95</v>
          </cell>
        </row>
        <row r="2259">
          <cell r="A2259" t="str">
            <v>PetroQuest Int'l</v>
          </cell>
          <cell r="B2259">
            <v>0</v>
          </cell>
        </row>
        <row r="2260">
          <cell r="A2260" t="str">
            <v>Petroquimica Comodoro Rivadavia SA</v>
          </cell>
          <cell r="B2260">
            <v>16214.8</v>
          </cell>
        </row>
        <row r="2261">
          <cell r="A2261" t="str">
            <v>PetroReconcavo</v>
          </cell>
          <cell r="B2261">
            <v>302.63810000000001</v>
          </cell>
        </row>
        <row r="2262">
          <cell r="A2262" t="str">
            <v>Petrorep</v>
          </cell>
          <cell r="B2262">
            <v>2006.145</v>
          </cell>
        </row>
        <row r="2263">
          <cell r="A2263" t="str">
            <v>PetroRio</v>
          </cell>
          <cell r="B2263">
            <v>15356.48</v>
          </cell>
        </row>
        <row r="2264">
          <cell r="A2264" t="str">
            <v>PetroSA</v>
          </cell>
          <cell r="B2264">
            <v>126337.4</v>
          </cell>
        </row>
        <row r="2265">
          <cell r="A2265" t="str">
            <v>PetroSantander</v>
          </cell>
          <cell r="B2265">
            <v>16397.349999999999</v>
          </cell>
        </row>
        <row r="2266">
          <cell r="A2266" t="str">
            <v>Petroselat</v>
          </cell>
          <cell r="B2266">
            <v>767.44330000000002</v>
          </cell>
        </row>
        <row r="2267">
          <cell r="A2267" t="str">
            <v>Petrosen</v>
          </cell>
          <cell r="B2267">
            <v>61387.95</v>
          </cell>
        </row>
        <row r="2268">
          <cell r="A2268" t="str">
            <v>PetroSeychelles</v>
          </cell>
          <cell r="B2268">
            <v>998.88260000000002</v>
          </cell>
        </row>
        <row r="2269">
          <cell r="A2269" t="str">
            <v>Petrosibir AB</v>
          </cell>
          <cell r="B2269">
            <v>5883.4639999999999</v>
          </cell>
        </row>
        <row r="2270">
          <cell r="A2270" t="str">
            <v>Petrosoma</v>
          </cell>
          <cell r="B2270">
            <v>48.174660000000003</v>
          </cell>
        </row>
        <row r="2271">
          <cell r="A2271" t="str">
            <v>Petrostars SPX</v>
          </cell>
          <cell r="B2271">
            <v>677.8664</v>
          </cell>
        </row>
        <row r="2272">
          <cell r="A2272" t="str">
            <v>Petrosun</v>
          </cell>
          <cell r="B2272">
            <v>157.6096</v>
          </cell>
        </row>
        <row r="2273">
          <cell r="A2273" t="str">
            <v>Petrosynergy</v>
          </cell>
          <cell r="B2273">
            <v>2673.0949999999998</v>
          </cell>
        </row>
        <row r="2274">
          <cell r="A2274" t="str">
            <v>PetroTel</v>
          </cell>
          <cell r="B2274">
            <v>1938.162</v>
          </cell>
        </row>
        <row r="2275">
          <cell r="A2275" t="str">
            <v>PetroTrin (Trinidad &amp; Tobago)</v>
          </cell>
          <cell r="B2275">
            <v>246303.3</v>
          </cell>
        </row>
        <row r="2276">
          <cell r="A2276" t="str">
            <v>PetroVietnam</v>
          </cell>
          <cell r="B2276">
            <v>550740.4</v>
          </cell>
        </row>
        <row r="2277">
          <cell r="A2277" t="str">
            <v>Petrus Resources</v>
          </cell>
          <cell r="B2277">
            <v>23874.52</v>
          </cell>
        </row>
        <row r="2278">
          <cell r="A2278" t="str">
            <v>Petsec Energy</v>
          </cell>
          <cell r="B2278">
            <v>23131.24</v>
          </cell>
        </row>
        <row r="2279">
          <cell r="A2279" t="str">
            <v>Pexco Exploration</v>
          </cell>
          <cell r="B2279">
            <v>190.30789999999999</v>
          </cell>
        </row>
        <row r="2280">
          <cell r="A2280" t="str">
            <v>Peyto</v>
          </cell>
          <cell r="B2280">
            <v>139922.1</v>
          </cell>
        </row>
        <row r="2281">
          <cell r="A2281" t="str">
            <v>PFH Oil and Gas</v>
          </cell>
          <cell r="B2281">
            <v>0</v>
          </cell>
        </row>
        <row r="2282">
          <cell r="A2282" t="str">
            <v>PGE</v>
          </cell>
          <cell r="B2282">
            <v>172.49189999999999</v>
          </cell>
        </row>
        <row r="2283">
          <cell r="A2283" t="str">
            <v>PGNiG (Polish Oil &amp; Gas Company)</v>
          </cell>
          <cell r="B2283">
            <v>295441.40000000002</v>
          </cell>
        </row>
        <row r="2284">
          <cell r="A2284" t="str">
            <v>Philex</v>
          </cell>
          <cell r="B2284">
            <v>225.83150000000001</v>
          </cell>
        </row>
        <row r="2285">
          <cell r="A2285" t="str">
            <v>Philia SA</v>
          </cell>
          <cell r="B2285">
            <v>1617.26</v>
          </cell>
        </row>
        <row r="2286">
          <cell r="A2286" t="str">
            <v>Phil-Mai Petroenergy Corporation</v>
          </cell>
          <cell r="B2286">
            <v>51.498350000000002</v>
          </cell>
        </row>
        <row r="2287">
          <cell r="A2287" t="str">
            <v>Philodrill</v>
          </cell>
          <cell r="B2287">
            <v>2968.8270000000002</v>
          </cell>
        </row>
        <row r="2288">
          <cell r="A2288" t="str">
            <v>Phoenix Energy</v>
          </cell>
          <cell r="B2288">
            <v>3143.6329999999998</v>
          </cell>
        </row>
        <row r="2289">
          <cell r="A2289" t="str">
            <v>Phoenix Exploration</v>
          </cell>
          <cell r="B2289">
            <v>356.23840000000001</v>
          </cell>
        </row>
        <row r="2290">
          <cell r="A2290" t="str">
            <v>Phoenix Global Resources</v>
          </cell>
          <cell r="B2290">
            <v>11899.81</v>
          </cell>
        </row>
        <row r="2291">
          <cell r="A2291" t="str">
            <v>Phoenix Oel AG</v>
          </cell>
          <cell r="B2291">
            <v>38.126550000000002</v>
          </cell>
        </row>
        <row r="2292">
          <cell r="A2292" t="str">
            <v>Phoenix Oil and Gas NL</v>
          </cell>
          <cell r="B2292">
            <v>14.159660000000001</v>
          </cell>
        </row>
        <row r="2293">
          <cell r="A2293" t="str">
            <v>Phoenix Production Company</v>
          </cell>
          <cell r="B2293">
            <v>742.12149999999997</v>
          </cell>
        </row>
        <row r="2294">
          <cell r="A2294" t="str">
            <v>Phoenix Resources</v>
          </cell>
          <cell r="B2294">
            <v>67.104320000000001</v>
          </cell>
        </row>
        <row r="2295">
          <cell r="A2295" t="str">
            <v>PI&amp;G</v>
          </cell>
          <cell r="B2295">
            <v>25.467210000000001</v>
          </cell>
        </row>
        <row r="2296">
          <cell r="A2296" t="str">
            <v>Pico Petroleum</v>
          </cell>
          <cell r="B2296">
            <v>56071.86</v>
          </cell>
        </row>
        <row r="2297">
          <cell r="A2297" t="str">
            <v>Pilatus Energy</v>
          </cell>
          <cell r="B2297">
            <v>74.087239999999994</v>
          </cell>
        </row>
        <row r="2298">
          <cell r="A2298" t="str">
            <v>Pillar</v>
          </cell>
          <cell r="B2298">
            <v>2149.319</v>
          </cell>
        </row>
        <row r="2299">
          <cell r="A2299" t="str">
            <v>Pilot Energy</v>
          </cell>
          <cell r="B2299">
            <v>7578.8980000000001</v>
          </cell>
        </row>
        <row r="2300">
          <cell r="A2300" t="str">
            <v>Pine Cliff Energy</v>
          </cell>
          <cell r="B2300">
            <v>48527.75</v>
          </cell>
        </row>
        <row r="2301">
          <cell r="A2301" t="str">
            <v>Ping Petroleum</v>
          </cell>
          <cell r="B2301">
            <v>12724.61</v>
          </cell>
        </row>
        <row r="2302">
          <cell r="A2302" t="str">
            <v>Pioneer Natural Resources</v>
          </cell>
          <cell r="B2302">
            <v>3010856</v>
          </cell>
        </row>
        <row r="2303">
          <cell r="A2303" t="str">
            <v>Piquant</v>
          </cell>
          <cell r="B2303">
            <v>1686.15</v>
          </cell>
        </row>
        <row r="2304">
          <cell r="A2304" t="str">
            <v>Pirity Group</v>
          </cell>
          <cell r="B2304">
            <v>1549.3240000000001</v>
          </cell>
        </row>
        <row r="2305">
          <cell r="A2305" t="str">
            <v>Pitkin Petroleum</v>
          </cell>
          <cell r="B2305">
            <v>284.08800000000002</v>
          </cell>
        </row>
        <row r="2306">
          <cell r="A2306" t="str">
            <v>PJP4</v>
          </cell>
          <cell r="B2306">
            <v>560.83879999999999</v>
          </cell>
        </row>
        <row r="2307">
          <cell r="A2307" t="str">
            <v>Placer Dome</v>
          </cell>
          <cell r="B2307">
            <v>3.2157260000000001</v>
          </cell>
        </row>
        <row r="2308">
          <cell r="A2308" t="str">
            <v>Placid</v>
          </cell>
          <cell r="B2308">
            <v>830.69740000000002</v>
          </cell>
        </row>
        <row r="2309">
          <cell r="A2309" t="str">
            <v>Plains Resources</v>
          </cell>
          <cell r="B2309">
            <v>139.24170000000001</v>
          </cell>
        </row>
        <row r="2310">
          <cell r="A2310" t="str">
            <v>Planet Gas</v>
          </cell>
          <cell r="B2310">
            <v>296.74250000000001</v>
          </cell>
        </row>
        <row r="2311">
          <cell r="A2311" t="str">
            <v>Plast-2000</v>
          </cell>
          <cell r="B2311">
            <v>76.02158</v>
          </cell>
        </row>
        <row r="2312">
          <cell r="A2312" t="str">
            <v>Platform Petroleum</v>
          </cell>
          <cell r="B2312">
            <v>914.49059999999997</v>
          </cell>
        </row>
        <row r="2313">
          <cell r="A2313" t="str">
            <v>Plunkett Resources</v>
          </cell>
          <cell r="B2313">
            <v>193.54660000000001</v>
          </cell>
        </row>
        <row r="2314">
          <cell r="A2314" t="str">
            <v>Pluspetrol</v>
          </cell>
          <cell r="B2314">
            <v>226965.2</v>
          </cell>
        </row>
        <row r="2315">
          <cell r="A2315" t="str">
            <v>Plymouth</v>
          </cell>
          <cell r="B2315">
            <v>4064.0949999999998</v>
          </cell>
        </row>
        <row r="2316">
          <cell r="A2316" t="str">
            <v>PNG Drilling Ventures Limited</v>
          </cell>
          <cell r="B2316">
            <v>2588.0500000000002</v>
          </cell>
        </row>
        <row r="2317">
          <cell r="A2317" t="str">
            <v>PNG Government</v>
          </cell>
          <cell r="B2317">
            <v>54416.58</v>
          </cell>
        </row>
        <row r="2318">
          <cell r="A2318" t="str">
            <v>PNOC (Philippines)</v>
          </cell>
          <cell r="B2318">
            <v>9819.98</v>
          </cell>
        </row>
        <row r="2319">
          <cell r="A2319" t="str">
            <v>Po Valley Energy</v>
          </cell>
          <cell r="B2319">
            <v>5784.5609999999997</v>
          </cell>
        </row>
        <row r="2320">
          <cell r="A2320" t="str">
            <v>Point Loma Resources</v>
          </cell>
          <cell r="B2320">
            <v>529.06700000000001</v>
          </cell>
        </row>
        <row r="2321">
          <cell r="A2321" t="str">
            <v>Point Resources</v>
          </cell>
          <cell r="B2321">
            <v>133720.20000000001</v>
          </cell>
        </row>
        <row r="2322">
          <cell r="A2322" t="str">
            <v>Polar Oil Products</v>
          </cell>
          <cell r="B2322">
            <v>728.02589999999998</v>
          </cell>
        </row>
        <row r="2323">
          <cell r="A2323" t="str">
            <v>POLAR PETROLEUM</v>
          </cell>
          <cell r="B2323">
            <v>45.812959999999997</v>
          </cell>
        </row>
        <row r="2324">
          <cell r="A2324" t="str">
            <v>Polar Star Canadian Oil and Gas</v>
          </cell>
          <cell r="B2324">
            <v>10320.44</v>
          </cell>
        </row>
        <row r="2325">
          <cell r="A2325" t="str">
            <v>Polar Uno CA</v>
          </cell>
          <cell r="B2325">
            <v>1707.2090000000001</v>
          </cell>
        </row>
        <row r="2326">
          <cell r="A2326" t="str">
            <v>Poliedro Oil</v>
          </cell>
          <cell r="B2326">
            <v>4100.5479999999998</v>
          </cell>
        </row>
        <row r="2327">
          <cell r="A2327" t="str">
            <v>Poly GCL Petroleum Investment Ltd</v>
          </cell>
          <cell r="B2327">
            <v>5106.4380000000001</v>
          </cell>
        </row>
        <row r="2328">
          <cell r="A2328" t="str">
            <v>Polyard Petroleum International Group Limited</v>
          </cell>
          <cell r="B2328">
            <v>207.6413</v>
          </cell>
        </row>
        <row r="2329">
          <cell r="A2329" t="str">
            <v>Polytec Asset Holding</v>
          </cell>
          <cell r="B2329">
            <v>7197.0770000000002</v>
          </cell>
        </row>
        <row r="2330">
          <cell r="A2330" t="str">
            <v>Ponomarevskaya</v>
          </cell>
          <cell r="B2330">
            <v>417.78140000000002</v>
          </cell>
        </row>
        <row r="2331">
          <cell r="A2331" t="str">
            <v>Pontia</v>
          </cell>
          <cell r="B2331">
            <v>441.66219999999998</v>
          </cell>
        </row>
        <row r="2332">
          <cell r="A2332" t="str">
            <v>Portfuel</v>
          </cell>
          <cell r="B2332">
            <v>88.483099999999993</v>
          </cell>
        </row>
        <row r="2333">
          <cell r="A2333" t="str">
            <v>Portplus</v>
          </cell>
          <cell r="B2333">
            <v>147.3699</v>
          </cell>
        </row>
        <row r="2334">
          <cell r="A2334" t="str">
            <v>POSCO Energy</v>
          </cell>
          <cell r="B2334">
            <v>11908.01</v>
          </cell>
        </row>
        <row r="2335">
          <cell r="A2335" t="str">
            <v>Poseidon Petroleum LLC</v>
          </cell>
          <cell r="B2335">
            <v>103.8198</v>
          </cell>
        </row>
        <row r="2336">
          <cell r="A2336" t="str">
            <v>Postell Energy</v>
          </cell>
          <cell r="B2336">
            <v>217.46700000000001</v>
          </cell>
        </row>
        <row r="2337">
          <cell r="A2337" t="str">
            <v>Powerful United Limited</v>
          </cell>
          <cell r="B2337">
            <v>105149.1</v>
          </cell>
        </row>
        <row r="2338">
          <cell r="A2338" t="str">
            <v>Pozagas</v>
          </cell>
          <cell r="B2338">
            <v>238.7373</v>
          </cell>
        </row>
        <row r="2339">
          <cell r="A2339" t="str">
            <v>Prairie Provident Resources</v>
          </cell>
          <cell r="B2339">
            <v>14993.54</v>
          </cell>
        </row>
        <row r="2340">
          <cell r="A2340" t="str">
            <v>Prakarsa</v>
          </cell>
          <cell r="B2340">
            <v>2412.404</v>
          </cell>
        </row>
        <row r="2341">
          <cell r="A2341" t="str">
            <v>Pratibha Oil &amp; gas</v>
          </cell>
          <cell r="B2341">
            <v>1899.463</v>
          </cell>
        </row>
        <row r="2342">
          <cell r="A2342" t="str">
            <v>PRD Energy</v>
          </cell>
          <cell r="B2342">
            <v>30.592929999999999</v>
          </cell>
        </row>
        <row r="2343">
          <cell r="A2343" t="str">
            <v>Premier Natural Resources</v>
          </cell>
          <cell r="B2343">
            <v>1101.845</v>
          </cell>
        </row>
        <row r="2344">
          <cell r="A2344" t="str">
            <v>Premier Oil</v>
          </cell>
          <cell r="B2344">
            <v>164746.70000000001</v>
          </cell>
        </row>
        <row r="2345">
          <cell r="A2345" t="str">
            <v>Preobrazhenskneft</v>
          </cell>
          <cell r="B2345">
            <v>8259.9869999999992</v>
          </cell>
        </row>
        <row r="2346">
          <cell r="A2346" t="str">
            <v>President Energy</v>
          </cell>
          <cell r="B2346">
            <v>12861.97</v>
          </cell>
        </row>
        <row r="2347">
          <cell r="A2347" t="str">
            <v>Presidio Exploration</v>
          </cell>
          <cell r="B2347">
            <v>31.821829999999999</v>
          </cell>
        </row>
        <row r="2348">
          <cell r="A2348" t="str">
            <v>PRI Operating LLC</v>
          </cell>
          <cell r="B2348">
            <v>24092.91</v>
          </cell>
        </row>
        <row r="2349">
          <cell r="A2349" t="str">
            <v>Prikarpattransgaz</v>
          </cell>
          <cell r="B2349">
            <v>467.90969999999999</v>
          </cell>
        </row>
        <row r="2350">
          <cell r="A2350" t="str">
            <v>Prima Exploration</v>
          </cell>
          <cell r="B2350">
            <v>35663.120000000003</v>
          </cell>
        </row>
        <row r="2351">
          <cell r="A2351" t="str">
            <v>Primary Petroleum Corporation</v>
          </cell>
          <cell r="B2351">
            <v>972.42949999999996</v>
          </cell>
        </row>
        <row r="2352">
          <cell r="A2352" t="str">
            <v>Prime Energy</v>
          </cell>
          <cell r="B2352">
            <v>15342.36</v>
          </cell>
        </row>
        <row r="2353">
          <cell r="A2353" t="str">
            <v>Prime Energy (Nigeria)</v>
          </cell>
          <cell r="B2353">
            <v>691.65049999999997</v>
          </cell>
        </row>
        <row r="2354">
          <cell r="A2354" t="str">
            <v>Prime Energy Trading</v>
          </cell>
          <cell r="B2354">
            <v>29317.02</v>
          </cell>
        </row>
        <row r="2355">
          <cell r="A2355" t="str">
            <v>Prime Natural Resources</v>
          </cell>
          <cell r="B2355">
            <v>619.17619999999999</v>
          </cell>
        </row>
        <row r="2356">
          <cell r="A2356" t="str">
            <v>Primegen Energy</v>
          </cell>
          <cell r="B2356">
            <v>151.16669999999999</v>
          </cell>
        </row>
        <row r="2357">
          <cell r="A2357" t="str">
            <v>Primeline</v>
          </cell>
          <cell r="B2357">
            <v>1215.1030000000001</v>
          </cell>
        </row>
        <row r="2358">
          <cell r="A2358" t="str">
            <v>Primetime</v>
          </cell>
          <cell r="B2358">
            <v>20.594339999999999</v>
          </cell>
        </row>
        <row r="2359">
          <cell r="A2359" t="str">
            <v>Primoil</v>
          </cell>
          <cell r="B2359">
            <v>8.8129270000000002</v>
          </cell>
        </row>
        <row r="2360">
          <cell r="A2360" t="str">
            <v>Princess Petroleum</v>
          </cell>
          <cell r="B2360">
            <v>116.1587</v>
          </cell>
        </row>
        <row r="2361">
          <cell r="A2361" t="str">
            <v>Private Investors</v>
          </cell>
          <cell r="B2361">
            <v>38772.31</v>
          </cell>
        </row>
        <row r="2362">
          <cell r="A2362" t="str">
            <v>Probe Resources</v>
          </cell>
          <cell r="B2362">
            <v>686.2835</v>
          </cell>
        </row>
        <row r="2363">
          <cell r="A2363" t="str">
            <v>Prodigy Alaska LLC</v>
          </cell>
          <cell r="B2363">
            <v>81.507760000000005</v>
          </cell>
        </row>
        <row r="2364">
          <cell r="A2364" t="str">
            <v>ProdOil</v>
          </cell>
          <cell r="B2364">
            <v>648.79589999999996</v>
          </cell>
        </row>
        <row r="2365">
          <cell r="A2365" t="str">
            <v>Produmet SA</v>
          </cell>
          <cell r="B2365">
            <v>84.614289999999997</v>
          </cell>
        </row>
        <row r="2366">
          <cell r="A2366" t="str">
            <v>Prospect Oil Company</v>
          </cell>
          <cell r="B2366">
            <v>716.9443</v>
          </cell>
        </row>
        <row r="2367">
          <cell r="A2367" t="str">
            <v>Prospex Oil &amp; Gas</v>
          </cell>
          <cell r="B2367">
            <v>569.78</v>
          </cell>
        </row>
        <row r="2368">
          <cell r="A2368" t="str">
            <v>Protec Industries</v>
          </cell>
          <cell r="B2368">
            <v>5012.3850000000002</v>
          </cell>
        </row>
        <row r="2369">
          <cell r="A2369" t="str">
            <v>Protege Energy LLC</v>
          </cell>
          <cell r="B2369">
            <v>10963.6</v>
          </cell>
        </row>
        <row r="2370">
          <cell r="A2370" t="str">
            <v>Prouchvane Dobiv N&amp;G Pleven</v>
          </cell>
          <cell r="B2370">
            <v>3821.09</v>
          </cell>
        </row>
        <row r="2371">
          <cell r="A2371" t="str">
            <v>Providence Resources</v>
          </cell>
          <cell r="B2371">
            <v>26029.22</v>
          </cell>
        </row>
        <row r="2372">
          <cell r="A2372" t="str">
            <v>PRS Offshore LP</v>
          </cell>
          <cell r="B2372">
            <v>0.1264459</v>
          </cell>
        </row>
        <row r="2373">
          <cell r="A2373" t="str">
            <v>Pruet</v>
          </cell>
          <cell r="B2373">
            <v>17.267389999999999</v>
          </cell>
        </row>
        <row r="2374">
          <cell r="A2374" t="str">
            <v>Pryce Gases</v>
          </cell>
          <cell r="B2374">
            <v>64.285560000000004</v>
          </cell>
        </row>
        <row r="2375">
          <cell r="A2375" t="str">
            <v>Przedsiebiorstwo Gornicze</v>
          </cell>
          <cell r="B2375">
            <v>2125.4769999999999</v>
          </cell>
        </row>
        <row r="2376">
          <cell r="A2376" t="str">
            <v>PT ALT GME Bungalun Kariorang</v>
          </cell>
          <cell r="B2376">
            <v>546.30359999999996</v>
          </cell>
        </row>
        <row r="2377">
          <cell r="A2377" t="str">
            <v>PT Anugerah Mutiara Sentosa</v>
          </cell>
          <cell r="B2377">
            <v>245.47380000000001</v>
          </cell>
        </row>
        <row r="2378">
          <cell r="A2378" t="str">
            <v>PT Anugrah Baturaha Energy</v>
          </cell>
          <cell r="B2378">
            <v>78.413120000000006</v>
          </cell>
        </row>
        <row r="2379">
          <cell r="A2379" t="str">
            <v>PT Bangkanai CBM Energy.</v>
          </cell>
          <cell r="B2379">
            <v>1581.2719999999999</v>
          </cell>
        </row>
        <row r="2380">
          <cell r="A2380" t="str">
            <v>PT Benakat Petroleum Energy</v>
          </cell>
          <cell r="B2380">
            <v>2168.8470000000002</v>
          </cell>
        </row>
        <row r="2381">
          <cell r="A2381" t="str">
            <v>PT Bina Marga</v>
          </cell>
          <cell r="B2381">
            <v>721.38199999999995</v>
          </cell>
        </row>
        <row r="2382">
          <cell r="A2382" t="str">
            <v>PT Binatek Reka Kruh</v>
          </cell>
          <cell r="B2382">
            <v>94.541600000000003</v>
          </cell>
        </row>
        <row r="2383">
          <cell r="A2383" t="str">
            <v>PT Binawahana Petrindo Meruap</v>
          </cell>
          <cell r="B2383">
            <v>2010.7719999999999</v>
          </cell>
        </row>
        <row r="2384">
          <cell r="A2384" t="str">
            <v>PT Bumi Parahyangan Energi</v>
          </cell>
          <cell r="B2384">
            <v>248.93770000000001</v>
          </cell>
        </row>
        <row r="2385">
          <cell r="A2385" t="str">
            <v>PT Bumi Resources</v>
          </cell>
          <cell r="B2385">
            <v>40.455120000000001</v>
          </cell>
        </row>
        <row r="2386">
          <cell r="A2386" t="str">
            <v>PT Bumi Siak Pusako</v>
          </cell>
          <cell r="B2386">
            <v>29701.38</v>
          </cell>
        </row>
        <row r="2387">
          <cell r="A2387" t="str">
            <v>PT Cahaya Batu Raja Blok</v>
          </cell>
          <cell r="B2387">
            <v>162.71770000000001</v>
          </cell>
        </row>
        <row r="2388">
          <cell r="A2388" t="str">
            <v>PT Cogen Nusantara Energi</v>
          </cell>
          <cell r="B2388">
            <v>230.03960000000001</v>
          </cell>
        </row>
        <row r="2389">
          <cell r="A2389" t="str">
            <v>PT Eksindo Petroleum</v>
          </cell>
          <cell r="B2389">
            <v>422.77859999999998</v>
          </cell>
        </row>
        <row r="2390">
          <cell r="A2390" t="str">
            <v>PT Emas Putih</v>
          </cell>
          <cell r="B2390">
            <v>311.65030000000002</v>
          </cell>
        </row>
        <row r="2391">
          <cell r="A2391" t="str">
            <v>PT Energy Persada</v>
          </cell>
          <cell r="B2391">
            <v>78.413120000000006</v>
          </cell>
        </row>
        <row r="2392">
          <cell r="A2392" t="str">
            <v>PT Enso Asia</v>
          </cell>
          <cell r="B2392">
            <v>2626.2190000000001</v>
          </cell>
        </row>
        <row r="2393">
          <cell r="A2393" t="str">
            <v>PT Equator Energy</v>
          </cell>
          <cell r="B2393">
            <v>1414.1559999999999</v>
          </cell>
        </row>
        <row r="2394">
          <cell r="A2394" t="str">
            <v>PT Erry Guna</v>
          </cell>
          <cell r="B2394">
            <v>1495.4259999999999</v>
          </cell>
        </row>
        <row r="2395">
          <cell r="A2395" t="str">
            <v>PT Formasi Sumatera Energi</v>
          </cell>
          <cell r="B2395">
            <v>612.52800000000002</v>
          </cell>
        </row>
        <row r="2396">
          <cell r="A2396" t="str">
            <v>PT Gema Terra Transform Exploration</v>
          </cell>
          <cell r="B2396">
            <v>192.6026</v>
          </cell>
        </row>
        <row r="2397">
          <cell r="A2397" t="str">
            <v>PT Geo Link Nusantara</v>
          </cell>
          <cell r="B2397">
            <v>836.1943</v>
          </cell>
        </row>
        <row r="2398">
          <cell r="A2398" t="str">
            <v>PT Green World Nusantarab</v>
          </cell>
          <cell r="B2398">
            <v>221.01840000000001</v>
          </cell>
        </row>
        <row r="2399">
          <cell r="A2399" t="str">
            <v>PT Indaman Putra Jaya</v>
          </cell>
          <cell r="B2399">
            <v>2.7577219999999998</v>
          </cell>
        </row>
        <row r="2400">
          <cell r="A2400" t="str">
            <v>PT Indrill Co</v>
          </cell>
          <cell r="B2400">
            <v>281.77760000000001</v>
          </cell>
        </row>
        <row r="2401">
          <cell r="A2401" t="str">
            <v>PT Kalisat Energi Nusantara</v>
          </cell>
          <cell r="B2401">
            <v>295.82080000000002</v>
          </cell>
        </row>
        <row r="2402">
          <cell r="A2402" t="str">
            <v>PT Karya Inti Petroleum</v>
          </cell>
          <cell r="B2402">
            <v>299.26330000000002</v>
          </cell>
        </row>
        <row r="2403">
          <cell r="A2403" t="str">
            <v>PT Komodo Energy</v>
          </cell>
          <cell r="B2403">
            <v>512.81560000000002</v>
          </cell>
        </row>
        <row r="2404">
          <cell r="A2404" t="str">
            <v>PT Kutai Etam Petroleum</v>
          </cell>
          <cell r="B2404">
            <v>177.66050000000001</v>
          </cell>
        </row>
        <row r="2405">
          <cell r="A2405" t="str">
            <v>PT Lekom Maras</v>
          </cell>
          <cell r="B2405">
            <v>2273.4969999999998</v>
          </cell>
        </row>
        <row r="2406">
          <cell r="A2406" t="str">
            <v>PT Leogryph Indonesia</v>
          </cell>
          <cell r="B2406">
            <v>0</v>
          </cell>
        </row>
        <row r="2407">
          <cell r="A2407" t="str">
            <v>PT Lion Global Energy</v>
          </cell>
          <cell r="B2407">
            <v>396.38760000000002</v>
          </cell>
        </row>
        <row r="2408">
          <cell r="A2408" t="str">
            <v>PT Mandiri Panca Usaha</v>
          </cell>
          <cell r="B2408">
            <v>594.29719999999998</v>
          </cell>
        </row>
        <row r="2409">
          <cell r="A2409" t="str">
            <v>PT Mentari Abdi</v>
          </cell>
          <cell r="B2409">
            <v>957.56979999999999</v>
          </cell>
        </row>
        <row r="2410">
          <cell r="A2410" t="str">
            <v>PT Methane Energy</v>
          </cell>
          <cell r="B2410">
            <v>1082.2190000000001</v>
          </cell>
        </row>
        <row r="2411">
          <cell r="A2411" t="str">
            <v>PT Mitra Investindo (MITI)</v>
          </cell>
          <cell r="B2411">
            <v>200.11410000000001</v>
          </cell>
        </row>
        <row r="2412">
          <cell r="A2412" t="str">
            <v>PT Pantai Madura</v>
          </cell>
          <cell r="B2412">
            <v>1309.0989999999999</v>
          </cell>
        </row>
        <row r="2413">
          <cell r="A2413" t="str">
            <v>PT Patrindo Persada Maju</v>
          </cell>
          <cell r="B2413">
            <v>2416.9430000000002</v>
          </cell>
        </row>
        <row r="2414">
          <cell r="A2414" t="str">
            <v>PT Pertalahan Arnebatara Natuna</v>
          </cell>
          <cell r="B2414">
            <v>7442.9979999999996</v>
          </cell>
        </row>
        <row r="2415">
          <cell r="A2415" t="str">
            <v>PT Petrobara Sentosa</v>
          </cell>
          <cell r="B2415">
            <v>214.1686</v>
          </cell>
        </row>
        <row r="2416">
          <cell r="A2416" t="str">
            <v>PT Prima Sejahtera</v>
          </cell>
          <cell r="B2416">
            <v>217.60409999999999</v>
          </cell>
        </row>
        <row r="2417">
          <cell r="A2417" t="str">
            <v>PT Putra Batumandi</v>
          </cell>
          <cell r="B2417">
            <v>38.151670000000003</v>
          </cell>
        </row>
        <row r="2418">
          <cell r="A2418" t="str">
            <v>PT Radekatama</v>
          </cell>
          <cell r="B2418">
            <v>317.8252</v>
          </cell>
        </row>
        <row r="2419">
          <cell r="A2419" t="str">
            <v>PT Radiant NUSA INVESTAMA</v>
          </cell>
          <cell r="B2419">
            <v>445.31970000000001</v>
          </cell>
        </row>
        <row r="2420">
          <cell r="A2420" t="str">
            <v>PT Ranya Energi Pamanukan Selatan</v>
          </cell>
          <cell r="B2420">
            <v>528.65200000000004</v>
          </cell>
        </row>
        <row r="2421">
          <cell r="A2421" t="str">
            <v>PT Redco Primer Energi</v>
          </cell>
          <cell r="B2421">
            <v>875.69389999999999</v>
          </cell>
        </row>
        <row r="2422">
          <cell r="A2422" t="str">
            <v>PT Renco</v>
          </cell>
          <cell r="B2422">
            <v>204.78059999999999</v>
          </cell>
        </row>
        <row r="2423">
          <cell r="A2423" t="str">
            <v>PT Sanga-Sanga Prima Energy</v>
          </cell>
          <cell r="B2423">
            <v>1091.846</v>
          </cell>
        </row>
        <row r="2424">
          <cell r="A2424" t="str">
            <v>PT Sarana Pembagunan Riau</v>
          </cell>
          <cell r="B2424">
            <v>1651.5309999999999</v>
          </cell>
        </row>
        <row r="2425">
          <cell r="A2425" t="str">
            <v>PT Sargas Vega</v>
          </cell>
          <cell r="B2425">
            <v>601.41880000000003</v>
          </cell>
        </row>
        <row r="2426">
          <cell r="A2426" t="str">
            <v>PT Satria Energindo</v>
          </cell>
          <cell r="B2426">
            <v>737.09649999999999</v>
          </cell>
        </row>
        <row r="2427">
          <cell r="A2427" t="str">
            <v>PT Satria Wijaya Kusuma</v>
          </cell>
          <cell r="B2427">
            <v>368.54820000000001</v>
          </cell>
        </row>
        <row r="2428">
          <cell r="A2428" t="str">
            <v>PT Schintar</v>
          </cell>
          <cell r="B2428">
            <v>525.12929999999994</v>
          </cell>
        </row>
        <row r="2429">
          <cell r="A2429" t="str">
            <v>PT Sela Raya</v>
          </cell>
          <cell r="B2429">
            <v>3958.6779999999999</v>
          </cell>
        </row>
        <row r="2430">
          <cell r="A2430" t="str">
            <v>PT SNP</v>
          </cell>
          <cell r="B2430">
            <v>41.242829999999998</v>
          </cell>
        </row>
        <row r="2431">
          <cell r="A2431" t="str">
            <v>PT Sugico Graha</v>
          </cell>
          <cell r="B2431">
            <v>3244.7669999999998</v>
          </cell>
        </row>
        <row r="2432">
          <cell r="A2432" t="str">
            <v>PT Sugih Energy Tbk</v>
          </cell>
          <cell r="B2432">
            <v>2466.3580000000002</v>
          </cell>
        </row>
        <row r="2433">
          <cell r="A2433" t="str">
            <v>PT Sumatera Methane Unigas Geosinklinal Makmur</v>
          </cell>
          <cell r="B2433">
            <v>78.477490000000003</v>
          </cell>
        </row>
        <row r="2434">
          <cell r="A2434" t="str">
            <v>PT Sumatra Persada Energi</v>
          </cell>
          <cell r="B2434">
            <v>70.224919999999997</v>
          </cell>
        </row>
        <row r="2435">
          <cell r="A2435" t="str">
            <v>PT Surya Buana Lestarijaya</v>
          </cell>
          <cell r="B2435">
            <v>12.0085</v>
          </cell>
        </row>
        <row r="2436">
          <cell r="A2436" t="str">
            <v>PT Terra Global Vestal</v>
          </cell>
          <cell r="B2436">
            <v>245.47380000000001</v>
          </cell>
        </row>
        <row r="2437">
          <cell r="A2437" t="str">
            <v>PT Tiara Bumi Petroleum</v>
          </cell>
          <cell r="B2437">
            <v>1037.51</v>
          </cell>
        </row>
        <row r="2438">
          <cell r="A2438" t="str">
            <v>PT TransAsia Resources</v>
          </cell>
          <cell r="B2438">
            <v>224.8212</v>
          </cell>
        </row>
        <row r="2439">
          <cell r="A2439" t="str">
            <v>PT Wahana Sad Karya</v>
          </cell>
          <cell r="B2439">
            <v>78.834710000000001</v>
          </cell>
        </row>
        <row r="2440">
          <cell r="A2440" t="str">
            <v>Ptarmigan Resources</v>
          </cell>
          <cell r="B2440">
            <v>901.25850000000003</v>
          </cell>
        </row>
        <row r="2441">
          <cell r="A2441" t="str">
            <v>PTTEP (Thailand)</v>
          </cell>
          <cell r="B2441">
            <v>841102.6</v>
          </cell>
        </row>
        <row r="2442">
          <cell r="A2442" t="str">
            <v>Pura Vida Energy</v>
          </cell>
          <cell r="B2442">
            <v>474.84989999999999</v>
          </cell>
        </row>
        <row r="2443">
          <cell r="A2443" t="str">
            <v>Purcell Energy</v>
          </cell>
          <cell r="B2443">
            <v>465.02659999999997</v>
          </cell>
        </row>
        <row r="2444">
          <cell r="A2444" t="str">
            <v>Pure Oil</v>
          </cell>
          <cell r="B2444">
            <v>36.08475</v>
          </cell>
        </row>
        <row r="2445">
          <cell r="A2445" t="str">
            <v>Pure Resources, L.P.</v>
          </cell>
          <cell r="B2445">
            <v>246.7962</v>
          </cell>
        </row>
        <row r="2446">
          <cell r="A2446" t="str">
            <v>PXP Gulf Coast</v>
          </cell>
          <cell r="B2446">
            <v>2.5680540000000001</v>
          </cell>
        </row>
        <row r="2447">
          <cell r="A2447" t="str">
            <v>Pyrenees Energy Corporation</v>
          </cell>
          <cell r="B2447">
            <v>43.319369999999999</v>
          </cell>
        </row>
        <row r="2448">
          <cell r="A2448" t="str">
            <v>QAF Brunei</v>
          </cell>
          <cell r="B2448">
            <v>0</v>
          </cell>
        </row>
        <row r="2449">
          <cell r="A2449" t="str">
            <v>Qatar Petroleum</v>
          </cell>
          <cell r="B2449">
            <v>18070310</v>
          </cell>
        </row>
        <row r="2450">
          <cell r="A2450" t="str">
            <v>QEP Resources</v>
          </cell>
          <cell r="B2450">
            <v>328048.2</v>
          </cell>
        </row>
        <row r="2451">
          <cell r="A2451" t="str">
            <v>QPI Brasil Petroleo</v>
          </cell>
          <cell r="B2451">
            <v>4010.6669999999999</v>
          </cell>
        </row>
        <row r="2452">
          <cell r="A2452" t="str">
            <v>Quad Energy SA</v>
          </cell>
          <cell r="B2452">
            <v>659.49180000000001</v>
          </cell>
        </row>
        <row r="2453">
          <cell r="A2453" t="str">
            <v>Quadrant Energy</v>
          </cell>
          <cell r="B2453">
            <v>122176.9</v>
          </cell>
        </row>
        <row r="2454">
          <cell r="A2454" t="str">
            <v>Quantum Energy Partners</v>
          </cell>
          <cell r="B2454">
            <v>2339.5569999999998</v>
          </cell>
        </row>
        <row r="2455">
          <cell r="A2455" t="str">
            <v>QUATTRO Exploration and Production</v>
          </cell>
          <cell r="B2455">
            <v>1989.49</v>
          </cell>
        </row>
        <row r="2456">
          <cell r="A2456" t="str">
            <v>Queensland Energy Resources</v>
          </cell>
          <cell r="B2456">
            <v>121.21259999999999</v>
          </cell>
        </row>
        <row r="2457">
          <cell r="A2457" t="str">
            <v>Queiroz Galvao Exploracao e Producao</v>
          </cell>
          <cell r="B2457">
            <v>59270.96</v>
          </cell>
        </row>
        <row r="2458">
          <cell r="A2458" t="str">
            <v>Quest Petroleum NL</v>
          </cell>
          <cell r="B2458">
            <v>120.95010000000001</v>
          </cell>
        </row>
        <row r="2459">
          <cell r="A2459" t="str">
            <v>Questerre Energy</v>
          </cell>
          <cell r="B2459">
            <v>5271.1819999999998</v>
          </cell>
        </row>
        <row r="2460">
          <cell r="A2460" t="str">
            <v>Questfire</v>
          </cell>
          <cell r="B2460">
            <v>29965.27</v>
          </cell>
        </row>
        <row r="2461">
          <cell r="A2461" t="str">
            <v>Quincy Oil and Gas</v>
          </cell>
          <cell r="B2461">
            <v>76.948909999999998</v>
          </cell>
        </row>
        <row r="2462">
          <cell r="A2462" t="str">
            <v>Quintana E&amp;P</v>
          </cell>
          <cell r="B2462">
            <v>109.10120000000001</v>
          </cell>
        </row>
        <row r="2463">
          <cell r="A2463" t="str">
            <v>Quiver Oil &amp; Gas</v>
          </cell>
          <cell r="B2463">
            <v>91.200159999999997</v>
          </cell>
        </row>
        <row r="2464">
          <cell r="A2464" t="str">
            <v>R.P.T. Oil Holding SA</v>
          </cell>
          <cell r="B2464">
            <v>1315.9659999999999</v>
          </cell>
        </row>
        <row r="2465">
          <cell r="A2465" t="str">
            <v>RAAM Global Energy Company</v>
          </cell>
          <cell r="B2465">
            <v>12951.69</v>
          </cell>
        </row>
        <row r="2466">
          <cell r="A2466" t="str">
            <v>Rabb Resources</v>
          </cell>
          <cell r="B2466">
            <v>41.061959999999999</v>
          </cell>
        </row>
        <row r="2467">
          <cell r="A2467" t="str">
            <v>Raging River Exploration</v>
          </cell>
          <cell r="B2467">
            <v>60463.51</v>
          </cell>
        </row>
        <row r="2468">
          <cell r="A2468" t="str">
            <v>Raimount Energy</v>
          </cell>
          <cell r="B2468">
            <v>182.32339999999999</v>
          </cell>
        </row>
        <row r="2469">
          <cell r="A2469" t="str">
            <v>RAK Gas</v>
          </cell>
          <cell r="B2469">
            <v>4507.8239999999996</v>
          </cell>
        </row>
        <row r="2470">
          <cell r="A2470" t="str">
            <v>Ramayna Ispat Private Limited</v>
          </cell>
          <cell r="B2470">
            <v>744.07539999999995</v>
          </cell>
        </row>
        <row r="2471">
          <cell r="A2471" t="str">
            <v>Ramba Energy</v>
          </cell>
          <cell r="B2471">
            <v>860.53060000000005</v>
          </cell>
        </row>
        <row r="2472">
          <cell r="A2472" t="str">
            <v>Rampant Lion Energy</v>
          </cell>
          <cell r="B2472">
            <v>21.216180000000001</v>
          </cell>
        </row>
        <row r="2473">
          <cell r="A2473" t="str">
            <v>Ramshorn International</v>
          </cell>
          <cell r="B2473">
            <v>209.72380000000001</v>
          </cell>
        </row>
        <row r="2474">
          <cell r="A2474" t="str">
            <v>Range Resources</v>
          </cell>
          <cell r="B2474">
            <v>1179133</v>
          </cell>
        </row>
        <row r="2475">
          <cell r="A2475" t="str">
            <v>Range Resources Ltd</v>
          </cell>
          <cell r="B2475">
            <v>2443.875</v>
          </cell>
        </row>
        <row r="2476">
          <cell r="A2476" t="str">
            <v>Ranhill Berhad</v>
          </cell>
          <cell r="B2476">
            <v>51.498350000000002</v>
          </cell>
        </row>
        <row r="2477">
          <cell r="A2477" t="str">
            <v>Raphael Group Plc</v>
          </cell>
          <cell r="B2477">
            <v>958.77369999999996</v>
          </cell>
        </row>
        <row r="2478">
          <cell r="A2478" t="str">
            <v>Ratio Oil Exploration</v>
          </cell>
          <cell r="B2478">
            <v>83700.27</v>
          </cell>
        </row>
        <row r="2479">
          <cell r="A2479" t="str">
            <v>Raven Pipeline</v>
          </cell>
          <cell r="B2479">
            <v>122.8284</v>
          </cell>
        </row>
        <row r="2480">
          <cell r="A2480" t="str">
            <v>Raven Resources</v>
          </cell>
          <cell r="B2480">
            <v>43.945010000000003</v>
          </cell>
        </row>
        <row r="2481">
          <cell r="A2481" t="str">
            <v>Rawson Resources</v>
          </cell>
          <cell r="B2481">
            <v>3444.9560000000001</v>
          </cell>
        </row>
        <row r="2482">
          <cell r="A2482" t="str">
            <v>Rayme Offshore</v>
          </cell>
          <cell r="B2482">
            <v>71.565119999999993</v>
          </cell>
        </row>
        <row r="2483">
          <cell r="A2483" t="str">
            <v>Razor Energy</v>
          </cell>
          <cell r="B2483">
            <v>3418.1559999999999</v>
          </cell>
        </row>
        <row r="2484">
          <cell r="A2484" t="str">
            <v>Razvitie Saint-Petersburg LLC</v>
          </cell>
          <cell r="B2484">
            <v>386.01100000000002</v>
          </cell>
        </row>
        <row r="2485">
          <cell r="A2485" t="str">
            <v>RBP Offshore, L.L.C.</v>
          </cell>
          <cell r="B2485">
            <v>33.939709999999998</v>
          </cell>
        </row>
        <row r="2486">
          <cell r="A2486" t="str">
            <v>RCMA Energy</v>
          </cell>
          <cell r="B2486">
            <v>309.72179999999997</v>
          </cell>
        </row>
        <row r="2487">
          <cell r="A2487" t="str">
            <v>Reach Energy Berhard</v>
          </cell>
          <cell r="B2487">
            <v>3528.8020000000001</v>
          </cell>
        </row>
        <row r="2488">
          <cell r="A2488" t="str">
            <v>Reach Halibut</v>
          </cell>
          <cell r="B2488">
            <v>3218.51</v>
          </cell>
        </row>
        <row r="2489">
          <cell r="A2489" t="str">
            <v>Reach oil &amp; gas</v>
          </cell>
          <cell r="B2489">
            <v>96.948329999999999</v>
          </cell>
        </row>
        <row r="2490">
          <cell r="A2490" t="str">
            <v>Real Energy</v>
          </cell>
          <cell r="B2490">
            <v>2599.1990000000001</v>
          </cell>
        </row>
        <row r="2491">
          <cell r="A2491" t="str">
            <v>Reconcavo Energia</v>
          </cell>
          <cell r="B2491">
            <v>663.61680000000001</v>
          </cell>
        </row>
        <row r="2492">
          <cell r="A2492" t="str">
            <v>Reconnaissance Energy</v>
          </cell>
          <cell r="B2492">
            <v>344.82580000000002</v>
          </cell>
        </row>
        <row r="2493">
          <cell r="A2493" t="str">
            <v>Red Emperor</v>
          </cell>
          <cell r="B2493">
            <v>96.428340000000006</v>
          </cell>
        </row>
        <row r="2494">
          <cell r="A2494" t="str">
            <v>Red Leaf Resources Inc</v>
          </cell>
          <cell r="B2494">
            <v>830.19569999999999</v>
          </cell>
        </row>
        <row r="2495">
          <cell r="A2495" t="str">
            <v>Red Mountain Resources</v>
          </cell>
          <cell r="B2495">
            <v>2084.846</v>
          </cell>
        </row>
        <row r="2496">
          <cell r="A2496" t="str">
            <v>Red Rio</v>
          </cell>
          <cell r="B2496">
            <v>163.3511</v>
          </cell>
        </row>
        <row r="2497">
          <cell r="A2497" t="str">
            <v>Red Willow</v>
          </cell>
          <cell r="B2497">
            <v>55279.95</v>
          </cell>
        </row>
        <row r="2498">
          <cell r="A2498" t="str">
            <v>Reeder Energy Partners, LP</v>
          </cell>
          <cell r="B2498">
            <v>4.2447999999999997</v>
          </cell>
        </row>
        <row r="2499">
          <cell r="A2499" t="str">
            <v>Reef Resources</v>
          </cell>
          <cell r="B2499">
            <v>122.7307</v>
          </cell>
        </row>
        <row r="2500">
          <cell r="A2500" t="str">
            <v>REFSA (Recursos Energeticos Formosa S.A.)</v>
          </cell>
          <cell r="B2500">
            <v>145.1627</v>
          </cell>
        </row>
        <row r="2501">
          <cell r="A2501" t="str">
            <v>Regal Petroleum</v>
          </cell>
          <cell r="B2501">
            <v>1998.454</v>
          </cell>
        </row>
        <row r="2502">
          <cell r="A2502" t="str">
            <v>Regency Mines Plc</v>
          </cell>
          <cell r="B2502">
            <v>47.266770000000001</v>
          </cell>
        </row>
        <row r="2503">
          <cell r="A2503" t="str">
            <v>Regent Resources</v>
          </cell>
          <cell r="B2503">
            <v>3553.241</v>
          </cell>
        </row>
        <row r="2504">
          <cell r="A2504" t="str">
            <v>Region Plus</v>
          </cell>
          <cell r="B2504">
            <v>140.41650000000001</v>
          </cell>
        </row>
        <row r="2505">
          <cell r="A2505" t="str">
            <v>Region-NefteProm</v>
          </cell>
          <cell r="B2505">
            <v>153.6343</v>
          </cell>
        </row>
        <row r="2506">
          <cell r="A2506" t="str">
            <v>Region-Sirius</v>
          </cell>
          <cell r="B2506">
            <v>139.91650000000001</v>
          </cell>
        </row>
        <row r="2507">
          <cell r="A2507" t="str">
            <v>REIMPEX-Samara-Neftepromysel</v>
          </cell>
          <cell r="B2507">
            <v>754.17309999999998</v>
          </cell>
        </row>
        <row r="2508">
          <cell r="A2508" t="str">
            <v>Relentless Resources</v>
          </cell>
          <cell r="B2508">
            <v>295.06610000000001</v>
          </cell>
        </row>
        <row r="2509">
          <cell r="A2509" t="str">
            <v>Reliance</v>
          </cell>
          <cell r="B2509">
            <v>362239.9</v>
          </cell>
        </row>
        <row r="2510">
          <cell r="A2510" t="str">
            <v>Reliance Energy Inc.</v>
          </cell>
          <cell r="B2510">
            <v>6525.94</v>
          </cell>
        </row>
        <row r="2511">
          <cell r="A2511" t="str">
            <v>Reliance Power</v>
          </cell>
          <cell r="B2511">
            <v>64.778880000000001</v>
          </cell>
        </row>
        <row r="2512">
          <cell r="A2512" t="str">
            <v>Relinquished</v>
          </cell>
          <cell r="B2512">
            <v>1818194</v>
          </cell>
        </row>
        <row r="2513">
          <cell r="A2513" t="str">
            <v>Remora Energy</v>
          </cell>
          <cell r="B2513">
            <v>95.329679999999996</v>
          </cell>
        </row>
        <row r="2514">
          <cell r="A2514" t="str">
            <v>Renaissance Alaska</v>
          </cell>
          <cell r="B2514">
            <v>13.94069</v>
          </cell>
        </row>
        <row r="2515">
          <cell r="A2515" t="str">
            <v>Renaissance Offshore</v>
          </cell>
          <cell r="B2515">
            <v>55440.68</v>
          </cell>
        </row>
        <row r="2516">
          <cell r="A2516" t="str">
            <v>Renaissance Oil Corp</v>
          </cell>
          <cell r="B2516">
            <v>8708.3850000000002</v>
          </cell>
        </row>
        <row r="2517">
          <cell r="A2517" t="str">
            <v>Replor</v>
          </cell>
          <cell r="B2517">
            <v>12.782579999999999</v>
          </cell>
        </row>
        <row r="2518">
          <cell r="A2518" t="str">
            <v>Repsol</v>
          </cell>
          <cell r="B2518">
            <v>2400692</v>
          </cell>
        </row>
        <row r="2519">
          <cell r="A2519" t="str">
            <v>Republic Exploration</v>
          </cell>
          <cell r="B2519">
            <v>46.312559999999998</v>
          </cell>
        </row>
        <row r="2520">
          <cell r="A2520" t="str">
            <v>Republic Petroleum</v>
          </cell>
          <cell r="B2520">
            <v>84.891739999999999</v>
          </cell>
        </row>
        <row r="2521">
          <cell r="A2521" t="str">
            <v>Resano Trading</v>
          </cell>
          <cell r="B2521">
            <v>3215.35</v>
          </cell>
        </row>
        <row r="2522">
          <cell r="A2522" t="str">
            <v>Reserves Management, L.C.</v>
          </cell>
          <cell r="B2522">
            <v>1289.367</v>
          </cell>
        </row>
        <row r="2523">
          <cell r="A2523" t="str">
            <v>Resolute Energy Corporation</v>
          </cell>
          <cell r="B2523">
            <v>131255.20000000001</v>
          </cell>
        </row>
        <row r="2524">
          <cell r="A2524" t="str">
            <v>Resource America</v>
          </cell>
          <cell r="B2524">
            <v>1792.848</v>
          </cell>
        </row>
        <row r="2525">
          <cell r="A2525" t="str">
            <v>Resource Energy Partners</v>
          </cell>
          <cell r="B2525">
            <v>7090.3130000000001</v>
          </cell>
        </row>
        <row r="2526">
          <cell r="A2526" t="str">
            <v>Return Energy</v>
          </cell>
          <cell r="B2526">
            <v>4.4411940000000003</v>
          </cell>
        </row>
        <row r="2527">
          <cell r="A2527" t="str">
            <v>Rex Energy</v>
          </cell>
          <cell r="B2527">
            <v>42487.79</v>
          </cell>
        </row>
        <row r="2528">
          <cell r="A2528" t="str">
            <v>Rex International Holding</v>
          </cell>
          <cell r="B2528">
            <v>6243.33</v>
          </cell>
        </row>
        <row r="2529">
          <cell r="A2529" t="str">
            <v>Rey Resources</v>
          </cell>
          <cell r="B2529">
            <v>3386.39</v>
          </cell>
        </row>
        <row r="2530">
          <cell r="A2530" t="str">
            <v>RFO Ventures</v>
          </cell>
          <cell r="B2530">
            <v>0</v>
          </cell>
        </row>
        <row r="2531">
          <cell r="A2531" t="str">
            <v>RH Petrogas</v>
          </cell>
          <cell r="B2531">
            <v>24128.47</v>
          </cell>
        </row>
        <row r="2532">
          <cell r="A2532" t="str">
            <v>Rhein Petroleum</v>
          </cell>
          <cell r="B2532">
            <v>39.334130000000002</v>
          </cell>
        </row>
        <row r="2533">
          <cell r="A2533" t="str">
            <v>Rhino Resources</v>
          </cell>
          <cell r="B2533">
            <v>410.89569999999998</v>
          </cell>
        </row>
        <row r="2534">
          <cell r="A2534" t="str">
            <v>Ria Resources Corp</v>
          </cell>
          <cell r="B2534">
            <v>253.2636</v>
          </cell>
        </row>
        <row r="2535">
          <cell r="A2535" t="str">
            <v>Richard E Wagner</v>
          </cell>
          <cell r="B2535">
            <v>6.2264400000000002</v>
          </cell>
        </row>
        <row r="2536">
          <cell r="A2536" t="str">
            <v>Richards Oil and Gas</v>
          </cell>
          <cell r="B2536">
            <v>1590.1859999999999</v>
          </cell>
        </row>
        <row r="2537">
          <cell r="A2537" t="str">
            <v>Richfield Oil &amp; Gas</v>
          </cell>
          <cell r="B2537">
            <v>451.77390000000003</v>
          </cell>
        </row>
        <row r="2538">
          <cell r="A2538" t="str">
            <v>Ridgeback Resources</v>
          </cell>
          <cell r="B2538">
            <v>125778.3</v>
          </cell>
        </row>
        <row r="2539">
          <cell r="A2539" t="str">
            <v>Ridgelake</v>
          </cell>
          <cell r="B2539">
            <v>61.629260000000002</v>
          </cell>
        </row>
        <row r="2540">
          <cell r="A2540" t="str">
            <v>Ridgewood</v>
          </cell>
          <cell r="B2540">
            <v>33700.239999999998</v>
          </cell>
        </row>
        <row r="2541">
          <cell r="A2541" t="str">
            <v>RIF Energy Company</v>
          </cell>
          <cell r="B2541">
            <v>1671.6610000000001</v>
          </cell>
        </row>
        <row r="2542">
          <cell r="A2542" t="str">
            <v>Rife Resources</v>
          </cell>
          <cell r="B2542">
            <v>2534.5590000000002</v>
          </cell>
        </row>
        <row r="2543">
          <cell r="A2543" t="str">
            <v>Rift Energy</v>
          </cell>
          <cell r="B2543">
            <v>52.851120000000002</v>
          </cell>
        </row>
        <row r="2544">
          <cell r="A2544" t="str">
            <v>Rig II LLC</v>
          </cell>
          <cell r="B2544">
            <v>2574.6170000000002</v>
          </cell>
        </row>
        <row r="2545">
          <cell r="A2545" t="str">
            <v>Right Bank</v>
          </cell>
          <cell r="B2545">
            <v>160.3426</v>
          </cell>
        </row>
        <row r="2546">
          <cell r="A2546" t="str">
            <v>Rimco</v>
          </cell>
          <cell r="B2546">
            <v>92.519279999999995</v>
          </cell>
        </row>
        <row r="2547">
          <cell r="A2547" t="str">
            <v>RimRock Oil &amp; Gas</v>
          </cell>
          <cell r="B2547">
            <v>18928.22</v>
          </cell>
        </row>
        <row r="2548">
          <cell r="A2548" t="str">
            <v>Rimrock Resource Partners LLC</v>
          </cell>
          <cell r="B2548">
            <v>13268.8</v>
          </cell>
        </row>
        <row r="2549">
          <cell r="A2549" t="str">
            <v>Ring Energy</v>
          </cell>
          <cell r="B2549">
            <v>27809.83</v>
          </cell>
        </row>
        <row r="2550">
          <cell r="A2550" t="str">
            <v>Rio de la Plata SA</v>
          </cell>
          <cell r="B2550">
            <v>37.935250000000003</v>
          </cell>
        </row>
        <row r="2551">
          <cell r="A2551" t="str">
            <v>Rio Petroleum</v>
          </cell>
          <cell r="B2551">
            <v>3225.4259999999999</v>
          </cell>
        </row>
        <row r="2552">
          <cell r="A2552" t="str">
            <v>Ripiano Holding</v>
          </cell>
          <cell r="B2552">
            <v>1902.711</v>
          </cell>
        </row>
        <row r="2553">
          <cell r="A2553" t="str">
            <v>Riverbend Oil and Gas</v>
          </cell>
          <cell r="B2553">
            <v>1435.2729999999999</v>
          </cell>
        </row>
        <row r="2554">
          <cell r="A2554" t="str">
            <v>Riverina</v>
          </cell>
          <cell r="B2554">
            <v>1272.0989999999999</v>
          </cell>
        </row>
        <row r="2555">
          <cell r="A2555" t="str">
            <v>Riverside Energy Group</v>
          </cell>
          <cell r="B2555">
            <v>14519.29</v>
          </cell>
        </row>
        <row r="2556">
          <cell r="A2556" t="str">
            <v>RJT Multi Limited</v>
          </cell>
          <cell r="B2556">
            <v>21.783149999999999</v>
          </cell>
        </row>
        <row r="2557">
          <cell r="A2557" t="str">
            <v>Roan Resources</v>
          </cell>
          <cell r="B2557">
            <v>179163.5</v>
          </cell>
        </row>
        <row r="2558">
          <cell r="A2558" t="str">
            <v>Roch SA</v>
          </cell>
          <cell r="B2558">
            <v>4330.6000000000004</v>
          </cell>
        </row>
        <row r="2559">
          <cell r="A2559" t="str">
            <v>Rockcliff Operating New Mexico LLC</v>
          </cell>
          <cell r="B2559">
            <v>1717.423</v>
          </cell>
        </row>
        <row r="2560">
          <cell r="A2560" t="str">
            <v>Rockhopper Exploration</v>
          </cell>
          <cell r="B2560">
            <v>55112.97</v>
          </cell>
        </row>
        <row r="2561">
          <cell r="A2561" t="str">
            <v>Rockport Permian LLC</v>
          </cell>
          <cell r="B2561">
            <v>15.278689999999999</v>
          </cell>
        </row>
        <row r="2562">
          <cell r="A2562" t="str">
            <v>RockRose Energy Plc</v>
          </cell>
          <cell r="B2562">
            <v>16634.669999999998</v>
          </cell>
        </row>
        <row r="2563">
          <cell r="A2563" t="str">
            <v>Rockstone Petroleum Limited</v>
          </cell>
          <cell r="B2563">
            <v>369.98140000000001</v>
          </cell>
        </row>
        <row r="2564">
          <cell r="A2564" t="str">
            <v>Rockwall Oil LP</v>
          </cell>
          <cell r="B2564">
            <v>41.277529999999999</v>
          </cell>
        </row>
        <row r="2565">
          <cell r="A2565" t="str">
            <v>Rocky Point (T&amp;T)</v>
          </cell>
          <cell r="B2565">
            <v>0.29832999999999998</v>
          </cell>
        </row>
        <row r="2566">
          <cell r="A2566" t="str">
            <v>Rodinia Oil</v>
          </cell>
          <cell r="B2566">
            <v>18.230789999999999</v>
          </cell>
        </row>
        <row r="2567">
          <cell r="A2567" t="str">
            <v>Rohoel-Aufsuchungs AG</v>
          </cell>
          <cell r="B2567">
            <v>15213.18</v>
          </cell>
        </row>
        <row r="2568">
          <cell r="A2568" t="str">
            <v>Roma Energy Holdings</v>
          </cell>
          <cell r="B2568">
            <v>0</v>
          </cell>
        </row>
        <row r="2569">
          <cell r="A2569" t="str">
            <v>Romgaz</v>
          </cell>
          <cell r="B2569">
            <v>591249.30000000005</v>
          </cell>
        </row>
        <row r="2570">
          <cell r="A2570" t="str">
            <v>Rooster Energy</v>
          </cell>
          <cell r="B2570">
            <v>13319.45</v>
          </cell>
        </row>
        <row r="2571">
          <cell r="A2571" t="str">
            <v>Rose Petroleum</v>
          </cell>
          <cell r="B2571">
            <v>251.15</v>
          </cell>
        </row>
        <row r="2572">
          <cell r="A2572" t="str">
            <v>Rosehill Resources</v>
          </cell>
          <cell r="B2572">
            <v>31993.71</v>
          </cell>
        </row>
        <row r="2573">
          <cell r="A2573" t="str">
            <v>Rosewood Resources</v>
          </cell>
          <cell r="B2573">
            <v>12691.89</v>
          </cell>
        </row>
        <row r="2574">
          <cell r="A2574" t="str">
            <v>Rosgeo (Rosgeologiya)</v>
          </cell>
          <cell r="B2574">
            <v>9499.7129999999997</v>
          </cell>
        </row>
        <row r="2575">
          <cell r="A2575" t="str">
            <v>Rosneft</v>
          </cell>
          <cell r="B2575">
            <v>16241560</v>
          </cell>
        </row>
        <row r="2576">
          <cell r="A2576" t="str">
            <v>Rostek</v>
          </cell>
          <cell r="B2576">
            <v>6.3071169999999999</v>
          </cell>
        </row>
        <row r="2577">
          <cell r="A2577" t="str">
            <v>Rostneftegaz Geo (RNGG)</v>
          </cell>
          <cell r="B2577">
            <v>165.21940000000001</v>
          </cell>
        </row>
        <row r="2578">
          <cell r="A2578" t="str">
            <v>Rostoprom</v>
          </cell>
          <cell r="B2578">
            <v>551.30880000000002</v>
          </cell>
        </row>
        <row r="2579">
          <cell r="A2579" t="str">
            <v>Rostovneftegaz</v>
          </cell>
          <cell r="B2579">
            <v>56.69679</v>
          </cell>
        </row>
        <row r="2580">
          <cell r="A2580" t="str">
            <v>Rostovnefteprodukt</v>
          </cell>
          <cell r="B2580">
            <v>85.045190000000005</v>
          </cell>
        </row>
        <row r="2581">
          <cell r="A2581" t="str">
            <v>Rouge Rock Pty Ltd</v>
          </cell>
          <cell r="B2581">
            <v>689.97590000000002</v>
          </cell>
        </row>
        <row r="2582">
          <cell r="A2582" t="str">
            <v>Royal Energy Partners</v>
          </cell>
          <cell r="B2582">
            <v>34.391240000000003</v>
          </cell>
        </row>
        <row r="2583">
          <cell r="A2583" t="str">
            <v>Royal Energy Pty Ltd</v>
          </cell>
          <cell r="B2583">
            <v>402.24689999999998</v>
          </cell>
        </row>
        <row r="2584">
          <cell r="A2584" t="str">
            <v>Royal Exploration Company</v>
          </cell>
          <cell r="B2584">
            <v>1.466645</v>
          </cell>
        </row>
        <row r="2585">
          <cell r="A2585" t="str">
            <v>Royal Marine Engineering</v>
          </cell>
          <cell r="B2585">
            <v>35.76426</v>
          </cell>
        </row>
        <row r="2586">
          <cell r="A2586" t="str">
            <v>Royal Offshore, LLC</v>
          </cell>
          <cell r="B2586">
            <v>647.31460000000004</v>
          </cell>
        </row>
        <row r="2587">
          <cell r="A2587" t="str">
            <v>Royal Production Company</v>
          </cell>
          <cell r="B2587">
            <v>8.6568509999999996</v>
          </cell>
        </row>
        <row r="2588">
          <cell r="A2588" t="str">
            <v>Royale Energy</v>
          </cell>
          <cell r="B2588">
            <v>1536.319</v>
          </cell>
        </row>
        <row r="2589">
          <cell r="A2589" t="str">
            <v>Royalgate Ghana Limited</v>
          </cell>
          <cell r="B2589">
            <v>870.78409999999997</v>
          </cell>
        </row>
        <row r="2590">
          <cell r="A2590" t="str">
            <v>Rozel</v>
          </cell>
          <cell r="B2590">
            <v>12.378500000000001</v>
          </cell>
        </row>
        <row r="2591">
          <cell r="A2591" t="str">
            <v>RozNeft</v>
          </cell>
          <cell r="B2591">
            <v>149.10409999999999</v>
          </cell>
        </row>
        <row r="2592">
          <cell r="A2592" t="str">
            <v>RSP Permian</v>
          </cell>
          <cell r="B2592">
            <v>385962</v>
          </cell>
        </row>
        <row r="2593">
          <cell r="A2593" t="str">
            <v>RusGazDobycha</v>
          </cell>
          <cell r="B2593">
            <v>242.8065</v>
          </cell>
        </row>
        <row r="2594">
          <cell r="A2594" t="str">
            <v>Rus-Oil</v>
          </cell>
          <cell r="B2594">
            <v>132702.70000000001</v>
          </cell>
        </row>
        <row r="2595">
          <cell r="A2595" t="str">
            <v>RusPetro</v>
          </cell>
          <cell r="B2595">
            <v>20907.28</v>
          </cell>
        </row>
        <row r="2596">
          <cell r="A2596" t="str">
            <v>Russian Government</v>
          </cell>
          <cell r="B2596">
            <v>67997.3</v>
          </cell>
        </row>
        <row r="2597">
          <cell r="A2597" t="str">
            <v>Russneft</v>
          </cell>
          <cell r="B2597">
            <v>636222.30000000005</v>
          </cell>
        </row>
        <row r="2598">
          <cell r="A2598" t="str">
            <v>RWEST</v>
          </cell>
          <cell r="B2598">
            <v>8662.4110000000001</v>
          </cell>
        </row>
        <row r="2599">
          <cell r="A2599" t="str">
            <v>Saba Oil and Gas</v>
          </cell>
          <cell r="B2599">
            <v>0</v>
          </cell>
        </row>
        <row r="2600">
          <cell r="A2600" t="str">
            <v>Sabah International Petroleum</v>
          </cell>
          <cell r="B2600">
            <v>169.3194</v>
          </cell>
        </row>
        <row r="2601">
          <cell r="A2601" t="str">
            <v>Sabine Oil &amp; Gas</v>
          </cell>
          <cell r="B2601">
            <v>66530.09</v>
          </cell>
        </row>
        <row r="2602">
          <cell r="A2602" t="str">
            <v>Sabine Royalty Trust</v>
          </cell>
          <cell r="B2602">
            <v>12660.36</v>
          </cell>
        </row>
        <row r="2603">
          <cell r="A2603" t="str">
            <v>Sable Permian Resources LLC</v>
          </cell>
          <cell r="B2603">
            <v>60029.760000000002</v>
          </cell>
        </row>
        <row r="2604">
          <cell r="A2604" t="str">
            <v>Sabre Graphite Corp.</v>
          </cell>
          <cell r="B2604">
            <v>157.7448</v>
          </cell>
        </row>
        <row r="2605">
          <cell r="A2605" t="str">
            <v>SacOil Holdings Limited</v>
          </cell>
          <cell r="B2605">
            <v>795.16859999999997</v>
          </cell>
        </row>
        <row r="2606">
          <cell r="A2606" t="str">
            <v>Saddle Rim Energy</v>
          </cell>
          <cell r="B2606">
            <v>6634.8540000000003</v>
          </cell>
        </row>
        <row r="2607">
          <cell r="A2607" t="str">
            <v>Safal WSB Energy</v>
          </cell>
          <cell r="B2607">
            <v>458.58980000000003</v>
          </cell>
        </row>
        <row r="2608">
          <cell r="A2608" t="str">
            <v>Sage Natural Resources LLC</v>
          </cell>
          <cell r="B2608">
            <v>13763.03</v>
          </cell>
        </row>
        <row r="2609">
          <cell r="A2609" t="str">
            <v>Saguaro Resources</v>
          </cell>
          <cell r="B2609">
            <v>164225.20000000001</v>
          </cell>
        </row>
        <row r="2610">
          <cell r="A2610" t="str">
            <v>Sahara Energy Field Limited</v>
          </cell>
          <cell r="B2610">
            <v>62715.91</v>
          </cell>
        </row>
        <row r="2611">
          <cell r="A2611" t="str">
            <v>Sahara Oil &amp; Gas</v>
          </cell>
          <cell r="B2611">
            <v>4765.2079999999996</v>
          </cell>
        </row>
        <row r="2612">
          <cell r="A2612" t="str">
            <v>Saif Energy</v>
          </cell>
          <cell r="B2612">
            <v>4749.0169999999998</v>
          </cell>
        </row>
        <row r="2613">
          <cell r="A2613" t="str">
            <v>Saint Brendan's Exploration</v>
          </cell>
          <cell r="B2613">
            <v>4327.5940000000001</v>
          </cell>
        </row>
        <row r="2614">
          <cell r="A2614" t="str">
            <v>Saka Energi</v>
          </cell>
          <cell r="B2614">
            <v>44696.45</v>
          </cell>
        </row>
        <row r="2615">
          <cell r="A2615" t="str">
            <v>Sakhalin Oil Company</v>
          </cell>
          <cell r="B2615">
            <v>878.60879999999997</v>
          </cell>
        </row>
        <row r="2616">
          <cell r="A2616" t="str">
            <v>Sakhatransneftegaz</v>
          </cell>
          <cell r="B2616">
            <v>2715.953</v>
          </cell>
        </row>
        <row r="2617">
          <cell r="A2617" t="str">
            <v>Saknavtobi</v>
          </cell>
          <cell r="B2617">
            <v>524.24549999999999</v>
          </cell>
        </row>
        <row r="2618">
          <cell r="A2618" t="str">
            <v>Salva Electronics</v>
          </cell>
          <cell r="B2618">
            <v>24.606870000000001</v>
          </cell>
        </row>
        <row r="2619">
          <cell r="A2619" t="str">
            <v>Salzburger AG</v>
          </cell>
          <cell r="B2619">
            <v>1656.854</v>
          </cell>
        </row>
        <row r="2620">
          <cell r="A2620" t="str">
            <v>Samchully</v>
          </cell>
          <cell r="B2620">
            <v>110.05629999999999</v>
          </cell>
        </row>
        <row r="2621">
          <cell r="A2621" t="str">
            <v>SAMEK</v>
          </cell>
          <cell r="B2621">
            <v>22.299800000000001</v>
          </cell>
        </row>
        <row r="2622">
          <cell r="A2622" t="str">
            <v>Samhwan</v>
          </cell>
          <cell r="B2622">
            <v>776.64179999999999</v>
          </cell>
        </row>
        <row r="2623">
          <cell r="A2623" t="str">
            <v>Samkara</v>
          </cell>
          <cell r="B2623">
            <v>1277.1590000000001</v>
          </cell>
        </row>
        <row r="2624">
          <cell r="A2624" t="str">
            <v>Samruk Kazyna</v>
          </cell>
          <cell r="B2624">
            <v>148964.1</v>
          </cell>
        </row>
        <row r="2625">
          <cell r="A2625" t="str">
            <v>Samson Energy</v>
          </cell>
          <cell r="B2625">
            <v>1683.134</v>
          </cell>
        </row>
        <row r="2626">
          <cell r="A2626" t="str">
            <v>Samson Oil and Gas</v>
          </cell>
          <cell r="B2626">
            <v>4041.4409999999998</v>
          </cell>
        </row>
        <row r="2627">
          <cell r="A2627" t="str">
            <v>Samson Resources</v>
          </cell>
          <cell r="B2627">
            <v>215250</v>
          </cell>
        </row>
        <row r="2628">
          <cell r="A2628" t="str">
            <v>Samsung</v>
          </cell>
          <cell r="B2628">
            <v>6628.1030000000001</v>
          </cell>
        </row>
        <row r="2629">
          <cell r="A2629" t="str">
            <v>Samudra Energy</v>
          </cell>
          <cell r="B2629">
            <v>7509.7569999999996</v>
          </cell>
        </row>
        <row r="2630">
          <cell r="A2630" t="str">
            <v>San Enrique Petrolera SA</v>
          </cell>
          <cell r="B2630">
            <v>1241.6849999999999</v>
          </cell>
        </row>
        <row r="2631">
          <cell r="A2631" t="str">
            <v>San Juan Basin Royalty Trust</v>
          </cell>
          <cell r="B2631">
            <v>35071.51</v>
          </cell>
        </row>
        <row r="2632">
          <cell r="A2632" t="str">
            <v>San Leon Energy</v>
          </cell>
          <cell r="B2632">
            <v>56669.96</v>
          </cell>
        </row>
        <row r="2633">
          <cell r="A2633" t="str">
            <v>Sanako</v>
          </cell>
          <cell r="B2633">
            <v>1811.0160000000001</v>
          </cell>
        </row>
        <row r="2634">
          <cell r="A2634" t="str">
            <v>Sanchez Energy Corporation</v>
          </cell>
          <cell r="B2634">
            <v>269701.2</v>
          </cell>
        </row>
        <row r="2635">
          <cell r="A2635" t="str">
            <v>Sandico Bumindo Raya</v>
          </cell>
          <cell r="B2635">
            <v>104.6605</v>
          </cell>
        </row>
        <row r="2636">
          <cell r="A2636" t="str">
            <v>Sandridge Energy</v>
          </cell>
          <cell r="B2636">
            <v>80066.880000000005</v>
          </cell>
        </row>
        <row r="2637">
          <cell r="A2637" t="str">
            <v>SandRidge Offshore</v>
          </cell>
          <cell r="B2637">
            <v>1845.5709999999999</v>
          </cell>
        </row>
        <row r="2638">
          <cell r="A2638" t="str">
            <v>Sanero Fild</v>
          </cell>
          <cell r="B2638">
            <v>914.69870000000003</v>
          </cell>
        </row>
        <row r="2639">
          <cell r="A2639" t="str">
            <v>Sankalp Oil</v>
          </cell>
          <cell r="B2639">
            <v>440.74619999999999</v>
          </cell>
        </row>
        <row r="2640">
          <cell r="A2640" t="str">
            <v>Santa Cruz Province Govt</v>
          </cell>
          <cell r="B2640">
            <v>280.78269999999998</v>
          </cell>
        </row>
        <row r="2641">
          <cell r="A2641" t="str">
            <v>Santa Elena Oil and Gas</v>
          </cell>
          <cell r="B2641">
            <v>3286.605</v>
          </cell>
        </row>
        <row r="2642">
          <cell r="A2642" t="str">
            <v>Santana Exploration and Production</v>
          </cell>
          <cell r="B2642">
            <v>699.98429999999996</v>
          </cell>
        </row>
        <row r="2643">
          <cell r="A2643" t="str">
            <v>Santos</v>
          </cell>
          <cell r="B2643">
            <v>534355.1</v>
          </cell>
        </row>
        <row r="2644">
          <cell r="A2644" t="str">
            <v>Sapholda</v>
          </cell>
          <cell r="B2644">
            <v>335.21550000000002</v>
          </cell>
        </row>
        <row r="2645">
          <cell r="A2645" t="str">
            <v>Sapura Energy</v>
          </cell>
          <cell r="B2645">
            <v>69285.88</v>
          </cell>
        </row>
        <row r="2646">
          <cell r="A2646" t="str">
            <v>Sarawak State</v>
          </cell>
          <cell r="B2646">
            <v>703.62490000000003</v>
          </cell>
        </row>
        <row r="2647">
          <cell r="A2647" t="str">
            <v>Sarreal</v>
          </cell>
          <cell r="B2647">
            <v>545.62649999999996</v>
          </cell>
        </row>
        <row r="2648">
          <cell r="A2648" t="str">
            <v>Sarus Energy Ltd</v>
          </cell>
          <cell r="B2648">
            <v>882.04139999999995</v>
          </cell>
        </row>
        <row r="2649">
          <cell r="A2649" t="str">
            <v>SAS Petroleum</v>
          </cell>
          <cell r="B2649">
            <v>932.56849999999997</v>
          </cell>
        </row>
        <row r="2650">
          <cell r="A2650" t="str">
            <v>Sasol</v>
          </cell>
          <cell r="B2650">
            <v>159636.20000000001</v>
          </cell>
        </row>
        <row r="2651">
          <cell r="A2651" t="str">
            <v>Saturn Minerals</v>
          </cell>
          <cell r="B2651">
            <v>0</v>
          </cell>
        </row>
        <row r="2652">
          <cell r="A2652" t="str">
            <v>Saudi Aramco</v>
          </cell>
          <cell r="B2652">
            <v>60910860</v>
          </cell>
        </row>
        <row r="2653">
          <cell r="A2653" t="str">
            <v>SAUR Energie</v>
          </cell>
          <cell r="B2653">
            <v>8690.7150000000001</v>
          </cell>
        </row>
        <row r="2654">
          <cell r="A2654" t="str">
            <v>Savage</v>
          </cell>
          <cell r="B2654">
            <v>144.87110000000001</v>
          </cell>
        </row>
        <row r="2655">
          <cell r="A2655" t="str">
            <v>Savannah Petroleum</v>
          </cell>
          <cell r="B2655">
            <v>15653.86</v>
          </cell>
        </row>
        <row r="2656">
          <cell r="A2656" t="str">
            <v>Savant Alaska</v>
          </cell>
          <cell r="B2656">
            <v>1337.366</v>
          </cell>
        </row>
        <row r="2657">
          <cell r="A2657" t="str">
            <v>Saxet Petroleum</v>
          </cell>
          <cell r="B2657">
            <v>1062.8699999999999</v>
          </cell>
        </row>
        <row r="2658">
          <cell r="A2658" t="str">
            <v>SBI Capital Markets Ltd</v>
          </cell>
          <cell r="B2658">
            <v>7.524381</v>
          </cell>
        </row>
        <row r="2659">
          <cell r="A2659" t="str">
            <v>SBK Yugra</v>
          </cell>
          <cell r="B2659">
            <v>3672.7310000000002</v>
          </cell>
        </row>
        <row r="2660">
          <cell r="A2660" t="str">
            <v>Scana Petroleum Resources</v>
          </cell>
          <cell r="B2660">
            <v>10.058009999999999</v>
          </cell>
        </row>
        <row r="2661">
          <cell r="A2661" t="str">
            <v>Sceptre</v>
          </cell>
          <cell r="B2661">
            <v>44.00262</v>
          </cell>
        </row>
        <row r="2662">
          <cell r="A2662" t="str">
            <v>Schlumberger</v>
          </cell>
          <cell r="B2662">
            <v>188256.2</v>
          </cell>
        </row>
        <row r="2663">
          <cell r="A2663" t="str">
            <v>Schroder Oil Financing &amp; Investment Company</v>
          </cell>
          <cell r="B2663">
            <v>181.36490000000001</v>
          </cell>
        </row>
        <row r="2664">
          <cell r="A2664" t="str">
            <v>Schuepbach Energy</v>
          </cell>
          <cell r="B2664">
            <v>291.90980000000002</v>
          </cell>
        </row>
        <row r="2665">
          <cell r="A2665" t="str">
            <v>SCL Resources</v>
          </cell>
          <cell r="B2665">
            <v>2110.3409999999999</v>
          </cell>
        </row>
        <row r="2666">
          <cell r="A2666" t="str">
            <v>Scomi Group</v>
          </cell>
          <cell r="B2666">
            <v>204.1696</v>
          </cell>
        </row>
        <row r="2667">
          <cell r="A2667" t="str">
            <v>Scotia Petroleum</v>
          </cell>
          <cell r="B2667">
            <v>36.591079999999998</v>
          </cell>
        </row>
        <row r="2668">
          <cell r="A2668" t="str">
            <v>Scott Land &amp; Lease</v>
          </cell>
          <cell r="B2668">
            <v>43.173659999999998</v>
          </cell>
        </row>
        <row r="2669">
          <cell r="A2669" t="str">
            <v>Scottish Power</v>
          </cell>
          <cell r="B2669">
            <v>375.28320000000002</v>
          </cell>
        </row>
        <row r="2670">
          <cell r="A2670" t="str">
            <v>Scout Energy Partners</v>
          </cell>
          <cell r="B2670">
            <v>35773.120000000003</v>
          </cell>
        </row>
        <row r="2671">
          <cell r="A2671" t="str">
            <v>SCS</v>
          </cell>
          <cell r="B2671">
            <v>1560.021</v>
          </cell>
        </row>
        <row r="2672">
          <cell r="A2672" t="str">
            <v>SDB Offshore Energy</v>
          </cell>
          <cell r="B2672">
            <v>854.02869999999996</v>
          </cell>
        </row>
        <row r="2673">
          <cell r="A2673" t="str">
            <v>SDGB</v>
          </cell>
          <cell r="B2673">
            <v>509.09370000000001</v>
          </cell>
        </row>
        <row r="2674">
          <cell r="A2674" t="str">
            <v>SDX Energy</v>
          </cell>
          <cell r="B2674">
            <v>9118.9120000000003</v>
          </cell>
        </row>
        <row r="2675">
          <cell r="A2675" t="str">
            <v>Sea Oil Public Company</v>
          </cell>
          <cell r="B2675">
            <v>222.83439999999999</v>
          </cell>
        </row>
        <row r="2676">
          <cell r="A2676" t="str">
            <v>Sefton Resources</v>
          </cell>
          <cell r="B2676">
            <v>1044.6980000000001</v>
          </cell>
        </row>
        <row r="2677">
          <cell r="A2677" t="str">
            <v>Segoca</v>
          </cell>
          <cell r="B2677">
            <v>55.73997</v>
          </cell>
        </row>
        <row r="2678">
          <cell r="A2678" t="str">
            <v>SEHCL</v>
          </cell>
          <cell r="B2678">
            <v>49.039439999999999</v>
          </cell>
        </row>
        <row r="2679">
          <cell r="A2679" t="str">
            <v>Sekco</v>
          </cell>
          <cell r="B2679">
            <v>5.9107609999999999</v>
          </cell>
        </row>
        <row r="2680">
          <cell r="A2680" t="str">
            <v>Selan Exploration Technologies</v>
          </cell>
          <cell r="B2680">
            <v>857.35040000000004</v>
          </cell>
        </row>
        <row r="2681">
          <cell r="A2681" t="str">
            <v>Selena</v>
          </cell>
          <cell r="B2681">
            <v>1056.1880000000001</v>
          </cell>
        </row>
        <row r="2682">
          <cell r="A2682" t="str">
            <v>SEM Operating Company</v>
          </cell>
          <cell r="B2682">
            <v>8462.7659999999996</v>
          </cell>
        </row>
        <row r="2683">
          <cell r="A2683" t="str">
            <v>Senex Energy</v>
          </cell>
          <cell r="B2683">
            <v>134642.6</v>
          </cell>
        </row>
        <row r="2684">
          <cell r="A2684" t="str">
            <v>Senim</v>
          </cell>
          <cell r="B2684">
            <v>9595.7119999999995</v>
          </cell>
        </row>
        <row r="2685">
          <cell r="A2685" t="str">
            <v>Sentinel Peak Resources</v>
          </cell>
          <cell r="B2685">
            <v>160176.79999999999</v>
          </cell>
        </row>
        <row r="2686">
          <cell r="A2686" t="str">
            <v>Senyiur CBM Inc</v>
          </cell>
          <cell r="B2686">
            <v>82.150440000000003</v>
          </cell>
        </row>
        <row r="2687">
          <cell r="A2687" t="str">
            <v>Seoul City Gas</v>
          </cell>
          <cell r="B2687">
            <v>571.21259999999995</v>
          </cell>
        </row>
        <row r="2688">
          <cell r="A2688" t="str">
            <v>Seplat Petroleum</v>
          </cell>
          <cell r="B2688">
            <v>61644.160000000003</v>
          </cell>
        </row>
        <row r="2689">
          <cell r="A2689" t="str">
            <v>SEPOC</v>
          </cell>
          <cell r="B2689">
            <v>97485.98</v>
          </cell>
        </row>
        <row r="2690">
          <cell r="A2690" t="str">
            <v>Sequa Petroleum</v>
          </cell>
          <cell r="B2690">
            <v>186.89160000000001</v>
          </cell>
        </row>
        <row r="2691">
          <cell r="A2691" t="str">
            <v>Sequel Energy</v>
          </cell>
          <cell r="B2691">
            <v>1314.5309999999999</v>
          </cell>
        </row>
        <row r="2692">
          <cell r="A2692" t="str">
            <v>Sequitur Energy Resources LLC</v>
          </cell>
          <cell r="B2692">
            <v>8293.1319999999996</v>
          </cell>
        </row>
        <row r="2693">
          <cell r="A2693" t="str">
            <v>Serica Energy</v>
          </cell>
          <cell r="B2693">
            <v>46530.57</v>
          </cell>
        </row>
        <row r="2694">
          <cell r="A2694" t="str">
            <v>Serinus Energy</v>
          </cell>
          <cell r="B2694">
            <v>2890.0259999999998</v>
          </cell>
        </row>
        <row r="2695">
          <cell r="A2695" t="str">
            <v>Servicios de Extracción Petrolera Lifting de México</v>
          </cell>
          <cell r="B2695">
            <v>20115.09</v>
          </cell>
        </row>
        <row r="2696">
          <cell r="A2696" t="str">
            <v>Servisneftegaz</v>
          </cell>
          <cell r="B2696">
            <v>132.1474</v>
          </cell>
        </row>
        <row r="2697">
          <cell r="A2697" t="str">
            <v>Servoil Int'l Ltd Argentina SA</v>
          </cell>
          <cell r="B2697">
            <v>42.334710000000001</v>
          </cell>
        </row>
        <row r="2698">
          <cell r="A2698" t="str">
            <v>Setanta Energy</v>
          </cell>
          <cell r="B2698">
            <v>0</v>
          </cell>
        </row>
        <row r="2699">
          <cell r="A2699" t="str">
            <v>Seven Energy Nigeria</v>
          </cell>
          <cell r="B2699">
            <v>38310.07</v>
          </cell>
        </row>
        <row r="2700">
          <cell r="A2700" t="str">
            <v>Seven Generations Energy</v>
          </cell>
          <cell r="B2700">
            <v>946107.6</v>
          </cell>
        </row>
        <row r="2701">
          <cell r="A2701" t="str">
            <v>Seven Group Holdings</v>
          </cell>
          <cell r="B2701">
            <v>10298.73</v>
          </cell>
        </row>
        <row r="2702">
          <cell r="A2702" t="str">
            <v>Severgeofizika</v>
          </cell>
          <cell r="B2702">
            <v>325.32190000000003</v>
          </cell>
        </row>
        <row r="2703">
          <cell r="A2703" t="str">
            <v>Severneftegaz</v>
          </cell>
          <cell r="B2703">
            <v>1984.027</v>
          </cell>
        </row>
        <row r="2704">
          <cell r="A2704" t="str">
            <v>Severnoye Siyaniye</v>
          </cell>
          <cell r="B2704">
            <v>2623.7190000000001</v>
          </cell>
        </row>
        <row r="2705">
          <cell r="A2705" t="str">
            <v>Sevkavenergokurortstroy</v>
          </cell>
          <cell r="B2705">
            <v>4.2902969999999998</v>
          </cell>
        </row>
        <row r="2706">
          <cell r="A2706" t="str">
            <v>SevKavOil</v>
          </cell>
          <cell r="B2706">
            <v>176.28049999999999</v>
          </cell>
        </row>
        <row r="2707">
          <cell r="A2707" t="str">
            <v>Sevosetinneftegazprom</v>
          </cell>
          <cell r="B2707">
            <v>198.43289999999999</v>
          </cell>
        </row>
        <row r="2708">
          <cell r="A2708" t="str">
            <v>SEWWOT</v>
          </cell>
          <cell r="B2708">
            <v>14.31696</v>
          </cell>
        </row>
        <row r="2709">
          <cell r="A2709" t="str">
            <v>SG Interests</v>
          </cell>
          <cell r="B2709">
            <v>795.86210000000005</v>
          </cell>
        </row>
        <row r="2710">
          <cell r="A2710" t="str">
            <v>Shaanxi Yanchang Petroleum (Group) Limited</v>
          </cell>
          <cell r="B2710">
            <v>311468.90000000002</v>
          </cell>
        </row>
        <row r="2711">
          <cell r="A2711" t="str">
            <v>Shadowlight Investments ltd</v>
          </cell>
          <cell r="B2711">
            <v>17.61966</v>
          </cell>
        </row>
        <row r="2712">
          <cell r="A2712" t="str">
            <v>Shamaran Petroleum</v>
          </cell>
          <cell r="B2712">
            <v>3285.1979999999999</v>
          </cell>
        </row>
        <row r="2713">
          <cell r="A2713" t="str">
            <v>Shandong Kerui Oilfield Service Group</v>
          </cell>
          <cell r="B2713">
            <v>501.32859999999999</v>
          </cell>
        </row>
        <row r="2714">
          <cell r="A2714" t="str">
            <v>Shandong-Orient</v>
          </cell>
          <cell r="B2714">
            <v>11345.26</v>
          </cell>
        </row>
        <row r="2715">
          <cell r="A2715" t="str">
            <v>Shanghai Petroleum</v>
          </cell>
          <cell r="B2715">
            <v>4053.681</v>
          </cell>
        </row>
        <row r="2716">
          <cell r="A2716" t="str">
            <v>Sharq Sar</v>
          </cell>
          <cell r="B2716">
            <v>9003.7900000000009</v>
          </cell>
        </row>
        <row r="2717">
          <cell r="A2717" t="str">
            <v>Shebah E&amp;P</v>
          </cell>
          <cell r="B2717">
            <v>2197.7930000000001</v>
          </cell>
        </row>
        <row r="2718">
          <cell r="A2718" t="str">
            <v>Shell</v>
          </cell>
          <cell r="B2718">
            <v>12802170</v>
          </cell>
        </row>
        <row r="2719">
          <cell r="A2719" t="str">
            <v>Shenhua Group</v>
          </cell>
          <cell r="B2719">
            <v>26998.78</v>
          </cell>
        </row>
        <row r="2720">
          <cell r="A2720" t="str">
            <v>Sheridan Production Partners</v>
          </cell>
          <cell r="B2720">
            <v>295083.3</v>
          </cell>
        </row>
        <row r="2721">
          <cell r="A2721" t="str">
            <v>Sherritt International</v>
          </cell>
          <cell r="B2721">
            <v>26129.14</v>
          </cell>
        </row>
        <row r="2722">
          <cell r="A2722" t="str">
            <v>Sheshmaoil</v>
          </cell>
          <cell r="B2722">
            <v>18133.23</v>
          </cell>
        </row>
        <row r="2723">
          <cell r="A2723" t="str">
            <v>Shoreline Energy</v>
          </cell>
          <cell r="B2723">
            <v>3113.9470000000001</v>
          </cell>
        </row>
        <row r="2724">
          <cell r="A2724" t="str">
            <v>Shoreline Natural Resources</v>
          </cell>
          <cell r="B2724">
            <v>40110.870000000003</v>
          </cell>
        </row>
        <row r="2725">
          <cell r="A2725" t="str">
            <v>Shunkhlai Group LLC</v>
          </cell>
          <cell r="B2725">
            <v>63.877789999999997</v>
          </cell>
        </row>
        <row r="2726">
          <cell r="A2726" t="str">
            <v>Sibinterneft</v>
          </cell>
          <cell r="B2726">
            <v>541.68010000000004</v>
          </cell>
        </row>
        <row r="2727">
          <cell r="A2727" t="str">
            <v>Sibirskaya NefteGazovanaya Kompania SNGK</v>
          </cell>
          <cell r="B2727">
            <v>179.7628</v>
          </cell>
        </row>
        <row r="2728">
          <cell r="A2728" t="str">
            <v>Sibirskaya Neftegazovaya Kompaniya (SNK)</v>
          </cell>
          <cell r="B2728">
            <v>5174.6559999999999</v>
          </cell>
        </row>
        <row r="2729">
          <cell r="A2729" t="str">
            <v>Siboil</v>
          </cell>
          <cell r="B2729">
            <v>1537.864</v>
          </cell>
        </row>
        <row r="2730">
          <cell r="A2730" t="str">
            <v>Siccar Point Energy</v>
          </cell>
          <cell r="B2730">
            <v>44856.4</v>
          </cell>
        </row>
        <row r="2731">
          <cell r="A2731" t="str">
            <v>Sicoval Energy MX</v>
          </cell>
          <cell r="B2731">
            <v>486.58359999999999</v>
          </cell>
        </row>
        <row r="2732">
          <cell r="A2732" t="str">
            <v>Sierra Oil &amp; Gas</v>
          </cell>
          <cell r="B2732">
            <v>33657.949999999997</v>
          </cell>
        </row>
        <row r="2733">
          <cell r="A2733" t="str">
            <v>Sierra Pine Resources International</v>
          </cell>
          <cell r="B2733">
            <v>223.80549999999999</v>
          </cell>
        </row>
        <row r="2734">
          <cell r="A2734" t="str">
            <v>Sigma Mines (Quebec)</v>
          </cell>
          <cell r="B2734">
            <v>2.4297170000000001</v>
          </cell>
        </row>
        <row r="2735">
          <cell r="A2735" t="str">
            <v>Sigmund Oilfields</v>
          </cell>
          <cell r="B2735">
            <v>34.157260000000001</v>
          </cell>
        </row>
        <row r="2736">
          <cell r="A2736" t="str">
            <v>Signalta Resources</v>
          </cell>
          <cell r="B2736">
            <v>9179.1080000000002</v>
          </cell>
        </row>
        <row r="2737">
          <cell r="A2737" t="str">
            <v>Silk Road Fund</v>
          </cell>
          <cell r="B2737">
            <v>78584.490000000005</v>
          </cell>
        </row>
        <row r="2738">
          <cell r="A2738" t="str">
            <v>Silurian</v>
          </cell>
          <cell r="B2738">
            <v>8383.0750000000007</v>
          </cell>
        </row>
        <row r="2739">
          <cell r="A2739" t="str">
            <v>Silver Wave Energy</v>
          </cell>
          <cell r="B2739">
            <v>4305.143</v>
          </cell>
        </row>
        <row r="2740">
          <cell r="A2740" t="str">
            <v>Silverback Exploration</v>
          </cell>
          <cell r="B2740">
            <v>1434.6769999999999</v>
          </cell>
        </row>
        <row r="2741">
          <cell r="A2741" t="str">
            <v>SilverBow Resources</v>
          </cell>
          <cell r="B2741">
            <v>32447.88</v>
          </cell>
        </row>
        <row r="2742">
          <cell r="A2742" t="str">
            <v>SIM</v>
          </cell>
          <cell r="B2742">
            <v>70.290530000000004</v>
          </cell>
        </row>
        <row r="2743">
          <cell r="A2743" t="str">
            <v>Simba Energy</v>
          </cell>
          <cell r="B2743">
            <v>260.68880000000001</v>
          </cell>
        </row>
        <row r="2744">
          <cell r="A2744" t="str">
            <v>Simwell Resources</v>
          </cell>
          <cell r="B2744">
            <v>336.50940000000003</v>
          </cell>
        </row>
        <row r="2745">
          <cell r="A2745" t="str">
            <v>Sino Gas &amp; Energy</v>
          </cell>
          <cell r="B2745">
            <v>10586.21</v>
          </cell>
        </row>
        <row r="2746">
          <cell r="A2746" t="str">
            <v>Sino Geophysical Co. Ltd</v>
          </cell>
          <cell r="B2746">
            <v>11190.84</v>
          </cell>
        </row>
        <row r="2747">
          <cell r="A2747" t="str">
            <v>Sino Oil and Gas Holdings</v>
          </cell>
          <cell r="B2747">
            <v>375.00560000000002</v>
          </cell>
        </row>
        <row r="2748">
          <cell r="A2748" t="str">
            <v>Sinochem</v>
          </cell>
          <cell r="B2748">
            <v>188369.6</v>
          </cell>
        </row>
        <row r="2749">
          <cell r="A2749" t="str">
            <v>Sinopec</v>
          </cell>
          <cell r="B2749">
            <v>3709491</v>
          </cell>
        </row>
        <row r="2750">
          <cell r="A2750" t="str">
            <v>Sinopec Group (parent)</v>
          </cell>
          <cell r="B2750">
            <v>1658005</v>
          </cell>
        </row>
        <row r="2751">
          <cell r="A2751" t="str">
            <v>Sino-Science Neterlands Energy Group B.V.</v>
          </cell>
          <cell r="B2751">
            <v>8203.5470000000005</v>
          </cell>
        </row>
        <row r="2752">
          <cell r="A2752" t="str">
            <v>Sinowave International Limited</v>
          </cell>
          <cell r="B2752">
            <v>2989.4259999999999</v>
          </cell>
        </row>
        <row r="2753">
          <cell r="A2753" t="str">
            <v>Sintana Energy Inc.</v>
          </cell>
          <cell r="B2753">
            <v>20221.830000000002</v>
          </cell>
        </row>
        <row r="2754">
          <cell r="A2754" t="str">
            <v>Sintez</v>
          </cell>
          <cell r="B2754">
            <v>207.82409999999999</v>
          </cell>
        </row>
        <row r="2755">
          <cell r="A2755" t="str">
            <v>Sirius Energy Resources</v>
          </cell>
          <cell r="B2755">
            <v>84.896129999999999</v>
          </cell>
        </row>
        <row r="2756">
          <cell r="A2756" t="str">
            <v>Sirius Petroleum</v>
          </cell>
          <cell r="B2756">
            <v>367.63940000000002</v>
          </cell>
        </row>
        <row r="2757">
          <cell r="A2757" t="str">
            <v>Sirocco Energy</v>
          </cell>
          <cell r="B2757">
            <v>116.0213</v>
          </cell>
        </row>
        <row r="2758">
          <cell r="A2758" t="str">
            <v>Sistemas Integrales de Compresión</v>
          </cell>
          <cell r="B2758">
            <v>816.29380000000003</v>
          </cell>
        </row>
        <row r="2759">
          <cell r="A2759" t="str">
            <v>SK Energy</v>
          </cell>
          <cell r="B2759">
            <v>156425.29999999999</v>
          </cell>
        </row>
        <row r="2760">
          <cell r="A2760" t="str">
            <v>Skagen 44</v>
          </cell>
          <cell r="B2760">
            <v>299.29039999999998</v>
          </cell>
        </row>
        <row r="2761">
          <cell r="A2761" t="str">
            <v>Skeie Energy</v>
          </cell>
          <cell r="B2761">
            <v>2.2080820000000001</v>
          </cell>
        </row>
        <row r="2762">
          <cell r="A2762" t="str">
            <v>SKN Haryana City Gas</v>
          </cell>
          <cell r="B2762">
            <v>2317.3620000000001</v>
          </cell>
        </row>
        <row r="2763">
          <cell r="A2763" t="str">
            <v>Skye Alba</v>
          </cell>
          <cell r="B2763">
            <v>945.77589999999998</v>
          </cell>
        </row>
        <row r="2764">
          <cell r="A2764" t="str">
            <v>Skyland Petroleum</v>
          </cell>
          <cell r="B2764">
            <v>21132.46</v>
          </cell>
        </row>
        <row r="2765">
          <cell r="A2765" t="str">
            <v>Slawson Exploration</v>
          </cell>
          <cell r="B2765">
            <v>33473.800000000003</v>
          </cell>
        </row>
        <row r="2766">
          <cell r="A2766" t="str">
            <v>SLJ Oil</v>
          </cell>
          <cell r="B2766">
            <v>724.21860000000004</v>
          </cell>
        </row>
        <row r="2767">
          <cell r="A2767" t="str">
            <v>Slone Energy</v>
          </cell>
          <cell r="B2767">
            <v>1.924275</v>
          </cell>
        </row>
        <row r="2768">
          <cell r="A2768" t="str">
            <v>SM Energy</v>
          </cell>
          <cell r="B2768">
            <v>299492.8</v>
          </cell>
        </row>
        <row r="2769">
          <cell r="A2769" t="str">
            <v>Smart McCauley</v>
          </cell>
          <cell r="B2769">
            <v>23.97634</v>
          </cell>
        </row>
        <row r="2770">
          <cell r="A2770" t="str">
            <v>Smart Technical Services Ltd</v>
          </cell>
          <cell r="B2770">
            <v>2969.5929999999998</v>
          </cell>
        </row>
        <row r="2771">
          <cell r="A2771" t="str">
            <v>SMP-Neftegaz</v>
          </cell>
          <cell r="B2771">
            <v>5312.4570000000003</v>
          </cell>
        </row>
        <row r="2772">
          <cell r="A2772" t="str">
            <v>SND Operating LLC</v>
          </cell>
          <cell r="B2772">
            <v>24666.92</v>
          </cell>
        </row>
        <row r="2773">
          <cell r="A2773" t="str">
            <v>SNH (Cameroon)</v>
          </cell>
          <cell r="B2773">
            <v>118237.7</v>
          </cell>
        </row>
        <row r="2774">
          <cell r="A2774" t="str">
            <v>SNOG Pte Ltd</v>
          </cell>
          <cell r="B2774">
            <v>166.20930000000001</v>
          </cell>
        </row>
        <row r="2775">
          <cell r="A2775" t="str">
            <v>Snow Leopard International</v>
          </cell>
          <cell r="B2775">
            <v>92.488979999999998</v>
          </cell>
        </row>
        <row r="2776">
          <cell r="A2776" t="str">
            <v>SNPC (Congo)</v>
          </cell>
          <cell r="B2776">
            <v>72265.89</v>
          </cell>
        </row>
        <row r="2777">
          <cell r="A2777" t="str">
            <v>Soc Tuni. d'Electricite et Gaz</v>
          </cell>
          <cell r="B2777">
            <v>2475.2820000000002</v>
          </cell>
        </row>
        <row r="2778">
          <cell r="A2778" t="str">
            <v>Socar</v>
          </cell>
          <cell r="B2778">
            <v>12790.23</v>
          </cell>
        </row>
        <row r="2779">
          <cell r="A2779" t="str">
            <v>Socar (Aserbaijan)</v>
          </cell>
          <cell r="B2779">
            <v>1787494</v>
          </cell>
        </row>
        <row r="2780">
          <cell r="A2780" t="str">
            <v>Sociedad de Hidroc de Euskadi SA</v>
          </cell>
          <cell r="B2780">
            <v>423.26139999999998</v>
          </cell>
        </row>
        <row r="2781">
          <cell r="A2781" t="str">
            <v>Societa Costruzioni Condotte Srl</v>
          </cell>
          <cell r="B2781">
            <v>51.822409999999998</v>
          </cell>
        </row>
        <row r="2782">
          <cell r="A2782" t="str">
            <v>Société Africaine Oil Corp</v>
          </cell>
          <cell r="B2782">
            <v>858.26649999999995</v>
          </cell>
        </row>
        <row r="2783">
          <cell r="A2783" t="str">
            <v>Société Mauritanienne des Hydrocarbures</v>
          </cell>
          <cell r="B2783">
            <v>18303.62</v>
          </cell>
        </row>
        <row r="2784">
          <cell r="A2784" t="str">
            <v>Societe Mauritanienne des Hydrocarbures et de Patrimoine Minier (SMHPM)</v>
          </cell>
          <cell r="B2784">
            <v>330.67779999999999</v>
          </cell>
        </row>
        <row r="2785">
          <cell r="A2785" t="str">
            <v>Societe National Petroliere Gabonaise (SNPG)</v>
          </cell>
          <cell r="B2785">
            <v>374.18950000000001</v>
          </cell>
        </row>
        <row r="2786">
          <cell r="A2786" t="str">
            <v>SOCO International</v>
          </cell>
          <cell r="B2786">
            <v>15362.31</v>
          </cell>
        </row>
        <row r="2787">
          <cell r="A2787" t="str">
            <v>SoftRock Oil and Gas</v>
          </cell>
          <cell r="B2787">
            <v>15.673310000000001</v>
          </cell>
        </row>
        <row r="2788">
          <cell r="A2788" t="str">
            <v>Sogenal</v>
          </cell>
          <cell r="B2788">
            <v>154.6327</v>
          </cell>
        </row>
        <row r="2789">
          <cell r="A2789" t="str">
            <v>Sogomi Energy</v>
          </cell>
          <cell r="B2789">
            <v>411.62180000000001</v>
          </cell>
        </row>
        <row r="2790">
          <cell r="A2790" t="str">
            <v>Sojitz</v>
          </cell>
          <cell r="B2790">
            <v>29894.16</v>
          </cell>
        </row>
        <row r="2791">
          <cell r="A2791" t="str">
            <v>Solimar Energy</v>
          </cell>
          <cell r="B2791">
            <v>4556.1210000000001</v>
          </cell>
        </row>
        <row r="2792">
          <cell r="A2792" t="str">
            <v>Soliton Resources</v>
          </cell>
          <cell r="B2792">
            <v>98.812139999999999</v>
          </cell>
        </row>
        <row r="2793">
          <cell r="A2793" t="str">
            <v>Solo Oil</v>
          </cell>
          <cell r="B2793">
            <v>4194.7129999999997</v>
          </cell>
        </row>
        <row r="2794">
          <cell r="A2794" t="str">
            <v>Soma Group</v>
          </cell>
          <cell r="B2794">
            <v>484.49630000000002</v>
          </cell>
        </row>
        <row r="2795">
          <cell r="A2795" t="str">
            <v>Somalia Government</v>
          </cell>
          <cell r="B2795">
            <v>145.92400000000001</v>
          </cell>
        </row>
        <row r="2796">
          <cell r="A2796" t="str">
            <v>Somoil</v>
          </cell>
          <cell r="B2796">
            <v>27804.62</v>
          </cell>
        </row>
        <row r="2797">
          <cell r="A2797" t="str">
            <v>Sonangol</v>
          </cell>
          <cell r="B2797">
            <v>977149.4</v>
          </cell>
        </row>
        <row r="2798">
          <cell r="A2798" t="str">
            <v>Sonar Petrol Arama ve Uretim Ltd.</v>
          </cell>
          <cell r="B2798">
            <v>38.048009999999998</v>
          </cell>
        </row>
        <row r="2799">
          <cell r="A2799" t="str">
            <v>Sonatrach</v>
          </cell>
          <cell r="B2799">
            <v>7401783</v>
          </cell>
        </row>
        <row r="2800">
          <cell r="A2800" t="str">
            <v>Sonde Resources</v>
          </cell>
          <cell r="B2800">
            <v>5029.6440000000002</v>
          </cell>
        </row>
        <row r="2801">
          <cell r="A2801" t="str">
            <v>Sonorex Oil and Gas</v>
          </cell>
          <cell r="B2801">
            <v>83.335390000000004</v>
          </cell>
        </row>
        <row r="2802">
          <cell r="A2802" t="str">
            <v>Sonoro Energy</v>
          </cell>
          <cell r="B2802">
            <v>180.03229999999999</v>
          </cell>
        </row>
        <row r="2803">
          <cell r="A2803" t="str">
            <v>Sophonpanich Family</v>
          </cell>
          <cell r="B2803">
            <v>3004.0030000000002</v>
          </cell>
        </row>
        <row r="2804">
          <cell r="A2804" t="str">
            <v>SOQUIP</v>
          </cell>
          <cell r="B2804">
            <v>17.041309999999999</v>
          </cell>
        </row>
        <row r="2805">
          <cell r="A2805" t="str">
            <v>Sosina Exploration</v>
          </cell>
          <cell r="B2805">
            <v>837.56679999999994</v>
          </cell>
        </row>
        <row r="2806">
          <cell r="A2806" t="str">
            <v>Sosvapromgeologiya</v>
          </cell>
          <cell r="B2806">
            <v>596.85580000000004</v>
          </cell>
        </row>
        <row r="2807">
          <cell r="A2807" t="str">
            <v>Sound Energy</v>
          </cell>
          <cell r="B2807">
            <v>8290.1610000000001</v>
          </cell>
        </row>
        <row r="2808">
          <cell r="A2808" t="str">
            <v>South Asia Consultancy</v>
          </cell>
          <cell r="B2808">
            <v>139.01599999999999</v>
          </cell>
        </row>
        <row r="2809">
          <cell r="A2809" t="str">
            <v>South Atlantic Petroleum (SAPETRO)</v>
          </cell>
          <cell r="B2809">
            <v>15308.33</v>
          </cell>
        </row>
        <row r="2810">
          <cell r="A2810" t="str">
            <v>South Pass Properties</v>
          </cell>
          <cell r="B2810">
            <v>420.51459999999997</v>
          </cell>
        </row>
        <row r="2811">
          <cell r="A2811" t="str">
            <v>South Sea Petroleum</v>
          </cell>
          <cell r="B2811">
            <v>4474.5810000000001</v>
          </cell>
        </row>
        <row r="2812">
          <cell r="A2812" t="str">
            <v>South Umbarka Petroleum</v>
          </cell>
          <cell r="B2812">
            <v>0</v>
          </cell>
        </row>
        <row r="2813">
          <cell r="A2813" t="str">
            <v>Southern Oil and Gas Explorers</v>
          </cell>
          <cell r="B2813">
            <v>373.44540000000001</v>
          </cell>
        </row>
        <row r="2814">
          <cell r="A2814" t="str">
            <v>Southern Pacific Resource</v>
          </cell>
          <cell r="B2814">
            <v>33231.839999999997</v>
          </cell>
        </row>
        <row r="2815">
          <cell r="A2815" t="str">
            <v>Southern Sky Energy</v>
          </cell>
          <cell r="B2815">
            <v>276.38369999999998</v>
          </cell>
        </row>
        <row r="2816">
          <cell r="A2816" t="str">
            <v>Southland Royalty Co.</v>
          </cell>
          <cell r="B2816">
            <v>81920.259999999995</v>
          </cell>
        </row>
        <row r="2817">
          <cell r="A2817" t="str">
            <v>South-Oil LTD.</v>
          </cell>
          <cell r="B2817">
            <v>3072.5610000000001</v>
          </cell>
        </row>
        <row r="2818">
          <cell r="A2818" t="str">
            <v>Southwest Energy</v>
          </cell>
          <cell r="B2818">
            <v>1186.8230000000001</v>
          </cell>
        </row>
        <row r="2819">
          <cell r="A2819" t="str">
            <v>Southwestern Energy</v>
          </cell>
          <cell r="B2819">
            <v>838644</v>
          </cell>
        </row>
        <row r="2820">
          <cell r="A2820" t="str">
            <v>Sovico</v>
          </cell>
          <cell r="B2820">
            <v>993.03240000000005</v>
          </cell>
        </row>
        <row r="2821">
          <cell r="A2821" t="str">
            <v>Soyuzneftegas</v>
          </cell>
          <cell r="B2821">
            <v>355.49119999999999</v>
          </cell>
        </row>
        <row r="2822">
          <cell r="A2822" t="str">
            <v>Spark Exploration</v>
          </cell>
          <cell r="B2822">
            <v>302.51150000000001</v>
          </cell>
        </row>
        <row r="2823">
          <cell r="A2823" t="str">
            <v>Sparton</v>
          </cell>
          <cell r="B2823">
            <v>36.591079999999998</v>
          </cell>
        </row>
        <row r="2824">
          <cell r="A2824" t="str">
            <v>SPC (Syria)</v>
          </cell>
          <cell r="B2824">
            <v>712871.3</v>
          </cell>
        </row>
        <row r="2825">
          <cell r="A2825" t="str">
            <v>Spear Brothers Group</v>
          </cell>
          <cell r="B2825">
            <v>104.3914</v>
          </cell>
        </row>
        <row r="2826">
          <cell r="A2826" t="str">
            <v>Speedwell Energy</v>
          </cell>
          <cell r="B2826">
            <v>1875.6869999999999</v>
          </cell>
        </row>
        <row r="2827">
          <cell r="A2827" t="str">
            <v>Sperry Sun</v>
          </cell>
          <cell r="B2827">
            <v>249.87629999999999</v>
          </cell>
        </row>
        <row r="2828">
          <cell r="A2828" t="str">
            <v>Sphere Petroleum QSC</v>
          </cell>
          <cell r="B2828">
            <v>46.848950000000002</v>
          </cell>
        </row>
        <row r="2829">
          <cell r="A2829" t="str">
            <v>Spirit Energy</v>
          </cell>
          <cell r="B2829">
            <v>632348.6</v>
          </cell>
        </row>
        <row r="2830">
          <cell r="A2830" t="str">
            <v>SPPE</v>
          </cell>
          <cell r="B2830">
            <v>954.21529999999996</v>
          </cell>
        </row>
        <row r="2831">
          <cell r="A2831" t="str">
            <v>Springer Oil and Gas</v>
          </cell>
          <cell r="B2831">
            <v>261.61680000000001</v>
          </cell>
        </row>
        <row r="2832">
          <cell r="A2832" t="str">
            <v>Springfield E&amp;P</v>
          </cell>
          <cell r="B2832">
            <v>2627.9180000000001</v>
          </cell>
        </row>
        <row r="2833">
          <cell r="A2833" t="str">
            <v>Sprint Energy</v>
          </cell>
          <cell r="B2833">
            <v>332.17349999999999</v>
          </cell>
        </row>
        <row r="2834">
          <cell r="A2834" t="str">
            <v>Spyglass Resources Corp.</v>
          </cell>
          <cell r="B2834">
            <v>37371.440000000002</v>
          </cell>
        </row>
        <row r="2835">
          <cell r="A2835" t="str">
            <v>Spyker Energy</v>
          </cell>
          <cell r="B2835">
            <v>2420.7869999999998</v>
          </cell>
        </row>
        <row r="2836">
          <cell r="A2836" t="str">
            <v>Squatex</v>
          </cell>
          <cell r="B2836">
            <v>0</v>
          </cell>
        </row>
        <row r="2837">
          <cell r="A2837" t="str">
            <v>SRC Energy</v>
          </cell>
          <cell r="B2837">
            <v>100410.3</v>
          </cell>
        </row>
        <row r="2838">
          <cell r="A2838" t="str">
            <v>Sri Gas Energy Group Asia</v>
          </cell>
          <cell r="B2838">
            <v>1867.0509999999999</v>
          </cell>
        </row>
        <row r="2839">
          <cell r="A2839" t="str">
            <v>SSE</v>
          </cell>
          <cell r="B2839">
            <v>60906.65</v>
          </cell>
        </row>
        <row r="2840">
          <cell r="A2840" t="str">
            <v>Staatsolie Maatschappij Suriname NV</v>
          </cell>
          <cell r="B2840">
            <v>28862.92</v>
          </cell>
        </row>
        <row r="2841">
          <cell r="A2841" t="str">
            <v>Standard Energy</v>
          </cell>
          <cell r="B2841">
            <v>1405.771</v>
          </cell>
        </row>
        <row r="2842">
          <cell r="A2842" t="str">
            <v>Standard Oil PL</v>
          </cell>
          <cell r="B2842">
            <v>137.2106</v>
          </cell>
        </row>
        <row r="2843">
          <cell r="A2843" t="str">
            <v>Star Energy (Indonesia)</v>
          </cell>
          <cell r="B2843">
            <v>19632.11</v>
          </cell>
        </row>
        <row r="2844">
          <cell r="A2844" t="str">
            <v>Star Petroleum</v>
          </cell>
          <cell r="B2844">
            <v>342.2955</v>
          </cell>
        </row>
        <row r="2845">
          <cell r="A2845" t="str">
            <v>Starcrest Nigeria Energy</v>
          </cell>
          <cell r="B2845">
            <v>6579.9530000000004</v>
          </cell>
        </row>
        <row r="2846">
          <cell r="A2846" t="str">
            <v>Stargas</v>
          </cell>
          <cell r="B2846">
            <v>15066.82</v>
          </cell>
        </row>
        <row r="2847">
          <cell r="A2847" t="str">
            <v>Start Scientific, Inc.</v>
          </cell>
          <cell r="B2847">
            <v>594.94269999999995</v>
          </cell>
        </row>
        <row r="2848">
          <cell r="A2848" t="str">
            <v>State Development &amp; Investment Co</v>
          </cell>
          <cell r="B2848">
            <v>1156.6980000000001</v>
          </cell>
        </row>
        <row r="2849">
          <cell r="A2849" t="str">
            <v>State of Gabon</v>
          </cell>
          <cell r="B2849">
            <v>61158.32</v>
          </cell>
        </row>
        <row r="2850">
          <cell r="A2850" t="str">
            <v>State Oil Company Canada</v>
          </cell>
          <cell r="B2850">
            <v>156.18610000000001</v>
          </cell>
        </row>
        <row r="2851">
          <cell r="A2851" t="str">
            <v>State Petroleum Overseas</v>
          </cell>
          <cell r="B2851">
            <v>17.3141</v>
          </cell>
        </row>
        <row r="2852">
          <cell r="A2852" t="str">
            <v>Statesman Resources</v>
          </cell>
          <cell r="B2852">
            <v>70.604349999999997</v>
          </cell>
        </row>
        <row r="2853">
          <cell r="A2853" t="str">
            <v>Stealth Ventures</v>
          </cell>
          <cell r="B2853">
            <v>3544.89</v>
          </cell>
        </row>
        <row r="2854">
          <cell r="A2854" t="str">
            <v>Steam Oil</v>
          </cell>
          <cell r="B2854">
            <v>15018.14</v>
          </cell>
        </row>
        <row r="2855">
          <cell r="A2855" t="str">
            <v>Steirische Ferngas GmbH</v>
          </cell>
          <cell r="B2855">
            <v>1656.854</v>
          </cell>
        </row>
        <row r="2856">
          <cell r="A2856" t="str">
            <v>Stelinmatvic Industries</v>
          </cell>
          <cell r="B2856">
            <v>979.09879999999998</v>
          </cell>
        </row>
        <row r="2857">
          <cell r="A2857" t="str">
            <v>Stellar Resources</v>
          </cell>
          <cell r="B2857">
            <v>76.236720000000005</v>
          </cell>
        </row>
        <row r="2858">
          <cell r="A2858" t="str">
            <v>Stellarton Basin Coal Gas</v>
          </cell>
          <cell r="B2858">
            <v>645.37059999999997</v>
          </cell>
        </row>
        <row r="2859">
          <cell r="A2859" t="str">
            <v>Stena AB</v>
          </cell>
          <cell r="B2859">
            <v>46149.95</v>
          </cell>
        </row>
        <row r="2860">
          <cell r="A2860" t="str">
            <v>Sterling Energy</v>
          </cell>
          <cell r="B2860">
            <v>507.23360000000002</v>
          </cell>
        </row>
        <row r="2861">
          <cell r="A2861" t="str">
            <v>Sterling Exploration and Energy Production Limited</v>
          </cell>
          <cell r="B2861">
            <v>6453.7070000000003</v>
          </cell>
        </row>
        <row r="2862">
          <cell r="A2862" t="str">
            <v>Sterling Global Oil Resources</v>
          </cell>
          <cell r="B2862">
            <v>105.0311</v>
          </cell>
        </row>
        <row r="2863">
          <cell r="A2863" t="str">
            <v>Sterling Resources</v>
          </cell>
          <cell r="B2863">
            <v>8355.9339999999993</v>
          </cell>
        </row>
        <row r="2864">
          <cell r="A2864" t="str">
            <v>Stetlan Oil</v>
          </cell>
          <cell r="B2864">
            <v>226.9796</v>
          </cell>
        </row>
        <row r="2865">
          <cell r="A2865" t="str">
            <v>Stewart Petroleum</v>
          </cell>
          <cell r="B2865">
            <v>307.86520000000002</v>
          </cell>
        </row>
        <row r="2866">
          <cell r="A2866" t="str">
            <v>Stonegate Production</v>
          </cell>
          <cell r="B2866">
            <v>4861.6369999999997</v>
          </cell>
        </row>
        <row r="2867">
          <cell r="A2867" t="str">
            <v>StonePoint Energy</v>
          </cell>
          <cell r="B2867">
            <v>82.362080000000006</v>
          </cell>
        </row>
        <row r="2868">
          <cell r="A2868" t="str">
            <v>Store Norske Spitsbergen Kulkompani AS</v>
          </cell>
          <cell r="B2868">
            <v>59.801949999999998</v>
          </cell>
        </row>
        <row r="2869">
          <cell r="A2869" t="str">
            <v>Storm Resources</v>
          </cell>
          <cell r="B2869">
            <v>10335.73</v>
          </cell>
        </row>
        <row r="2870">
          <cell r="A2870" t="str">
            <v>Strat Land Exploration</v>
          </cell>
          <cell r="B2870">
            <v>7560.6880000000001</v>
          </cell>
        </row>
        <row r="2871">
          <cell r="A2871" t="str">
            <v>Strata Campos Maduros</v>
          </cell>
          <cell r="B2871">
            <v>6013.027</v>
          </cell>
        </row>
        <row r="2872">
          <cell r="A2872" t="str">
            <v>Strata-X Energy</v>
          </cell>
          <cell r="B2872">
            <v>312.77550000000002</v>
          </cell>
        </row>
        <row r="2873">
          <cell r="A2873" t="str">
            <v>Strategic Concepts</v>
          </cell>
          <cell r="B2873">
            <v>3.03287</v>
          </cell>
        </row>
        <row r="2874">
          <cell r="A2874" t="str">
            <v>Strategic Fuel Fund</v>
          </cell>
          <cell r="B2874">
            <v>811.15419999999995</v>
          </cell>
        </row>
        <row r="2875">
          <cell r="A2875" t="str">
            <v>Strategic Oil and Gas</v>
          </cell>
          <cell r="B2875">
            <v>4112.8440000000001</v>
          </cell>
        </row>
        <row r="2876">
          <cell r="A2876" t="str">
            <v>Strath Resources</v>
          </cell>
          <cell r="B2876">
            <v>125609.7</v>
          </cell>
        </row>
        <row r="2877">
          <cell r="A2877" t="str">
            <v>Stratum Energy Company</v>
          </cell>
          <cell r="B2877">
            <v>54.427819999999997</v>
          </cell>
        </row>
        <row r="2878">
          <cell r="A2878" t="str">
            <v>Strike Energy</v>
          </cell>
          <cell r="B2878">
            <v>43755.86</v>
          </cell>
        </row>
        <row r="2879">
          <cell r="A2879" t="str">
            <v>Stroika</v>
          </cell>
          <cell r="B2879">
            <v>0.88355269999999997</v>
          </cell>
        </row>
        <row r="2880">
          <cell r="A2880" t="str">
            <v>Strongbow Resources</v>
          </cell>
          <cell r="B2880">
            <v>180.2637</v>
          </cell>
        </row>
        <row r="2881">
          <cell r="A2881" t="str">
            <v>STX Energy</v>
          </cell>
          <cell r="B2881">
            <v>6605.8050000000003</v>
          </cell>
        </row>
        <row r="2882">
          <cell r="A2882" t="str">
            <v>Sudapet</v>
          </cell>
          <cell r="B2882">
            <v>58363.42</v>
          </cell>
        </row>
        <row r="2883">
          <cell r="A2883" t="str">
            <v>Suelopetrol</v>
          </cell>
          <cell r="B2883">
            <v>25721.25</v>
          </cell>
        </row>
        <row r="2884">
          <cell r="A2884" t="str">
            <v>Suffolk</v>
          </cell>
          <cell r="B2884">
            <v>664.52689999999996</v>
          </cell>
        </row>
        <row r="2885">
          <cell r="A2885" t="str">
            <v>Sugico</v>
          </cell>
          <cell r="B2885">
            <v>30.29739</v>
          </cell>
        </row>
        <row r="2886">
          <cell r="A2886" t="str">
            <v>SuldukarNefteGaz</v>
          </cell>
          <cell r="B2886">
            <v>1623.1590000000001</v>
          </cell>
        </row>
        <row r="2887">
          <cell r="A2887" t="str">
            <v>Sumatec Resources</v>
          </cell>
          <cell r="B2887">
            <v>8897.6880000000001</v>
          </cell>
        </row>
        <row r="2888">
          <cell r="A2888" t="str">
            <v>Sumisho</v>
          </cell>
          <cell r="B2888">
            <v>168.53190000000001</v>
          </cell>
        </row>
        <row r="2889">
          <cell r="A2889" t="str">
            <v>Sumitomo</v>
          </cell>
          <cell r="B2889">
            <v>62070.559999999998</v>
          </cell>
        </row>
        <row r="2890">
          <cell r="A2890" t="str">
            <v>Summit Oil International</v>
          </cell>
          <cell r="B2890">
            <v>455.41930000000002</v>
          </cell>
        </row>
        <row r="2891">
          <cell r="A2891" t="str">
            <v>Sun Apex Holdings Ltd.</v>
          </cell>
          <cell r="B2891">
            <v>639.86360000000002</v>
          </cell>
        </row>
        <row r="2892">
          <cell r="A2892" t="str">
            <v>Sun God Resources</v>
          </cell>
          <cell r="B2892">
            <v>1651.9190000000001</v>
          </cell>
        </row>
        <row r="2893">
          <cell r="A2893" t="str">
            <v>Sun Oil &amp; Natural Gas (SONG)</v>
          </cell>
          <cell r="B2893">
            <v>4070.4670000000001</v>
          </cell>
        </row>
        <row r="2894">
          <cell r="A2894" t="str">
            <v>Sun Resources NL</v>
          </cell>
          <cell r="B2894">
            <v>222.22319999999999</v>
          </cell>
        </row>
        <row r="2895">
          <cell r="A2895" t="str">
            <v>Sunbird Energy</v>
          </cell>
          <cell r="B2895">
            <v>19039.95</v>
          </cell>
        </row>
        <row r="2896">
          <cell r="A2896" t="str">
            <v>Suncor Energy</v>
          </cell>
          <cell r="B2896">
            <v>2227943</v>
          </cell>
        </row>
        <row r="2897">
          <cell r="A2897" t="str">
            <v>Sundance Energy</v>
          </cell>
          <cell r="B2897">
            <v>6329.2449999999999</v>
          </cell>
        </row>
        <row r="2898">
          <cell r="A2898" t="str">
            <v>Sundown-Clipper</v>
          </cell>
          <cell r="B2898">
            <v>355.68740000000003</v>
          </cell>
        </row>
        <row r="2899">
          <cell r="A2899" t="str">
            <v>Sungu Sungu Group (Pty) Ltd</v>
          </cell>
          <cell r="B2899">
            <v>10685.91</v>
          </cell>
        </row>
        <row r="2900">
          <cell r="A2900" t="str">
            <v>Sungu Sungu Petroleum</v>
          </cell>
          <cell r="B2900">
            <v>2862.819</v>
          </cell>
        </row>
        <row r="2901">
          <cell r="A2901" t="str">
            <v>Sunlink</v>
          </cell>
          <cell r="B2901">
            <v>33.219250000000002</v>
          </cell>
        </row>
        <row r="2902">
          <cell r="A2902" t="str">
            <v>Sunlite International</v>
          </cell>
          <cell r="B2902">
            <v>0.51057200000000003</v>
          </cell>
        </row>
        <row r="2903">
          <cell r="A2903" t="str">
            <v>Sunningdale Oils (Ireland)</v>
          </cell>
          <cell r="B2903">
            <v>24.308730000000001</v>
          </cell>
        </row>
        <row r="2904">
          <cell r="A2904" t="str">
            <v>Sunrise Energy</v>
          </cell>
          <cell r="B2904">
            <v>30.840420000000002</v>
          </cell>
        </row>
        <row r="2905">
          <cell r="A2905" t="str">
            <v>Sunset Pacific Petroleum</v>
          </cell>
          <cell r="B2905">
            <v>17.072340000000001</v>
          </cell>
        </row>
        <row r="2906">
          <cell r="A2906" t="str">
            <v>Sunshine Oilsands</v>
          </cell>
          <cell r="B2906">
            <v>318891.7</v>
          </cell>
        </row>
        <row r="2907">
          <cell r="A2907" t="str">
            <v>Suntera Resources</v>
          </cell>
          <cell r="B2907">
            <v>74.354519999999994</v>
          </cell>
        </row>
        <row r="2908">
          <cell r="A2908" t="str">
            <v>Suntrust</v>
          </cell>
          <cell r="B2908">
            <v>1526.1890000000001</v>
          </cell>
        </row>
        <row r="2909">
          <cell r="A2909" t="str">
            <v>SuperNova</v>
          </cell>
          <cell r="B2909">
            <v>89.371279999999999</v>
          </cell>
        </row>
        <row r="2910">
          <cell r="A2910" t="str">
            <v>Supernova Ireland Resources</v>
          </cell>
          <cell r="B2910">
            <v>872.59389999999996</v>
          </cell>
        </row>
        <row r="2911">
          <cell r="A2911" t="str">
            <v>Surestream Petroleum</v>
          </cell>
          <cell r="B2911">
            <v>2303.6419999999998</v>
          </cell>
        </row>
        <row r="2912">
          <cell r="A2912" t="str">
            <v>Surge Energy</v>
          </cell>
          <cell r="B2912">
            <v>24880.63</v>
          </cell>
        </row>
        <row r="2913">
          <cell r="A2913" t="str">
            <v>Surge Operating LLC</v>
          </cell>
          <cell r="B2913">
            <v>1422.3240000000001</v>
          </cell>
        </row>
        <row r="2914">
          <cell r="A2914" t="str">
            <v>Surgutneftegas</v>
          </cell>
          <cell r="B2914">
            <v>3453089</v>
          </cell>
        </row>
        <row r="2915">
          <cell r="A2915" t="str">
            <v>Surmont Energy</v>
          </cell>
          <cell r="B2915">
            <v>0</v>
          </cell>
        </row>
        <row r="2916">
          <cell r="A2916" t="str">
            <v>Svenska</v>
          </cell>
          <cell r="B2916">
            <v>11531.78</v>
          </cell>
        </row>
        <row r="2917">
          <cell r="A2917" t="str">
            <v>Sviluppo</v>
          </cell>
          <cell r="B2917">
            <v>2439.5729999999999</v>
          </cell>
        </row>
        <row r="2918">
          <cell r="A2918" t="str">
            <v>Swala Energy</v>
          </cell>
          <cell r="B2918">
            <v>7572.2659999999996</v>
          </cell>
        </row>
        <row r="2919">
          <cell r="A2919" t="str">
            <v>Swan Creek Partners LLC</v>
          </cell>
          <cell r="B2919">
            <v>44.04251</v>
          </cell>
        </row>
        <row r="2920">
          <cell r="A2920" t="str">
            <v>Swift Exploration</v>
          </cell>
          <cell r="B2920">
            <v>2153.3980000000001</v>
          </cell>
        </row>
        <row r="2921">
          <cell r="A2921" t="str">
            <v>Swift Oil</v>
          </cell>
          <cell r="B2921">
            <v>95.758830000000003</v>
          </cell>
        </row>
        <row r="2922">
          <cell r="A2922" t="str">
            <v>SWISS GLOBAL ENERGY SA</v>
          </cell>
          <cell r="B2922">
            <v>830.0856</v>
          </cell>
        </row>
        <row r="2923">
          <cell r="A2923" t="str">
            <v>Swiss Petroleum AG</v>
          </cell>
          <cell r="B2923">
            <v>9.2065970000000004</v>
          </cell>
        </row>
        <row r="2924">
          <cell r="A2924" t="str">
            <v>Swissgas</v>
          </cell>
          <cell r="B2924">
            <v>16.260860000000001</v>
          </cell>
        </row>
        <row r="2925">
          <cell r="A2925" t="str">
            <v>Synergy Group</v>
          </cell>
          <cell r="B2925">
            <v>133.21369999999999</v>
          </cell>
        </row>
        <row r="2926">
          <cell r="A2926" t="str">
            <v>Synergy Offshore LLC</v>
          </cell>
          <cell r="B2926">
            <v>174.04820000000001</v>
          </cell>
        </row>
        <row r="2927">
          <cell r="A2927" t="str">
            <v>Syrian Petroleum</v>
          </cell>
          <cell r="B2927">
            <v>515.42409999999995</v>
          </cell>
        </row>
        <row r="2928">
          <cell r="A2928" t="str">
            <v>Tabasco Oil Co</v>
          </cell>
          <cell r="B2928">
            <v>367.79419999999999</v>
          </cell>
        </row>
        <row r="2929">
          <cell r="A2929" t="str">
            <v>TAG Oil</v>
          </cell>
          <cell r="B2929">
            <v>9444.1129999999994</v>
          </cell>
        </row>
        <row r="2930">
          <cell r="A2930" t="str">
            <v>Taganrogskiy Metallurgicheskiy Kombinat</v>
          </cell>
          <cell r="B2930">
            <v>135.26140000000001</v>
          </cell>
        </row>
        <row r="2931">
          <cell r="A2931" t="str">
            <v>Taiyo Oil</v>
          </cell>
          <cell r="B2931">
            <v>165.4487</v>
          </cell>
        </row>
        <row r="2932">
          <cell r="A2932" t="str">
            <v>Tajikneft</v>
          </cell>
          <cell r="B2932">
            <v>4652.9260000000004</v>
          </cell>
        </row>
        <row r="2933">
          <cell r="A2933" t="str">
            <v>Tako E&amp;P</v>
          </cell>
          <cell r="B2933">
            <v>134.57040000000001</v>
          </cell>
        </row>
        <row r="2934">
          <cell r="A2934" t="str">
            <v>Taldom Trading Ltd.</v>
          </cell>
          <cell r="B2934">
            <v>2737.6179999999999</v>
          </cell>
        </row>
        <row r="2935">
          <cell r="A2935" t="str">
            <v>Taleveras</v>
          </cell>
          <cell r="B2935">
            <v>1211.663</v>
          </cell>
        </row>
        <row r="2936">
          <cell r="A2936" t="str">
            <v>Taleveras Energy</v>
          </cell>
          <cell r="B2936">
            <v>5712.7879999999996</v>
          </cell>
        </row>
        <row r="2937">
          <cell r="A2937" t="str">
            <v>Talinskoye</v>
          </cell>
          <cell r="B2937">
            <v>261.35559999999998</v>
          </cell>
        </row>
        <row r="2938">
          <cell r="A2938" t="str">
            <v>Tall City Operations</v>
          </cell>
          <cell r="B2938">
            <v>29251.71</v>
          </cell>
        </row>
        <row r="2939">
          <cell r="A2939" t="str">
            <v>Tallahasse</v>
          </cell>
          <cell r="B2939">
            <v>1062.9459999999999</v>
          </cell>
        </row>
        <row r="2940">
          <cell r="A2940" t="str">
            <v>Talon Petroleum Limited</v>
          </cell>
          <cell r="B2940">
            <v>232.5368</v>
          </cell>
        </row>
        <row r="2941">
          <cell r="A2941" t="str">
            <v>Talos Energy</v>
          </cell>
          <cell r="B2941">
            <v>318138.5</v>
          </cell>
        </row>
        <row r="2942">
          <cell r="A2942" t="str">
            <v>Tamar Petroleum</v>
          </cell>
          <cell r="B2942">
            <v>40125.61</v>
          </cell>
        </row>
        <row r="2943">
          <cell r="A2943" t="str">
            <v>Tamarack Valley Energy</v>
          </cell>
          <cell r="B2943">
            <v>17003.96</v>
          </cell>
        </row>
        <row r="2944">
          <cell r="A2944" t="str">
            <v>Tamarind Energy</v>
          </cell>
          <cell r="B2944">
            <v>5165.0510000000004</v>
          </cell>
        </row>
        <row r="2945">
          <cell r="A2945" t="str">
            <v>Tamark Pty Ltd</v>
          </cell>
          <cell r="B2945">
            <v>96.77928</v>
          </cell>
        </row>
        <row r="2946">
          <cell r="A2946" t="str">
            <v>Tamaska Oil &amp; Gas</v>
          </cell>
          <cell r="B2946">
            <v>625.94150000000002</v>
          </cell>
        </row>
        <row r="2947">
          <cell r="A2947" t="str">
            <v>Tamboran Resources PTY Ltd</v>
          </cell>
          <cell r="B2947">
            <v>1264.1590000000001</v>
          </cell>
        </row>
        <row r="2948">
          <cell r="A2948" t="str">
            <v>Tammany Oil and Gas LLC</v>
          </cell>
          <cell r="B2948">
            <v>9082.0619999999999</v>
          </cell>
        </row>
        <row r="2949">
          <cell r="A2949" t="str">
            <v>Tana Exploration</v>
          </cell>
          <cell r="B2949">
            <v>5531.9480000000003</v>
          </cell>
        </row>
        <row r="2950">
          <cell r="A2950" t="str">
            <v>Tangle Creek Energy</v>
          </cell>
          <cell r="B2950">
            <v>96699.3</v>
          </cell>
        </row>
        <row r="2951">
          <cell r="A2951" t="str">
            <v>Tangram Energy</v>
          </cell>
          <cell r="B2951">
            <v>6919.02</v>
          </cell>
        </row>
        <row r="2952">
          <cell r="A2952" t="str">
            <v>Tanos Exploration</v>
          </cell>
          <cell r="B2952">
            <v>47841.58</v>
          </cell>
        </row>
        <row r="2953">
          <cell r="A2953" t="str">
            <v>Tap Oil</v>
          </cell>
          <cell r="B2953">
            <v>8219.9330000000009</v>
          </cell>
        </row>
        <row r="2954">
          <cell r="A2954" t="str">
            <v>Tapstone Energy LLC</v>
          </cell>
          <cell r="B2954">
            <v>55028.67</v>
          </cell>
        </row>
        <row r="2955">
          <cell r="A2955" t="str">
            <v>TAQA (Abu Dhabi National Energy Company)</v>
          </cell>
          <cell r="B2955">
            <v>420516.3</v>
          </cell>
        </row>
        <row r="2956">
          <cell r="A2956" t="str">
            <v>Tarasovkneft</v>
          </cell>
          <cell r="B2956">
            <v>224.09520000000001</v>
          </cell>
        </row>
        <row r="2957">
          <cell r="A2957" t="str">
            <v>Target Energy</v>
          </cell>
          <cell r="B2957">
            <v>77.619380000000007</v>
          </cell>
        </row>
        <row r="2958">
          <cell r="A2958" t="str">
            <v>Tarkhovskoye</v>
          </cell>
          <cell r="B2958">
            <v>13092.32</v>
          </cell>
        </row>
        <row r="2959">
          <cell r="A2959" t="str">
            <v>Tarpon</v>
          </cell>
          <cell r="B2959">
            <v>2412.422</v>
          </cell>
        </row>
        <row r="2960">
          <cell r="A2960" t="str">
            <v>Tata Petrodyne</v>
          </cell>
          <cell r="B2960">
            <v>3614.0360000000001</v>
          </cell>
        </row>
        <row r="2961">
          <cell r="A2961" t="str">
            <v>Tately NV</v>
          </cell>
          <cell r="B2961">
            <v>3339.915</v>
          </cell>
        </row>
        <row r="2962">
          <cell r="A2962" t="str">
            <v>Tatex</v>
          </cell>
          <cell r="B2962">
            <v>4806.95</v>
          </cell>
        </row>
        <row r="2963">
          <cell r="A2963" t="str">
            <v>Tatex Thailand</v>
          </cell>
          <cell r="B2963">
            <v>697.3</v>
          </cell>
        </row>
        <row r="2964">
          <cell r="A2964" t="str">
            <v>Tatham Offshore Development</v>
          </cell>
          <cell r="B2964">
            <v>244.45009999999999</v>
          </cell>
        </row>
        <row r="2965">
          <cell r="A2965" t="str">
            <v>Tatneft</v>
          </cell>
          <cell r="B2965">
            <v>2766243</v>
          </cell>
        </row>
        <row r="2966">
          <cell r="A2966" t="str">
            <v>Tatnefteprom</v>
          </cell>
          <cell r="B2966">
            <v>25236.81</v>
          </cell>
        </row>
        <row r="2967">
          <cell r="A2967" t="str">
            <v>Tatoilgaz</v>
          </cell>
          <cell r="B2967">
            <v>15425.68</v>
          </cell>
        </row>
        <row r="2968">
          <cell r="A2968" t="str">
            <v>Taurex Resources plc</v>
          </cell>
          <cell r="B2968">
            <v>70.435860000000005</v>
          </cell>
        </row>
        <row r="2969">
          <cell r="A2969" t="str">
            <v>Tauron Energia</v>
          </cell>
          <cell r="B2969">
            <v>172.49189999999999</v>
          </cell>
        </row>
        <row r="2970">
          <cell r="A2970" t="str">
            <v>Taylor</v>
          </cell>
          <cell r="B2970">
            <v>1703.749</v>
          </cell>
        </row>
        <row r="2971">
          <cell r="A2971" t="str">
            <v>Taylor Hill Exploration Ltd.</v>
          </cell>
          <cell r="B2971">
            <v>4346.53</v>
          </cell>
        </row>
        <row r="2972">
          <cell r="A2972" t="str">
            <v>Taylor Minerals</v>
          </cell>
          <cell r="B2972">
            <v>52.717120000000001</v>
          </cell>
        </row>
        <row r="2973">
          <cell r="A2973" t="str">
            <v>TBI Exploration</v>
          </cell>
          <cell r="B2973">
            <v>54.52214</v>
          </cell>
        </row>
        <row r="2974">
          <cell r="A2974" t="str">
            <v>TBP Offshore</v>
          </cell>
          <cell r="B2974">
            <v>15.599309999999999</v>
          </cell>
        </row>
        <row r="2975">
          <cell r="A2975" t="str">
            <v>Techint (Tecpetrol)</v>
          </cell>
          <cell r="B2975">
            <v>175533.8</v>
          </cell>
        </row>
        <row r="2976">
          <cell r="A2976" t="str">
            <v>Techwin Energy</v>
          </cell>
          <cell r="B2976">
            <v>836.47500000000002</v>
          </cell>
        </row>
        <row r="2977">
          <cell r="A2977" t="str">
            <v>Teck Resources Limited</v>
          </cell>
          <cell r="B2977">
            <v>91792.55</v>
          </cell>
        </row>
        <row r="2978">
          <cell r="A2978" t="str">
            <v>Tecnica Vial</v>
          </cell>
          <cell r="B2978">
            <v>387.2475</v>
          </cell>
        </row>
        <row r="2979">
          <cell r="A2979" t="str">
            <v>Tecnicagua SAICA</v>
          </cell>
          <cell r="B2979">
            <v>1131.9829999999999</v>
          </cell>
        </row>
        <row r="2980">
          <cell r="A2980" t="str">
            <v>Tecnie SA</v>
          </cell>
          <cell r="B2980">
            <v>85.144300000000001</v>
          </cell>
        </row>
        <row r="2981">
          <cell r="A2981" t="str">
            <v>Teco Energy</v>
          </cell>
          <cell r="B2981">
            <v>2.9408500000000002</v>
          </cell>
        </row>
        <row r="2982">
          <cell r="A2982" t="str">
            <v>Tecolote Energy LLC</v>
          </cell>
          <cell r="B2982">
            <v>9100.6990000000005</v>
          </cell>
        </row>
        <row r="2983">
          <cell r="A2983" t="str">
            <v>TEI Arctic (1984)</v>
          </cell>
          <cell r="B2983">
            <v>2.7110910000000001</v>
          </cell>
        </row>
        <row r="2984">
          <cell r="A2984" t="str">
            <v>Teine Energy</v>
          </cell>
          <cell r="B2984">
            <v>230526.2</v>
          </cell>
        </row>
        <row r="2985">
          <cell r="A2985" t="str">
            <v>Tek Oil and Gas</v>
          </cell>
          <cell r="B2985">
            <v>354.67619999999999</v>
          </cell>
        </row>
        <row r="2986">
          <cell r="A2986" t="str">
            <v>Tekhneftinvest</v>
          </cell>
          <cell r="B2986">
            <v>528.22029999999995</v>
          </cell>
        </row>
        <row r="2987">
          <cell r="A2987" t="str">
            <v>Tellurian Inc</v>
          </cell>
          <cell r="B2987">
            <v>1478.674</v>
          </cell>
        </row>
        <row r="2988">
          <cell r="A2988" t="str">
            <v>Telpico LLC</v>
          </cell>
          <cell r="B2988">
            <v>1054.2850000000001</v>
          </cell>
        </row>
        <row r="2989">
          <cell r="A2989" t="str">
            <v>Temagami Oil and Gas</v>
          </cell>
          <cell r="B2989">
            <v>24.02637</v>
          </cell>
        </row>
        <row r="2990">
          <cell r="A2990" t="str">
            <v>Temasek Holdings</v>
          </cell>
          <cell r="B2990">
            <v>71805.39</v>
          </cell>
        </row>
        <row r="2991">
          <cell r="A2991" t="str">
            <v>Templar Energy</v>
          </cell>
          <cell r="B2991">
            <v>47314.18</v>
          </cell>
        </row>
        <row r="2992">
          <cell r="A2992" t="str">
            <v>Tempo Energy Resources</v>
          </cell>
          <cell r="B2992">
            <v>8573.8050000000003</v>
          </cell>
        </row>
        <row r="2993">
          <cell r="A2993" t="str">
            <v>Tenaska Resources LLC</v>
          </cell>
          <cell r="B2993">
            <v>13768.81</v>
          </cell>
        </row>
        <row r="2994">
          <cell r="A2994" t="str">
            <v>Tender Oil &amp; Gas</v>
          </cell>
          <cell r="B2994">
            <v>303.39089999999999</v>
          </cell>
        </row>
        <row r="2995">
          <cell r="A2995" t="str">
            <v>Tengasco</v>
          </cell>
          <cell r="B2995">
            <v>895.37819999999999</v>
          </cell>
        </row>
        <row r="2996">
          <cell r="A2996" t="str">
            <v>Tenge</v>
          </cell>
          <cell r="B2996">
            <v>42.52046</v>
          </cell>
        </row>
        <row r="2997">
          <cell r="A2997" t="str">
            <v>Tenkay</v>
          </cell>
          <cell r="B2997">
            <v>513.65940000000001</v>
          </cell>
        </row>
        <row r="2998">
          <cell r="A2998" t="str">
            <v>Terra Energy</v>
          </cell>
          <cell r="B2998">
            <v>3265.2469999999998</v>
          </cell>
        </row>
        <row r="2999">
          <cell r="A2999" t="str">
            <v>Terra Energy Partners LLC</v>
          </cell>
          <cell r="B2999">
            <v>99917.95</v>
          </cell>
        </row>
        <row r="3000">
          <cell r="A3000" t="str">
            <v>Terra Limited</v>
          </cell>
          <cell r="B3000">
            <v>661.19460000000004</v>
          </cell>
        </row>
        <row r="3001">
          <cell r="A3001" t="str">
            <v>Terra Nova Minerals</v>
          </cell>
          <cell r="B3001">
            <v>93.628879999999995</v>
          </cell>
        </row>
        <row r="3002">
          <cell r="A3002" t="str">
            <v>Terrace Energy</v>
          </cell>
          <cell r="B3002">
            <v>1547.7940000000001</v>
          </cell>
        </row>
        <row r="3003">
          <cell r="A3003" t="str">
            <v>Terrain Energy</v>
          </cell>
          <cell r="B3003">
            <v>3754.2579999999998</v>
          </cell>
        </row>
        <row r="3004">
          <cell r="A3004" t="str">
            <v>Tethys Oil AB</v>
          </cell>
          <cell r="B3004">
            <v>9318.4230000000007</v>
          </cell>
        </row>
        <row r="3005">
          <cell r="A3005" t="str">
            <v>Tethys Petroleum</v>
          </cell>
          <cell r="B3005">
            <v>16023.47</v>
          </cell>
        </row>
        <row r="3006">
          <cell r="A3006" t="str">
            <v>Texas American Resources</v>
          </cell>
          <cell r="B3006">
            <v>11408.75</v>
          </cell>
        </row>
        <row r="3007">
          <cell r="A3007" t="str">
            <v>Texas Petroleum Investment Company</v>
          </cell>
          <cell r="B3007">
            <v>70.598200000000006</v>
          </cell>
        </row>
        <row r="3008">
          <cell r="A3008" t="str">
            <v>Texcal Ltd</v>
          </cell>
          <cell r="B3008">
            <v>102.80410000000001</v>
          </cell>
        </row>
        <row r="3009">
          <cell r="A3009" t="str">
            <v>Texegy LLC</v>
          </cell>
          <cell r="B3009">
            <v>2775.125</v>
          </cell>
        </row>
        <row r="3010">
          <cell r="A3010" t="str">
            <v>Texican Oil</v>
          </cell>
          <cell r="B3010">
            <v>2.1857739999999999</v>
          </cell>
        </row>
        <row r="3011">
          <cell r="A3011" t="str">
            <v>Tharwa Petroleum Company</v>
          </cell>
          <cell r="B3011">
            <v>6708.7839999999997</v>
          </cell>
        </row>
        <row r="3012">
          <cell r="A3012" t="str">
            <v>The Carlyle Group</v>
          </cell>
          <cell r="B3012">
            <v>132575.9</v>
          </cell>
        </row>
        <row r="3013">
          <cell r="A3013" t="str">
            <v>The Poston Mineral Rights Trust</v>
          </cell>
          <cell r="B3013">
            <v>2.7133989999999999</v>
          </cell>
        </row>
        <row r="3014">
          <cell r="A3014" t="str">
            <v>The Resource Group (TRG) AS</v>
          </cell>
          <cell r="B3014">
            <v>9591.9670000000006</v>
          </cell>
        </row>
        <row r="3015">
          <cell r="A3015" t="str">
            <v>The State Industrial Holdings Company</v>
          </cell>
          <cell r="B3015">
            <v>40.252510000000001</v>
          </cell>
        </row>
        <row r="3016">
          <cell r="A3016" t="str">
            <v>Third Energy</v>
          </cell>
          <cell r="B3016">
            <v>5298.6890000000003</v>
          </cell>
        </row>
        <row r="3017">
          <cell r="A3017" t="str">
            <v>Thompson Engineering &amp; Production</v>
          </cell>
          <cell r="B3017">
            <v>151.8725</v>
          </cell>
        </row>
        <row r="3018">
          <cell r="A3018" t="str">
            <v>Three Rivers Operating Company LLC</v>
          </cell>
          <cell r="B3018">
            <v>78482.820000000007</v>
          </cell>
        </row>
        <row r="3019">
          <cell r="A3019" t="str">
            <v>Thunderbird Resources</v>
          </cell>
          <cell r="B3019">
            <v>7082.4170000000004</v>
          </cell>
        </row>
        <row r="3020">
          <cell r="A3020" t="str">
            <v>Tianjin Energy Resources</v>
          </cell>
          <cell r="B3020">
            <v>38.075220000000002</v>
          </cell>
        </row>
        <row r="3021">
          <cell r="A3021" t="str">
            <v>Tiefengas-Konsortium</v>
          </cell>
          <cell r="B3021">
            <v>123.9278</v>
          </cell>
        </row>
        <row r="3022">
          <cell r="A3022" t="str">
            <v>Tiger Oil &amp; Energy</v>
          </cell>
          <cell r="B3022">
            <v>9552.7549999999992</v>
          </cell>
        </row>
        <row r="3023">
          <cell r="A3023" t="str">
            <v>Timan Oil and Gas</v>
          </cell>
          <cell r="B3023">
            <v>9042.6489999999994</v>
          </cell>
        </row>
        <row r="3024">
          <cell r="A3024" t="str">
            <v>Timan Pechora Gas Company</v>
          </cell>
          <cell r="B3024">
            <v>5660.8770000000004</v>
          </cell>
        </row>
        <row r="3025">
          <cell r="A3025" t="str">
            <v>TIMETAN SA</v>
          </cell>
          <cell r="B3025">
            <v>49.377110000000002</v>
          </cell>
        </row>
        <row r="3026">
          <cell r="A3026" t="str">
            <v>Timor Gap</v>
          </cell>
          <cell r="B3026">
            <v>1854.9949999999999</v>
          </cell>
        </row>
        <row r="3027">
          <cell r="A3027" t="str">
            <v>Timor Resources</v>
          </cell>
          <cell r="B3027">
            <v>48.946759999999998</v>
          </cell>
        </row>
        <row r="3028">
          <cell r="A3028" t="str">
            <v>Tintex Capital</v>
          </cell>
          <cell r="B3028">
            <v>26.811769999999999</v>
          </cell>
        </row>
        <row r="3029">
          <cell r="A3029" t="str">
            <v>Titan Energy</v>
          </cell>
          <cell r="B3029">
            <v>96411.83</v>
          </cell>
        </row>
        <row r="3030">
          <cell r="A3030" t="str">
            <v>Titanium Exploration Partners</v>
          </cell>
          <cell r="B3030">
            <v>16277.24</v>
          </cell>
        </row>
        <row r="3031">
          <cell r="A3031" t="str">
            <v>Tlou Energy</v>
          </cell>
          <cell r="B3031">
            <v>551.42989999999998</v>
          </cell>
        </row>
        <row r="3032">
          <cell r="A3032" t="str">
            <v>TNGK-Razvitie</v>
          </cell>
          <cell r="B3032">
            <v>27.450849999999999</v>
          </cell>
        </row>
        <row r="3033">
          <cell r="A3033" t="str">
            <v>Todd Energy</v>
          </cell>
          <cell r="B3033">
            <v>84974.05</v>
          </cell>
        </row>
        <row r="3034">
          <cell r="A3034" t="str">
            <v>Toho Gas</v>
          </cell>
          <cell r="B3034">
            <v>1455.732</v>
          </cell>
        </row>
        <row r="3035">
          <cell r="A3035" t="str">
            <v>Tokyo Electric</v>
          </cell>
          <cell r="B3035">
            <v>9080.35</v>
          </cell>
        </row>
        <row r="3036">
          <cell r="A3036" t="str">
            <v>Tokyo Gas</v>
          </cell>
          <cell r="B3036">
            <v>42882.77</v>
          </cell>
        </row>
        <row r="3037">
          <cell r="A3037" t="str">
            <v>Tomeas Assets Ltd</v>
          </cell>
          <cell r="B3037">
            <v>1393.9549999999999</v>
          </cell>
        </row>
        <row r="3038">
          <cell r="A3038" t="str">
            <v>Tomgazneft LLC</v>
          </cell>
          <cell r="B3038">
            <v>118.53879999999999</v>
          </cell>
        </row>
        <row r="3039">
          <cell r="A3039" t="str">
            <v>TOMKO</v>
          </cell>
          <cell r="B3039">
            <v>183.80189999999999</v>
          </cell>
        </row>
        <row r="3040">
          <cell r="A3040" t="str">
            <v>Top Energy Investment Company</v>
          </cell>
          <cell r="B3040">
            <v>183.20060000000001</v>
          </cell>
        </row>
        <row r="3041">
          <cell r="A3041" t="str">
            <v>TOPIC</v>
          </cell>
          <cell r="B3041">
            <v>0</v>
          </cell>
        </row>
        <row r="3042">
          <cell r="A3042" t="str">
            <v>Torc Oil &amp; Gas Limited</v>
          </cell>
          <cell r="B3042">
            <v>47312.39</v>
          </cell>
        </row>
        <row r="3043">
          <cell r="A3043" t="str">
            <v>Torch Energy Royalty Trust</v>
          </cell>
          <cell r="B3043">
            <v>5118.0619999999999</v>
          </cell>
        </row>
        <row r="3044">
          <cell r="A3044" t="str">
            <v>Torrens Energy Limited</v>
          </cell>
          <cell r="B3044">
            <v>0</v>
          </cell>
        </row>
        <row r="3045">
          <cell r="A3045" t="str">
            <v>Torrent Oil</v>
          </cell>
          <cell r="B3045">
            <v>2529.9450000000002</v>
          </cell>
        </row>
        <row r="3046">
          <cell r="A3046" t="str">
            <v>Torxen Energy Ltd</v>
          </cell>
          <cell r="B3046">
            <v>14652.06</v>
          </cell>
        </row>
        <row r="3047">
          <cell r="A3047" t="str">
            <v>Total</v>
          </cell>
          <cell r="B3047">
            <v>7885390</v>
          </cell>
        </row>
        <row r="3048">
          <cell r="A3048" t="str">
            <v>Total Gabon (Public traded part)</v>
          </cell>
          <cell r="B3048">
            <v>30828.37</v>
          </cell>
        </row>
        <row r="3049">
          <cell r="A3049" t="str">
            <v>Touchstone Exploration Inc.</v>
          </cell>
          <cell r="B3049">
            <v>36153.050000000003</v>
          </cell>
        </row>
        <row r="3050">
          <cell r="A3050" t="str">
            <v>Tourmaline Oil</v>
          </cell>
          <cell r="B3050">
            <v>700853.4</v>
          </cell>
        </row>
        <row r="3051">
          <cell r="A3051" t="str">
            <v>Tournament</v>
          </cell>
          <cell r="B3051">
            <v>24096.45</v>
          </cell>
        </row>
        <row r="3052">
          <cell r="A3052" t="str">
            <v>Tower Resources</v>
          </cell>
          <cell r="B3052">
            <v>2531.3519999999999</v>
          </cell>
        </row>
        <row r="3053">
          <cell r="A3053" t="str">
            <v>Toyo Oil Development</v>
          </cell>
          <cell r="B3053">
            <v>472.92430000000002</v>
          </cell>
        </row>
        <row r="3054">
          <cell r="A3054" t="str">
            <v>Toyota Tsusho</v>
          </cell>
          <cell r="B3054">
            <v>420.99639999999999</v>
          </cell>
        </row>
        <row r="3055">
          <cell r="A3055" t="str">
            <v>TPAO (Turkey)</v>
          </cell>
          <cell r="B3055">
            <v>332612</v>
          </cell>
        </row>
        <row r="3056">
          <cell r="A3056" t="str">
            <v>TPDC</v>
          </cell>
          <cell r="B3056">
            <v>9869.3619999999992</v>
          </cell>
        </row>
        <row r="3057">
          <cell r="A3057" t="str">
            <v>TPG Capital</v>
          </cell>
          <cell r="B3057">
            <v>4152.3959999999997</v>
          </cell>
        </row>
        <row r="3058">
          <cell r="A3058" t="str">
            <v>TPI Polene Power</v>
          </cell>
          <cell r="B3058">
            <v>482.24369999999999</v>
          </cell>
        </row>
        <row r="3059">
          <cell r="A3059" t="str">
            <v>Trace Atlantic Oil</v>
          </cell>
          <cell r="B3059">
            <v>976.4855</v>
          </cell>
        </row>
        <row r="3060">
          <cell r="A3060" t="str">
            <v>Trakker Energy</v>
          </cell>
          <cell r="B3060">
            <v>283.85090000000002</v>
          </cell>
        </row>
        <row r="3061">
          <cell r="A3061" t="str">
            <v>Trans Pacific Oil</v>
          </cell>
          <cell r="B3061">
            <v>1606.614</v>
          </cell>
        </row>
        <row r="3062">
          <cell r="A3062" t="str">
            <v>Trans-Asia</v>
          </cell>
          <cell r="B3062">
            <v>297.64819999999997</v>
          </cell>
        </row>
        <row r="3063">
          <cell r="A3063" t="str">
            <v>TransAtlantic</v>
          </cell>
          <cell r="B3063">
            <v>13759.58</v>
          </cell>
        </row>
        <row r="3064">
          <cell r="A3064" t="str">
            <v>Transco</v>
          </cell>
          <cell r="B3064">
            <v>343.8005</v>
          </cell>
        </row>
        <row r="3065">
          <cell r="A3065" t="str">
            <v>Transcontinental Resources Group</v>
          </cell>
          <cell r="B3065">
            <v>334.11290000000002</v>
          </cell>
        </row>
        <row r="3066">
          <cell r="A3066" t="str">
            <v>Transcor Astra Group</v>
          </cell>
          <cell r="B3066">
            <v>89.909880000000001</v>
          </cell>
        </row>
        <row r="3067">
          <cell r="A3067" t="str">
            <v>Transeuro Energy</v>
          </cell>
          <cell r="B3067">
            <v>3163.9380000000001</v>
          </cell>
        </row>
        <row r="3068">
          <cell r="A3068" t="str">
            <v>Transform Exploration</v>
          </cell>
          <cell r="B3068">
            <v>6576.6660000000002</v>
          </cell>
        </row>
        <row r="3069">
          <cell r="A3069" t="str">
            <v>Transgas s.p.</v>
          </cell>
          <cell r="B3069">
            <v>236.184</v>
          </cell>
        </row>
        <row r="3070">
          <cell r="A3070" t="str">
            <v>TransGlobe Energy Corporation</v>
          </cell>
          <cell r="B3070">
            <v>25643.5</v>
          </cell>
        </row>
        <row r="3071">
          <cell r="A3071" t="str">
            <v>Transmediterranean Oil</v>
          </cell>
          <cell r="B3071">
            <v>5.6856590000000002</v>
          </cell>
        </row>
        <row r="3072">
          <cell r="A3072" t="str">
            <v>Transocean</v>
          </cell>
          <cell r="B3072">
            <v>2852.5450000000001</v>
          </cell>
        </row>
        <row r="3073">
          <cell r="A3073" t="str">
            <v>Transoil</v>
          </cell>
          <cell r="B3073">
            <v>1415.3589999999999</v>
          </cell>
        </row>
        <row r="3074">
          <cell r="A3074" t="str">
            <v>Transworld Exploration &amp; Production</v>
          </cell>
          <cell r="B3074">
            <v>1183.556</v>
          </cell>
        </row>
        <row r="3075">
          <cell r="A3075" t="str">
            <v>Traverse Energy</v>
          </cell>
          <cell r="B3075">
            <v>1302.24</v>
          </cell>
        </row>
        <row r="3076">
          <cell r="A3076" t="str">
            <v>Trayectoria Oil and Gas</v>
          </cell>
          <cell r="B3076">
            <v>673.08510000000001</v>
          </cell>
        </row>
        <row r="3077">
          <cell r="A3077" t="str">
            <v>Treaty Energy Corporation</v>
          </cell>
          <cell r="B3077">
            <v>116.1587</v>
          </cell>
        </row>
        <row r="3078">
          <cell r="A3078" t="str">
            <v>Tredavco Investments</v>
          </cell>
          <cell r="B3078">
            <v>0</v>
          </cell>
        </row>
        <row r="3079">
          <cell r="A3079" t="str">
            <v>Trek Resources</v>
          </cell>
          <cell r="B3079">
            <v>985.72360000000003</v>
          </cell>
        </row>
        <row r="3080">
          <cell r="A3080" t="str">
            <v>Trent Energy</v>
          </cell>
          <cell r="B3080">
            <v>0</v>
          </cell>
        </row>
        <row r="3081">
          <cell r="A3081" t="str">
            <v>Triana Energy</v>
          </cell>
          <cell r="B3081">
            <v>21535.66</v>
          </cell>
        </row>
        <row r="3082">
          <cell r="A3082" t="str">
            <v>Triangle Energy</v>
          </cell>
          <cell r="B3082">
            <v>2844.607</v>
          </cell>
        </row>
        <row r="3083">
          <cell r="A3083" t="str">
            <v>Tri-C Resources</v>
          </cell>
          <cell r="B3083">
            <v>1.2107669999999999</v>
          </cell>
        </row>
        <row r="3084">
          <cell r="A3084" t="str">
            <v>Trident Energy</v>
          </cell>
          <cell r="B3084">
            <v>27113.94</v>
          </cell>
        </row>
        <row r="3085">
          <cell r="A3085" t="str">
            <v>Trident Exploration</v>
          </cell>
          <cell r="B3085">
            <v>2597.7289999999998</v>
          </cell>
        </row>
        <row r="3086">
          <cell r="A3086" t="str">
            <v>Trident Petroleum</v>
          </cell>
          <cell r="B3086">
            <v>5190.299</v>
          </cell>
        </row>
        <row r="3087">
          <cell r="A3087" t="str">
            <v>Trilogy Metals</v>
          </cell>
          <cell r="B3087">
            <v>264.43950000000001</v>
          </cell>
        </row>
        <row r="3088">
          <cell r="A3088" t="str">
            <v>Trilogy Operating</v>
          </cell>
          <cell r="B3088">
            <v>2066.27</v>
          </cell>
        </row>
        <row r="3089">
          <cell r="A3089" t="str">
            <v>Trinidad Wireline</v>
          </cell>
          <cell r="B3089">
            <v>0.54605700000000001</v>
          </cell>
        </row>
        <row r="3090">
          <cell r="A3090" t="str">
            <v>Trinity Exploration &amp; Production plc</v>
          </cell>
          <cell r="B3090">
            <v>12488.07</v>
          </cell>
        </row>
        <row r="3091">
          <cell r="A3091" t="str">
            <v>Trinity Operating &amp; Production</v>
          </cell>
          <cell r="B3091">
            <v>30366.3</v>
          </cell>
        </row>
        <row r="3092">
          <cell r="A3092" t="str">
            <v>Trinity River Energy</v>
          </cell>
          <cell r="B3092">
            <v>19733.830000000002</v>
          </cell>
        </row>
        <row r="3093">
          <cell r="A3093" t="str">
            <v>Tri-Ocean Energy</v>
          </cell>
          <cell r="B3093">
            <v>30129.23</v>
          </cell>
        </row>
        <row r="3094">
          <cell r="A3094" t="str">
            <v>Tripet</v>
          </cell>
          <cell r="B3094">
            <v>5.5483479999999998</v>
          </cell>
        </row>
        <row r="3095">
          <cell r="A3095" t="str">
            <v>Tripetrol E &amp; P</v>
          </cell>
          <cell r="B3095">
            <v>0</v>
          </cell>
        </row>
        <row r="3096">
          <cell r="A3096" t="str">
            <v>Tri-Union</v>
          </cell>
          <cell r="B3096">
            <v>1253.8979999999999</v>
          </cell>
        </row>
        <row r="3097">
          <cell r="A3097" t="str">
            <v>Tri-Valley</v>
          </cell>
          <cell r="B3097">
            <v>666.62249999999995</v>
          </cell>
        </row>
        <row r="3098">
          <cell r="A3098" t="str">
            <v>Tri-Win International</v>
          </cell>
          <cell r="B3098">
            <v>3154.8040000000001</v>
          </cell>
        </row>
        <row r="3099">
          <cell r="A3099" t="str">
            <v>Troba</v>
          </cell>
          <cell r="B3099">
            <v>87.639799999999994</v>
          </cell>
        </row>
        <row r="3100">
          <cell r="A3100" t="str">
            <v>Troisad</v>
          </cell>
          <cell r="B3100">
            <v>55.73997</v>
          </cell>
        </row>
        <row r="3101">
          <cell r="A3101" t="str">
            <v>Troiskneft</v>
          </cell>
          <cell r="B3101">
            <v>125.3411</v>
          </cell>
        </row>
        <row r="3102">
          <cell r="A3102" t="str">
            <v>TRUenergy</v>
          </cell>
          <cell r="B3102">
            <v>3312.212</v>
          </cell>
        </row>
        <row r="3103">
          <cell r="A3103" t="str">
            <v>TTE Petroleum</v>
          </cell>
          <cell r="B3103">
            <v>4935.5540000000001</v>
          </cell>
        </row>
        <row r="3104">
          <cell r="A3104" t="str">
            <v>Tubular Technology</v>
          </cell>
          <cell r="B3104">
            <v>0</v>
          </cell>
        </row>
        <row r="3105">
          <cell r="A3105" t="str">
            <v>Tucumann Engineering and Enterprises Ltda.</v>
          </cell>
          <cell r="B3105">
            <v>50.513370000000002</v>
          </cell>
        </row>
        <row r="3106">
          <cell r="A3106" t="str">
            <v>Tudor Corporation</v>
          </cell>
          <cell r="B3106">
            <v>347.63990000000001</v>
          </cell>
        </row>
        <row r="3107">
          <cell r="A3107" t="str">
            <v>Tudor Hall Energy Limited</v>
          </cell>
          <cell r="B3107">
            <v>13.383800000000001</v>
          </cell>
        </row>
        <row r="3108">
          <cell r="A3108" t="str">
            <v>Tug Hill Operating LLC</v>
          </cell>
          <cell r="B3108">
            <v>7339.7740000000003</v>
          </cell>
        </row>
        <row r="3109">
          <cell r="A3109" t="str">
            <v>Tulip Oil</v>
          </cell>
          <cell r="B3109">
            <v>5259.6090000000004</v>
          </cell>
        </row>
        <row r="3110">
          <cell r="A3110" t="str">
            <v>Tullow Oil</v>
          </cell>
          <cell r="B3110">
            <v>181536.4</v>
          </cell>
        </row>
        <row r="3111">
          <cell r="A3111" t="str">
            <v>Tumbuh Tiasa</v>
          </cell>
          <cell r="B3111">
            <v>91.236620000000002</v>
          </cell>
        </row>
        <row r="3112">
          <cell r="A3112" t="str">
            <v>Tundra Oil &amp; Gas</v>
          </cell>
          <cell r="B3112">
            <v>5987.1059999999998</v>
          </cell>
        </row>
        <row r="3113">
          <cell r="A3113" t="str">
            <v>Tunisian Government</v>
          </cell>
          <cell r="B3113">
            <v>34812.199999999997</v>
          </cell>
        </row>
        <row r="3114">
          <cell r="A3114" t="str">
            <v>Turchi Maurizio</v>
          </cell>
          <cell r="B3114">
            <v>852.88120000000004</v>
          </cell>
        </row>
        <row r="3115">
          <cell r="A3115" t="str">
            <v>Turkish Petroleum Overseas</v>
          </cell>
          <cell r="B3115">
            <v>2569.5369999999998</v>
          </cell>
        </row>
        <row r="3116">
          <cell r="A3116" t="str">
            <v>Turkmengas</v>
          </cell>
          <cell r="B3116">
            <v>6008843</v>
          </cell>
        </row>
        <row r="3117">
          <cell r="A3117" t="str">
            <v>Turkmennebit</v>
          </cell>
          <cell r="B3117">
            <v>532662.6</v>
          </cell>
        </row>
        <row r="3118">
          <cell r="A3118" t="str">
            <v>Turkmenneftegaz</v>
          </cell>
          <cell r="B3118">
            <v>8170.9679999999998</v>
          </cell>
        </row>
        <row r="3119">
          <cell r="A3119" t="str">
            <v>Tuscany Energy</v>
          </cell>
          <cell r="B3119">
            <v>4411.2550000000001</v>
          </cell>
        </row>
        <row r="3120">
          <cell r="A3120" t="str">
            <v>TVI Pacific Inc.</v>
          </cell>
          <cell r="B3120">
            <v>156.15479999999999</v>
          </cell>
        </row>
        <row r="3121">
          <cell r="A3121" t="str">
            <v>Twin Butte Energy</v>
          </cell>
          <cell r="B3121">
            <v>16192.1</v>
          </cell>
        </row>
        <row r="3122">
          <cell r="A3122" t="str">
            <v>Twinza Oil</v>
          </cell>
          <cell r="B3122">
            <v>16765.95</v>
          </cell>
        </row>
        <row r="3123">
          <cell r="A3123" t="str">
            <v>Twoco Petroleums</v>
          </cell>
          <cell r="B3123">
            <v>1362.7260000000001</v>
          </cell>
        </row>
        <row r="3124">
          <cell r="A3124" t="str">
            <v>TXO</v>
          </cell>
          <cell r="B3124">
            <v>112.7329</v>
          </cell>
        </row>
        <row r="3125">
          <cell r="A3125" t="str">
            <v>Tyax</v>
          </cell>
          <cell r="B3125">
            <v>97.692260000000005</v>
          </cell>
        </row>
        <row r="3126">
          <cell r="A3126" t="str">
            <v>UAB Manifoldas</v>
          </cell>
          <cell r="B3126">
            <v>506.3288</v>
          </cell>
        </row>
        <row r="3127">
          <cell r="A3127" t="str">
            <v>UB Resources Limited</v>
          </cell>
          <cell r="B3127">
            <v>14106.7</v>
          </cell>
        </row>
        <row r="3128">
          <cell r="A3128" t="str">
            <v>UBX Enterprises</v>
          </cell>
          <cell r="B3128">
            <v>1916.5609999999999</v>
          </cell>
        </row>
        <row r="3129">
          <cell r="A3129" t="str">
            <v>UDS-Enerdzhi</v>
          </cell>
          <cell r="B3129">
            <v>5819.0379999999996</v>
          </cell>
        </row>
        <row r="3130">
          <cell r="A3130" t="str">
            <v>UGE-Lanser</v>
          </cell>
          <cell r="B3130">
            <v>46885.11</v>
          </cell>
        </row>
        <row r="3131">
          <cell r="A3131" t="str">
            <v>UI Energy</v>
          </cell>
          <cell r="B3131">
            <v>98.308520000000001</v>
          </cell>
        </row>
        <row r="3132">
          <cell r="A3132" t="str">
            <v>UI Energy USA</v>
          </cell>
          <cell r="B3132">
            <v>0.66867379999999998</v>
          </cell>
        </row>
        <row r="3133">
          <cell r="A3133" t="str">
            <v>UIL Energy</v>
          </cell>
          <cell r="B3133">
            <v>2807.2689999999998</v>
          </cell>
        </row>
        <row r="3134">
          <cell r="A3134" t="str">
            <v>UK Oil &amp; Gas</v>
          </cell>
          <cell r="B3134">
            <v>2528.828</v>
          </cell>
        </row>
        <row r="3135">
          <cell r="A3135" t="str">
            <v>UK Onshore Gas Limited</v>
          </cell>
          <cell r="B3135">
            <v>42974.77</v>
          </cell>
        </row>
        <row r="3136">
          <cell r="A3136" t="str">
            <v>Ukhta Industrial Technikal University</v>
          </cell>
          <cell r="B3136">
            <v>54.405169999999998</v>
          </cell>
        </row>
        <row r="3137">
          <cell r="A3137" t="str">
            <v>Ukrgazvydobuvannia</v>
          </cell>
          <cell r="B3137">
            <v>0</v>
          </cell>
        </row>
        <row r="3138">
          <cell r="A3138" t="str">
            <v>Ultra Petroleum</v>
          </cell>
          <cell r="B3138">
            <v>168413.2</v>
          </cell>
        </row>
        <row r="3139">
          <cell r="A3139" t="str">
            <v>Ultramar Energy</v>
          </cell>
          <cell r="B3139">
            <v>2322.4290000000001</v>
          </cell>
        </row>
        <row r="3140">
          <cell r="A3140" t="str">
            <v>Ultrastar</v>
          </cell>
          <cell r="B3140">
            <v>45.399340000000002</v>
          </cell>
        </row>
        <row r="3141">
          <cell r="A3141" t="str">
            <v>Umbono Capital Partners</v>
          </cell>
          <cell r="B3141">
            <v>2984.2020000000002</v>
          </cell>
        </row>
        <row r="3142">
          <cell r="A3142" t="str">
            <v>UMC Energy</v>
          </cell>
          <cell r="B3142">
            <v>1097.8409999999999</v>
          </cell>
        </row>
        <row r="3143">
          <cell r="A3143" t="str">
            <v>Unawarded</v>
          </cell>
          <cell r="B3143">
            <v>1810.33</v>
          </cell>
        </row>
        <row r="3144">
          <cell r="A3144" t="str">
            <v>Unica Exploration</v>
          </cell>
          <cell r="B3144">
            <v>256.0292</v>
          </cell>
        </row>
        <row r="3145">
          <cell r="A3145" t="str">
            <v>Unigeo AS Ostrava</v>
          </cell>
          <cell r="B3145">
            <v>830.37860000000001</v>
          </cell>
        </row>
        <row r="3146">
          <cell r="A3146" t="str">
            <v>Unimag Trading SA</v>
          </cell>
          <cell r="B3146">
            <v>2688.52</v>
          </cell>
        </row>
        <row r="3147">
          <cell r="A3147" t="str">
            <v>Unimax International</v>
          </cell>
          <cell r="B3147">
            <v>15.37542</v>
          </cell>
        </row>
        <row r="3148">
          <cell r="A3148" t="str">
            <v>Union Fenosa</v>
          </cell>
          <cell r="B3148">
            <v>565.63480000000004</v>
          </cell>
        </row>
        <row r="3149">
          <cell r="A3149" t="str">
            <v>Union Grand Energy</v>
          </cell>
          <cell r="B3149">
            <v>12367.73</v>
          </cell>
        </row>
        <row r="3150">
          <cell r="A3150" t="str">
            <v>Union Jack Oil</v>
          </cell>
          <cell r="B3150">
            <v>20679.490000000002</v>
          </cell>
        </row>
        <row r="3151">
          <cell r="A3151" t="str">
            <v>Unit Corporation</v>
          </cell>
          <cell r="B3151">
            <v>153521.60000000001</v>
          </cell>
        </row>
        <row r="3152">
          <cell r="A3152" t="str">
            <v>United Energy</v>
          </cell>
          <cell r="B3152">
            <v>92856.53</v>
          </cell>
        </row>
        <row r="3153">
          <cell r="A3153" t="str">
            <v>United MacFie Resource</v>
          </cell>
          <cell r="B3153">
            <v>0.61653239999999998</v>
          </cell>
        </row>
        <row r="3154">
          <cell r="A3154" t="str">
            <v>United Oil &amp; Gas</v>
          </cell>
          <cell r="B3154">
            <v>2256.9270000000001</v>
          </cell>
        </row>
        <row r="3155">
          <cell r="A3155" t="str">
            <v>United Oilfield Inc.</v>
          </cell>
          <cell r="B3155">
            <v>8748.5290000000005</v>
          </cell>
        </row>
        <row r="3156">
          <cell r="A3156" t="str">
            <v>Universal Energy Resources</v>
          </cell>
          <cell r="B3156">
            <v>5343.3130000000001</v>
          </cell>
        </row>
        <row r="3157">
          <cell r="A3157" t="str">
            <v>Universal Premium SA</v>
          </cell>
          <cell r="B3157">
            <v>450.17529999999999</v>
          </cell>
        </row>
        <row r="3158">
          <cell r="A3158" t="str">
            <v>Universidad Central de Venezuela</v>
          </cell>
          <cell r="B3158">
            <v>4270.6850000000004</v>
          </cell>
        </row>
        <row r="3159">
          <cell r="A3159" t="str">
            <v>UNK (Ural Oil Company)</v>
          </cell>
          <cell r="B3159">
            <v>3389.1030000000001</v>
          </cell>
        </row>
        <row r="3160">
          <cell r="A3160" t="str">
            <v>Unknown (relinquished)</v>
          </cell>
          <cell r="B3160">
            <v>3962.3670000000002</v>
          </cell>
        </row>
        <row r="3161">
          <cell r="A3161" t="str">
            <v>Unknown Owner</v>
          </cell>
          <cell r="B3161">
            <v>1739062</v>
          </cell>
        </row>
        <row r="3162">
          <cell r="A3162" t="str">
            <v>Upland Oil &amp; Gas</v>
          </cell>
          <cell r="B3162">
            <v>2584.7649999999999</v>
          </cell>
        </row>
        <row r="3163">
          <cell r="A3163" t="str">
            <v>Upland Resources Limited</v>
          </cell>
          <cell r="B3163">
            <v>144.696</v>
          </cell>
        </row>
        <row r="3164">
          <cell r="A3164" t="str">
            <v>UPR Pte Ltd</v>
          </cell>
          <cell r="B3164">
            <v>166.20930000000001</v>
          </cell>
        </row>
        <row r="3165">
          <cell r="A3165" t="str">
            <v>Urals Energy</v>
          </cell>
          <cell r="B3165">
            <v>13803.02</v>
          </cell>
        </row>
        <row r="3166">
          <cell r="A3166" t="str">
            <v>Urban Oil &amp; Gas Group LLC</v>
          </cell>
          <cell r="B3166">
            <v>2633.9319999999998</v>
          </cell>
        </row>
        <row r="3167">
          <cell r="A3167" t="str">
            <v>Ursa Major Holdings</v>
          </cell>
          <cell r="B3167">
            <v>526.5652</v>
          </cell>
        </row>
        <row r="3168">
          <cell r="A3168" t="str">
            <v>Uruma Resources Exploration</v>
          </cell>
          <cell r="B3168">
            <v>228.41239999999999</v>
          </cell>
        </row>
        <row r="3169">
          <cell r="A3169" t="str">
            <v>US Capital Energy</v>
          </cell>
          <cell r="B3169">
            <v>69.564499999999995</v>
          </cell>
        </row>
        <row r="3170">
          <cell r="A3170" t="str">
            <v>US Energy Corporation</v>
          </cell>
          <cell r="B3170">
            <v>3547.2919999999999</v>
          </cell>
        </row>
        <row r="3171">
          <cell r="A3171" t="str">
            <v>US Energy Group</v>
          </cell>
          <cell r="B3171">
            <v>242.6028</v>
          </cell>
        </row>
        <row r="3172">
          <cell r="A3172" t="str">
            <v>US Galaxy Energy</v>
          </cell>
          <cell r="B3172">
            <v>62.89996</v>
          </cell>
        </row>
        <row r="3173">
          <cell r="A3173" t="str">
            <v>US Natural Gas Corporation</v>
          </cell>
          <cell r="B3173">
            <v>41702.85</v>
          </cell>
        </row>
        <row r="3174">
          <cell r="A3174" t="str">
            <v>USG Properties</v>
          </cell>
          <cell r="B3174">
            <v>3974.835</v>
          </cell>
        </row>
        <row r="3175">
          <cell r="A3175" t="str">
            <v>Usinskgeoneft</v>
          </cell>
          <cell r="B3175">
            <v>117.3017</v>
          </cell>
        </row>
        <row r="3176">
          <cell r="A3176" t="str">
            <v>UTC Engenharia S.A</v>
          </cell>
          <cell r="B3176">
            <v>1537.5450000000001</v>
          </cell>
        </row>
        <row r="3177">
          <cell r="A3177" t="str">
            <v>UTO</v>
          </cell>
          <cell r="B3177">
            <v>957.36149999999998</v>
          </cell>
        </row>
        <row r="3178">
          <cell r="A3178" t="str">
            <v>Uzbekneftegaz</v>
          </cell>
          <cell r="B3178">
            <v>1962963</v>
          </cell>
        </row>
        <row r="3179">
          <cell r="A3179" t="str">
            <v>Uzgeoneftegazdobycha</v>
          </cell>
          <cell r="B3179">
            <v>2314.4839999999999</v>
          </cell>
        </row>
        <row r="3180">
          <cell r="A3180" t="str">
            <v>VAALCO Energy</v>
          </cell>
          <cell r="B3180">
            <v>6307.6059999999998</v>
          </cell>
        </row>
        <row r="3181">
          <cell r="A3181" t="str">
            <v>Valdel Oil and Gas</v>
          </cell>
          <cell r="B3181">
            <v>369.97289999999998</v>
          </cell>
        </row>
        <row r="3182">
          <cell r="A3182" t="str">
            <v>Valeura Energy</v>
          </cell>
          <cell r="B3182">
            <v>21755.46</v>
          </cell>
        </row>
        <row r="3183">
          <cell r="A3183" t="str">
            <v>Valhalla Oil and Gas A.S</v>
          </cell>
          <cell r="B3183">
            <v>1510.7529999999999</v>
          </cell>
        </row>
        <row r="3184">
          <cell r="A3184" t="str">
            <v>Valiexchimp</v>
          </cell>
          <cell r="B3184">
            <v>121.11490000000001</v>
          </cell>
        </row>
        <row r="3185">
          <cell r="A3185" t="str">
            <v>Valparaiso Energy</v>
          </cell>
          <cell r="B3185">
            <v>196.14259999999999</v>
          </cell>
        </row>
        <row r="3186">
          <cell r="A3186" t="str">
            <v>Value Creation</v>
          </cell>
          <cell r="B3186">
            <v>99279.01</v>
          </cell>
        </row>
        <row r="3187">
          <cell r="A3187" t="str">
            <v>Van Dyke Energy Company</v>
          </cell>
          <cell r="B3187">
            <v>1008.779</v>
          </cell>
        </row>
        <row r="3188">
          <cell r="A3188" t="str">
            <v>Vancast Exploracion</v>
          </cell>
          <cell r="B3188">
            <v>10.9337</v>
          </cell>
        </row>
        <row r="3189">
          <cell r="A3189" t="str">
            <v>Vanguard Natural Resources</v>
          </cell>
          <cell r="B3189">
            <v>101302.7</v>
          </cell>
        </row>
        <row r="3190">
          <cell r="A3190" t="str">
            <v>Varada Petroleum and Hydrocarbons</v>
          </cell>
          <cell r="B3190">
            <v>1417.846</v>
          </cell>
        </row>
        <row r="3191">
          <cell r="A3191" t="str">
            <v>Vartovskoil</v>
          </cell>
          <cell r="B3191">
            <v>380.54239999999999</v>
          </cell>
        </row>
        <row r="3192">
          <cell r="A3192" t="str">
            <v>Vecta Energy Corporation</v>
          </cell>
          <cell r="B3192">
            <v>134.02549999999999</v>
          </cell>
        </row>
        <row r="3193">
          <cell r="A3193" t="str">
            <v>Vedanta Resources</v>
          </cell>
          <cell r="B3193">
            <v>118460.5</v>
          </cell>
        </row>
        <row r="3194">
          <cell r="A3194" t="str">
            <v>Vega Petroleum</v>
          </cell>
          <cell r="B3194">
            <v>2765.5639999999999</v>
          </cell>
        </row>
        <row r="3195">
          <cell r="A3195" t="str">
            <v>Vegas Oil and Gas SA</v>
          </cell>
          <cell r="B3195">
            <v>661.40120000000002</v>
          </cell>
        </row>
        <row r="3196">
          <cell r="A3196" t="str">
            <v>Velvet Energy</v>
          </cell>
          <cell r="B3196">
            <v>173238.5</v>
          </cell>
        </row>
        <row r="3197">
          <cell r="A3197" t="str">
            <v>Venado Oil &amp; Gas</v>
          </cell>
          <cell r="B3197">
            <v>55046.5</v>
          </cell>
        </row>
        <row r="3198">
          <cell r="A3198" t="str">
            <v>Venari Resources</v>
          </cell>
          <cell r="B3198">
            <v>31890.99</v>
          </cell>
        </row>
        <row r="3199">
          <cell r="A3199" t="str">
            <v>Venoco</v>
          </cell>
          <cell r="B3199">
            <v>44238.82</v>
          </cell>
        </row>
        <row r="3200">
          <cell r="A3200" t="str">
            <v>Venture Oil Philippines</v>
          </cell>
          <cell r="B3200">
            <v>172.03389999999999</v>
          </cell>
        </row>
        <row r="3201">
          <cell r="A3201" t="str">
            <v>Verbundnetz Gas (VNG)</v>
          </cell>
          <cell r="B3201">
            <v>20371.55</v>
          </cell>
        </row>
        <row r="3202">
          <cell r="A3202" t="str">
            <v>Verdad Oil &amp; Gas Corporation</v>
          </cell>
          <cell r="B3202">
            <v>11388.81</v>
          </cell>
        </row>
        <row r="3203">
          <cell r="A3203" t="str">
            <v>Vermilion Energy</v>
          </cell>
          <cell r="B3203">
            <v>224617.8</v>
          </cell>
        </row>
        <row r="3204">
          <cell r="A3204" t="str">
            <v>Vernon E. Faulconer</v>
          </cell>
          <cell r="B3204">
            <v>370.16079999999999</v>
          </cell>
        </row>
        <row r="3205">
          <cell r="A3205" t="str">
            <v>Vertom International</v>
          </cell>
          <cell r="B3205">
            <v>1032.809</v>
          </cell>
        </row>
        <row r="3206">
          <cell r="A3206" t="str">
            <v>Verus Petroleum</v>
          </cell>
          <cell r="B3206">
            <v>15641.13</v>
          </cell>
        </row>
        <row r="3207">
          <cell r="A3207" t="str">
            <v>Vess Oil</v>
          </cell>
          <cell r="B3207">
            <v>565.79729999999995</v>
          </cell>
        </row>
        <row r="3208">
          <cell r="A3208" t="str">
            <v>Vesta Energy</v>
          </cell>
          <cell r="B3208">
            <v>91129.76</v>
          </cell>
        </row>
        <row r="3209">
          <cell r="A3209" t="str">
            <v>Vetra Energy</v>
          </cell>
          <cell r="B3209">
            <v>12583.82</v>
          </cell>
        </row>
        <row r="3210">
          <cell r="A3210" t="str">
            <v>Victoria Oil and Gas</v>
          </cell>
          <cell r="B3210">
            <v>26298.37</v>
          </cell>
        </row>
        <row r="3211">
          <cell r="A3211" t="str">
            <v>Videocon</v>
          </cell>
          <cell r="B3211">
            <v>26990.32</v>
          </cell>
        </row>
        <row r="3212">
          <cell r="A3212" t="str">
            <v>Vijayasri Bhaskar Industries</v>
          </cell>
          <cell r="B3212">
            <v>81.223219999999998</v>
          </cell>
        </row>
        <row r="3213">
          <cell r="A3213" t="str">
            <v>Vik</v>
          </cell>
          <cell r="B3213">
            <v>39.9754</v>
          </cell>
        </row>
        <row r="3214">
          <cell r="A3214" t="str">
            <v>Vinccler CA</v>
          </cell>
          <cell r="B3214">
            <v>4597.37</v>
          </cell>
        </row>
        <row r="3215">
          <cell r="A3215" t="str">
            <v>Vine Oil &amp; Gas</v>
          </cell>
          <cell r="B3215">
            <v>62862.53</v>
          </cell>
        </row>
        <row r="3216">
          <cell r="A3216" t="str">
            <v>Vinland Petroleum</v>
          </cell>
          <cell r="B3216">
            <v>101.206</v>
          </cell>
        </row>
        <row r="3217">
          <cell r="A3217" t="str">
            <v>Vintage Energy</v>
          </cell>
          <cell r="B3217">
            <v>614.85799999999995</v>
          </cell>
        </row>
        <row r="3218">
          <cell r="A3218" t="str">
            <v>Vipetro</v>
          </cell>
          <cell r="B3218">
            <v>1386.6020000000001</v>
          </cell>
        </row>
        <row r="3219">
          <cell r="A3219" t="str">
            <v>Virgin Resources Ltd</v>
          </cell>
          <cell r="B3219">
            <v>137.37569999999999</v>
          </cell>
        </row>
        <row r="3220">
          <cell r="A3220" t="str">
            <v>Viru Keemia Grupp AS</v>
          </cell>
          <cell r="B3220">
            <v>10227.91</v>
          </cell>
        </row>
        <row r="3221">
          <cell r="A3221" t="str">
            <v>Vista Oil &amp; Gas</v>
          </cell>
          <cell r="B3221">
            <v>77413.679999999993</v>
          </cell>
        </row>
        <row r="3222">
          <cell r="A3222" t="str">
            <v>Vitol Exploration</v>
          </cell>
          <cell r="B3222">
            <v>36222.82</v>
          </cell>
        </row>
        <row r="3223">
          <cell r="A3223" t="str">
            <v>Vitruvian Exploration</v>
          </cell>
          <cell r="B3223">
            <v>1783.354</v>
          </cell>
        </row>
        <row r="3224">
          <cell r="A3224" t="str">
            <v>Vladimir Region Gaz</v>
          </cell>
          <cell r="B3224">
            <v>76.066410000000005</v>
          </cell>
        </row>
        <row r="3225">
          <cell r="A3225" t="str">
            <v>Vneshtopprom</v>
          </cell>
          <cell r="B3225">
            <v>5776.6</v>
          </cell>
        </row>
        <row r="3226">
          <cell r="A3226" t="str">
            <v>Volga Gas</v>
          </cell>
          <cell r="B3226">
            <v>5869.1880000000001</v>
          </cell>
        </row>
        <row r="3227">
          <cell r="A3227" t="str">
            <v>Volga Neft</v>
          </cell>
          <cell r="B3227">
            <v>102.8355</v>
          </cell>
        </row>
        <row r="3228">
          <cell r="A3228" t="str">
            <v>Volgodonneft</v>
          </cell>
          <cell r="B3228">
            <v>734.44320000000005</v>
          </cell>
        </row>
        <row r="3229">
          <cell r="A3229" t="str">
            <v>Vologodskaya Neftepoiskovaya Kompaniya</v>
          </cell>
          <cell r="B3229">
            <v>187.11609999999999</v>
          </cell>
        </row>
        <row r="3230">
          <cell r="A3230" t="str">
            <v>Voskresenskneft</v>
          </cell>
          <cell r="B3230">
            <v>168.6799</v>
          </cell>
        </row>
        <row r="3231">
          <cell r="A3231" t="str">
            <v>VostokInvestNeft</v>
          </cell>
          <cell r="B3231">
            <v>371.87509999999997</v>
          </cell>
        </row>
        <row r="3232">
          <cell r="A3232" t="str">
            <v>Vostok-Ural-Neft</v>
          </cell>
          <cell r="B3232">
            <v>221.4906</v>
          </cell>
        </row>
        <row r="3233">
          <cell r="A3233" t="str">
            <v>Voyageur oil and gas</v>
          </cell>
          <cell r="B3233">
            <v>9.7936920000000001</v>
          </cell>
        </row>
        <row r="3234">
          <cell r="A3234" t="str">
            <v>VP Energy</v>
          </cell>
          <cell r="B3234">
            <v>804.39620000000002</v>
          </cell>
        </row>
        <row r="3235">
          <cell r="A3235" t="str">
            <v>VP Global Limited</v>
          </cell>
          <cell r="B3235">
            <v>30942.02</v>
          </cell>
        </row>
        <row r="3236">
          <cell r="A3236" t="str">
            <v>Vulcan Minerals</v>
          </cell>
          <cell r="B3236">
            <v>468.65769999999998</v>
          </cell>
        </row>
        <row r="3237">
          <cell r="A3237" t="str">
            <v>W Resources</v>
          </cell>
          <cell r="B3237">
            <v>562.53689999999995</v>
          </cell>
        </row>
        <row r="3238">
          <cell r="A3238" t="str">
            <v>W&amp;T Offshore</v>
          </cell>
          <cell r="B3238">
            <v>156422.9</v>
          </cell>
        </row>
        <row r="3239">
          <cell r="A3239" t="str">
            <v>Wages</v>
          </cell>
          <cell r="B3239">
            <v>125.33880000000001</v>
          </cell>
        </row>
        <row r="3240">
          <cell r="A3240" t="str">
            <v>Waggoner Exploration</v>
          </cell>
          <cell r="B3240">
            <v>249.87629999999999</v>
          </cell>
        </row>
        <row r="3241">
          <cell r="A3241" t="str">
            <v>Wagner</v>
          </cell>
          <cell r="B3241">
            <v>16.20308</v>
          </cell>
        </row>
        <row r="3242">
          <cell r="A3242" t="str">
            <v>Waldron Energy</v>
          </cell>
          <cell r="B3242">
            <v>1886.8779999999999</v>
          </cell>
        </row>
        <row r="3243">
          <cell r="A3243" t="str">
            <v>Walter</v>
          </cell>
          <cell r="B3243">
            <v>33334.019999999997</v>
          </cell>
        </row>
        <row r="3244">
          <cell r="A3244" t="str">
            <v>Walter Smith Petroman</v>
          </cell>
          <cell r="B3244">
            <v>16458.830000000002</v>
          </cell>
        </row>
        <row r="3245">
          <cell r="A3245" t="str">
            <v>Wandoo Petroleum</v>
          </cell>
          <cell r="B3245">
            <v>3.2857539999999998</v>
          </cell>
        </row>
        <row r="3246">
          <cell r="A3246" t="str">
            <v>Wapiti Energy</v>
          </cell>
          <cell r="B3246">
            <v>3800.1170000000002</v>
          </cell>
        </row>
        <row r="3247">
          <cell r="A3247" t="str">
            <v>Warrego Energy</v>
          </cell>
          <cell r="B3247">
            <v>194.86089999999999</v>
          </cell>
        </row>
        <row r="3248">
          <cell r="A3248" t="str">
            <v>Warren American Offshore Llc</v>
          </cell>
          <cell r="B3248">
            <v>10.294739999999999</v>
          </cell>
        </row>
        <row r="3249">
          <cell r="A3249" t="str">
            <v>Warren Resources</v>
          </cell>
          <cell r="B3249">
            <v>12408.17</v>
          </cell>
        </row>
        <row r="3250">
          <cell r="A3250" t="str">
            <v>Warrior Met Coal</v>
          </cell>
          <cell r="B3250">
            <v>5329.5010000000002</v>
          </cell>
        </row>
        <row r="3251">
          <cell r="A3251" t="str">
            <v>Warwick Expl &amp; Prod</v>
          </cell>
          <cell r="B3251">
            <v>18425.490000000002</v>
          </cell>
        </row>
        <row r="3252">
          <cell r="A3252" t="str">
            <v>Wattle Petroleum Company</v>
          </cell>
          <cell r="B3252">
            <v>2275.473</v>
          </cell>
        </row>
        <row r="3253">
          <cell r="A3253" t="str">
            <v>Wellesley Petroleum</v>
          </cell>
          <cell r="B3253">
            <v>9890.125</v>
          </cell>
        </row>
        <row r="3254">
          <cell r="A3254" t="str">
            <v>Wentworth Resources Limited</v>
          </cell>
          <cell r="B3254">
            <v>5880.9309999999996</v>
          </cell>
        </row>
        <row r="3255">
          <cell r="A3255" t="str">
            <v>Wesfarmers</v>
          </cell>
          <cell r="B3255">
            <v>18534.71</v>
          </cell>
        </row>
        <row r="3256">
          <cell r="A3256" t="str">
            <v>Wespac</v>
          </cell>
          <cell r="B3256">
            <v>588.00919999999996</v>
          </cell>
        </row>
        <row r="3257">
          <cell r="A3257" t="str">
            <v>West Canyon Energy</v>
          </cell>
          <cell r="B3257">
            <v>182.3546</v>
          </cell>
        </row>
        <row r="3258">
          <cell r="A3258" t="str">
            <v>West Oil NL</v>
          </cell>
          <cell r="B3258">
            <v>1203.7929999999999</v>
          </cell>
        </row>
        <row r="3259">
          <cell r="A3259" t="str">
            <v>Westbrick Energy Ltd</v>
          </cell>
          <cell r="B3259">
            <v>20581.23</v>
          </cell>
        </row>
        <row r="3260">
          <cell r="A3260" t="str">
            <v>Westbridge Energy Corporation</v>
          </cell>
          <cell r="B3260">
            <v>2414.721</v>
          </cell>
        </row>
        <row r="3261">
          <cell r="A3261" t="str">
            <v>Western Gas Corporation</v>
          </cell>
          <cell r="B3261">
            <v>12948.46</v>
          </cell>
        </row>
        <row r="3262">
          <cell r="A3262" t="str">
            <v>Western Petroleum Commodities</v>
          </cell>
          <cell r="B3262">
            <v>1344.588</v>
          </cell>
        </row>
        <row r="3263">
          <cell r="A3263" t="str">
            <v>WESTGASINVEST</v>
          </cell>
          <cell r="B3263">
            <v>94498.09</v>
          </cell>
        </row>
        <row r="3264">
          <cell r="A3264" t="str">
            <v>Westgate Partners</v>
          </cell>
          <cell r="B3264">
            <v>35.93318</v>
          </cell>
        </row>
        <row r="3265">
          <cell r="A3265" t="str">
            <v>WestSide Corporation</v>
          </cell>
          <cell r="B3265">
            <v>7937.3559999999998</v>
          </cell>
        </row>
        <row r="3266">
          <cell r="A3266" t="str">
            <v>Whalsay Energy</v>
          </cell>
          <cell r="B3266">
            <v>30930.07</v>
          </cell>
        </row>
        <row r="3267">
          <cell r="A3267" t="str">
            <v>Whicher Range Energy</v>
          </cell>
          <cell r="B3267">
            <v>47.861759999999997</v>
          </cell>
        </row>
        <row r="3268">
          <cell r="A3268" t="str">
            <v>Whistler Energy</v>
          </cell>
          <cell r="B3268">
            <v>11688.93</v>
          </cell>
        </row>
        <row r="3269">
          <cell r="A3269" t="str">
            <v>White Marlin E&amp;P</v>
          </cell>
          <cell r="B3269">
            <v>7462.7879999999996</v>
          </cell>
        </row>
        <row r="3270">
          <cell r="A3270" t="str">
            <v>White Oak</v>
          </cell>
          <cell r="B3270">
            <v>13.095560000000001</v>
          </cell>
        </row>
        <row r="3271">
          <cell r="A3271" t="str">
            <v>White Rock Oil and Gas</v>
          </cell>
          <cell r="B3271">
            <v>1124.3009999999999</v>
          </cell>
        </row>
        <row r="3272">
          <cell r="A3272" t="str">
            <v>White Rose Energy</v>
          </cell>
          <cell r="B3272">
            <v>19.791060000000002</v>
          </cell>
        </row>
        <row r="3273">
          <cell r="A3273" t="str">
            <v>White Star Petroleum LLC</v>
          </cell>
          <cell r="B3273">
            <v>15883.5</v>
          </cell>
        </row>
        <row r="3274">
          <cell r="A3274" t="str">
            <v>Whitebark Energy</v>
          </cell>
          <cell r="B3274">
            <v>2258.962</v>
          </cell>
        </row>
        <row r="3275">
          <cell r="A3275" t="str">
            <v>Whitecap Resources</v>
          </cell>
          <cell r="B3275">
            <v>149394.6</v>
          </cell>
        </row>
        <row r="3276">
          <cell r="A3276" t="str">
            <v>Whiting Petroleum</v>
          </cell>
          <cell r="B3276">
            <v>287569.2</v>
          </cell>
        </row>
        <row r="3277">
          <cell r="A3277" t="str">
            <v>WhitMar Exploration</v>
          </cell>
          <cell r="B3277">
            <v>12958.41</v>
          </cell>
        </row>
        <row r="3278">
          <cell r="A3278" t="str">
            <v>Whitney Exploration, L.L.C.</v>
          </cell>
          <cell r="B3278">
            <v>304.90359999999998</v>
          </cell>
        </row>
        <row r="3279">
          <cell r="A3279" t="str">
            <v>WHL Energy</v>
          </cell>
          <cell r="B3279">
            <v>4166.5029999999997</v>
          </cell>
        </row>
        <row r="3280">
          <cell r="A3280" t="str">
            <v>Wholehealth Products, Inc.</v>
          </cell>
          <cell r="B3280">
            <v>9.8317340000000009</v>
          </cell>
        </row>
        <row r="3281">
          <cell r="A3281" t="str">
            <v>Wichita Partnership</v>
          </cell>
          <cell r="B3281">
            <v>73.639660000000006</v>
          </cell>
        </row>
        <row r="3282">
          <cell r="A3282" t="str">
            <v>Wild Well Control</v>
          </cell>
          <cell r="B3282">
            <v>9382.1569999999992</v>
          </cell>
        </row>
        <row r="3283">
          <cell r="A3283" t="str">
            <v>WildHorse Resource Development Corp</v>
          </cell>
          <cell r="B3283">
            <v>81936.75</v>
          </cell>
        </row>
        <row r="3284">
          <cell r="A3284" t="str">
            <v>Win Precious Resources</v>
          </cell>
          <cell r="B3284">
            <v>232.3783</v>
          </cell>
        </row>
        <row r="3285">
          <cell r="A3285" t="str">
            <v>Windfire Capital Corp</v>
          </cell>
          <cell r="B3285">
            <v>3069.1669999999999</v>
          </cell>
        </row>
        <row r="3286">
          <cell r="A3286" t="str">
            <v>Wing-Wah Company</v>
          </cell>
          <cell r="B3286">
            <v>153.1832</v>
          </cell>
        </row>
        <row r="3287">
          <cell r="A3287" t="str">
            <v>Wintershall</v>
          </cell>
          <cell r="B3287">
            <v>884629.3</v>
          </cell>
        </row>
        <row r="3288">
          <cell r="A3288" t="str">
            <v>Wisent Oil &amp; Gas</v>
          </cell>
          <cell r="B3288">
            <v>70.440380000000005</v>
          </cell>
        </row>
        <row r="3289">
          <cell r="A3289" t="str">
            <v>Woburn Energy</v>
          </cell>
          <cell r="B3289">
            <v>475.19979999999998</v>
          </cell>
        </row>
        <row r="3290">
          <cell r="A3290" t="str">
            <v>Wolf Petroleum Limited</v>
          </cell>
          <cell r="B3290">
            <v>99.179469999999995</v>
          </cell>
        </row>
        <row r="3291">
          <cell r="A3291" t="str">
            <v>Woodbine Petroleum</v>
          </cell>
          <cell r="B3291">
            <v>3.6354489999999998E-3</v>
          </cell>
        </row>
        <row r="3292">
          <cell r="A3292" t="str">
            <v>Woodfields Upstream</v>
          </cell>
          <cell r="B3292">
            <v>722.10429999999997</v>
          </cell>
        </row>
        <row r="3293">
          <cell r="A3293" t="str">
            <v>Woodside</v>
          </cell>
          <cell r="B3293">
            <v>874213.4</v>
          </cell>
        </row>
        <row r="3294">
          <cell r="A3294" t="str">
            <v>Woodstone Resources</v>
          </cell>
          <cell r="B3294">
            <v>284.28620000000001</v>
          </cell>
        </row>
        <row r="3295">
          <cell r="A3295" t="str">
            <v>World Natural Resources</v>
          </cell>
          <cell r="B3295">
            <v>339.27980000000002</v>
          </cell>
        </row>
        <row r="3296">
          <cell r="A3296" t="str">
            <v>WPX Energy</v>
          </cell>
          <cell r="B3296">
            <v>269522.59999999998</v>
          </cell>
        </row>
        <row r="3297">
          <cell r="A3297" t="str">
            <v>WRT Energy Corporation</v>
          </cell>
          <cell r="B3297">
            <v>249.87629999999999</v>
          </cell>
        </row>
        <row r="3298">
          <cell r="A3298" t="str">
            <v>Wynn-Crosby</v>
          </cell>
          <cell r="B3298">
            <v>184.8947</v>
          </cell>
        </row>
        <row r="3299">
          <cell r="A3299" t="str">
            <v>XH, LLC</v>
          </cell>
          <cell r="B3299">
            <v>1957.9960000000001</v>
          </cell>
        </row>
        <row r="3300">
          <cell r="A3300" t="str">
            <v>Xinjiang Zhundong Petroleum Technology Co</v>
          </cell>
          <cell r="B3300">
            <v>1986.885</v>
          </cell>
        </row>
        <row r="3301">
          <cell r="A3301" t="str">
            <v>XState Resources</v>
          </cell>
          <cell r="B3301">
            <v>28.564070000000001</v>
          </cell>
        </row>
        <row r="3302">
          <cell r="A3302" t="str">
            <v>Xstrata</v>
          </cell>
          <cell r="B3302">
            <v>370.77030000000002</v>
          </cell>
        </row>
        <row r="3303">
          <cell r="A3303" t="str">
            <v>Yacimentos Petroliferos Fiscales Bolivianos</v>
          </cell>
          <cell r="B3303">
            <v>72301.3</v>
          </cell>
        </row>
        <row r="3304">
          <cell r="A3304" t="str">
            <v>Yacimientos</v>
          </cell>
          <cell r="B3304">
            <v>88.057900000000004</v>
          </cell>
        </row>
        <row r="3305">
          <cell r="A3305" t="str">
            <v>Yanchang Petroleum International Limited</v>
          </cell>
          <cell r="B3305">
            <v>4877.9210000000003</v>
          </cell>
        </row>
        <row r="3306">
          <cell r="A3306" t="str">
            <v>Yangarra Resources</v>
          </cell>
          <cell r="B3306">
            <v>4800.8490000000002</v>
          </cell>
        </row>
        <row r="3307">
          <cell r="A3307" t="str">
            <v>Yargeo</v>
          </cell>
          <cell r="B3307">
            <v>43656.55</v>
          </cell>
        </row>
        <row r="3308">
          <cell r="A3308" t="str">
            <v>YATEC</v>
          </cell>
          <cell r="B3308">
            <v>165494</v>
          </cell>
        </row>
        <row r="3309">
          <cell r="A3309" t="str">
            <v>Yates International</v>
          </cell>
          <cell r="B3309">
            <v>150.2627</v>
          </cell>
        </row>
        <row r="3310">
          <cell r="A3310" t="str">
            <v>YCI Espana</v>
          </cell>
          <cell r="B3310">
            <v>29.378019999999999</v>
          </cell>
        </row>
        <row r="3311">
          <cell r="A3311" t="str">
            <v>Yemen General Oil and Gas</v>
          </cell>
          <cell r="B3311">
            <v>156819.1</v>
          </cell>
        </row>
        <row r="3312">
          <cell r="A3312" t="str">
            <v>Yemen Resources</v>
          </cell>
          <cell r="B3312">
            <v>575.42629999999997</v>
          </cell>
        </row>
        <row r="3313">
          <cell r="A3313" t="str">
            <v>Yenisey</v>
          </cell>
          <cell r="B3313">
            <v>2945.6019999999999</v>
          </cell>
        </row>
        <row r="3314">
          <cell r="A3314" t="str">
            <v>Yinka Folawiyo</v>
          </cell>
          <cell r="B3314">
            <v>31892.959999999999</v>
          </cell>
        </row>
        <row r="3315">
          <cell r="A3315" t="str">
            <v>YNG Exploration Ltd</v>
          </cell>
          <cell r="B3315">
            <v>384.13</v>
          </cell>
        </row>
        <row r="3316">
          <cell r="A3316" t="str">
            <v>Yoho Resources</v>
          </cell>
          <cell r="B3316">
            <v>7936.4740000000002</v>
          </cell>
        </row>
        <row r="3317">
          <cell r="A3317" t="str">
            <v>Yorkton Ventures</v>
          </cell>
          <cell r="B3317">
            <v>12.909660000000001</v>
          </cell>
        </row>
        <row r="3318">
          <cell r="A3318" t="str">
            <v>Young Investment Group</v>
          </cell>
          <cell r="B3318">
            <v>478.87009999999998</v>
          </cell>
        </row>
        <row r="3319">
          <cell r="A3319" t="str">
            <v>YPF</v>
          </cell>
          <cell r="B3319">
            <v>1394583</v>
          </cell>
        </row>
        <row r="3320">
          <cell r="A3320" t="str">
            <v>YPFB Andina</v>
          </cell>
          <cell r="B3320">
            <v>95501.7</v>
          </cell>
        </row>
        <row r="3321">
          <cell r="A3321" t="str">
            <v>YPFB Chaco SA</v>
          </cell>
          <cell r="B3321">
            <v>6978.5770000000002</v>
          </cell>
        </row>
        <row r="3322">
          <cell r="A3322" t="str">
            <v>YTL Power International Bhd</v>
          </cell>
          <cell r="B3322">
            <v>19193.759999999998</v>
          </cell>
        </row>
        <row r="3323">
          <cell r="A3323" t="str">
            <v>Yudean Group</v>
          </cell>
          <cell r="B3323">
            <v>19193.759999999998</v>
          </cell>
        </row>
        <row r="3324">
          <cell r="A3324" t="str">
            <v>Yug-Georesurs</v>
          </cell>
          <cell r="B3324">
            <v>121.1891</v>
          </cell>
        </row>
        <row r="3325">
          <cell r="A3325" t="str">
            <v>Yugoriya-Neft</v>
          </cell>
          <cell r="B3325">
            <v>2768.4720000000002</v>
          </cell>
        </row>
        <row r="3326">
          <cell r="A3326" t="str">
            <v>YUKOLA-Neft</v>
          </cell>
          <cell r="B3326">
            <v>6966.1890000000003</v>
          </cell>
        </row>
        <row r="3327">
          <cell r="A3327" t="str">
            <v>Yuma Energy</v>
          </cell>
          <cell r="B3327">
            <v>764.27779999999996</v>
          </cell>
        </row>
        <row r="3328">
          <cell r="A3328" t="str">
            <v>YuzhNefteGaz</v>
          </cell>
          <cell r="B3328">
            <v>1.30132</v>
          </cell>
        </row>
        <row r="3329">
          <cell r="A3329" t="str">
            <v>Zachry Hastings</v>
          </cell>
          <cell r="B3329">
            <v>0</v>
          </cell>
        </row>
        <row r="3330">
          <cell r="A3330" t="str">
            <v>Zakhidukrgeologia</v>
          </cell>
          <cell r="B3330">
            <v>1307.482</v>
          </cell>
        </row>
        <row r="3331">
          <cell r="A3331" t="str">
            <v>Zarara Oil and Gas</v>
          </cell>
          <cell r="B3331">
            <v>84.987350000000006</v>
          </cell>
        </row>
        <row r="3332">
          <cell r="A3332" t="str">
            <v>Zaratex NV</v>
          </cell>
          <cell r="B3332">
            <v>12.732390000000001</v>
          </cell>
        </row>
        <row r="3333">
          <cell r="A3333" t="str">
            <v>Zargon Oil &amp; Gas</v>
          </cell>
          <cell r="B3333">
            <v>28625.360000000001</v>
          </cell>
        </row>
        <row r="3334">
          <cell r="A3334" t="str">
            <v>Zarubezgeologia &amp; Machino Impt</v>
          </cell>
          <cell r="B3334">
            <v>22087.94</v>
          </cell>
        </row>
        <row r="3335">
          <cell r="A3335" t="str">
            <v>Zarubezhneft (Nestro)</v>
          </cell>
          <cell r="B3335">
            <v>211667.6</v>
          </cell>
        </row>
        <row r="3336">
          <cell r="A3336" t="str">
            <v>Zarvona Energy</v>
          </cell>
          <cell r="B3336">
            <v>60935.18</v>
          </cell>
        </row>
        <row r="3337">
          <cell r="A3337" t="str">
            <v>Zauralneftegaz</v>
          </cell>
          <cell r="B3337">
            <v>761.22450000000003</v>
          </cell>
        </row>
        <row r="3338">
          <cell r="A3338" t="str">
            <v>Zavanna LLC</v>
          </cell>
          <cell r="B3338">
            <v>12814.13</v>
          </cell>
        </row>
        <row r="3339">
          <cell r="A3339" t="str">
            <v>Zaver Petroleum</v>
          </cell>
          <cell r="B3339">
            <v>911.70230000000004</v>
          </cell>
        </row>
        <row r="3340">
          <cell r="A3340" t="str">
            <v>Zebra Energy</v>
          </cell>
          <cell r="B3340">
            <v>46.911670000000001</v>
          </cell>
        </row>
        <row r="3341">
          <cell r="A3341" t="str">
            <v>Zenith Energy</v>
          </cell>
          <cell r="B3341">
            <v>2878.663</v>
          </cell>
        </row>
        <row r="3342">
          <cell r="A3342" t="str">
            <v>Zennor Petroleum</v>
          </cell>
          <cell r="B3342">
            <v>19599.23</v>
          </cell>
        </row>
        <row r="3343">
          <cell r="A3343" t="str">
            <v>Zerach Oil Exploration Ltd</v>
          </cell>
          <cell r="B3343">
            <v>56.868940000000002</v>
          </cell>
        </row>
        <row r="3344">
          <cell r="A3344" t="str">
            <v>ZETA Petroleum</v>
          </cell>
          <cell r="B3344">
            <v>2111.0790000000002</v>
          </cell>
        </row>
        <row r="3345">
          <cell r="A3345" t="str">
            <v>ZhenHua Oil</v>
          </cell>
          <cell r="B3345">
            <v>80147.02</v>
          </cell>
        </row>
        <row r="3346">
          <cell r="A3346" t="str">
            <v>Zhetybay-Quest</v>
          </cell>
          <cell r="B3346">
            <v>8.3538309999999996</v>
          </cell>
        </row>
        <row r="3347">
          <cell r="A3347" t="str">
            <v>Zhezkazganmunay</v>
          </cell>
          <cell r="B3347">
            <v>214.2619</v>
          </cell>
        </row>
        <row r="3348">
          <cell r="A3348" t="str">
            <v>Zhiant</v>
          </cell>
          <cell r="B3348">
            <v>411.78879999999998</v>
          </cell>
        </row>
        <row r="3349">
          <cell r="A3349" t="str">
            <v>Zhibek Resources</v>
          </cell>
          <cell r="B3349">
            <v>397.40710000000001</v>
          </cell>
        </row>
        <row r="3350">
          <cell r="A3350" t="str">
            <v>Zhoda Investments AB</v>
          </cell>
          <cell r="B3350">
            <v>21827.66</v>
          </cell>
        </row>
        <row r="3351">
          <cell r="A3351" t="str">
            <v>Zion Oil and Gas</v>
          </cell>
          <cell r="B3351">
            <v>186.7277</v>
          </cell>
        </row>
        <row r="3352">
          <cell r="A3352" t="str">
            <v>Zoltav Resources</v>
          </cell>
          <cell r="B3352">
            <v>7291.2120000000004</v>
          </cell>
        </row>
        <row r="3353">
          <cell r="A3353" t="str">
            <v>Zorlu Petrogas</v>
          </cell>
          <cell r="B3353">
            <v>2414.5650000000001</v>
          </cell>
        </row>
        <row r="3354">
          <cell r="A3354" t="str">
            <v>Sum</v>
          </cell>
          <cell r="B3354">
            <v>875726700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FDC692"/>
      </a:dk2>
      <a:lt2>
        <a:srgbClr val="ABE1FA"/>
      </a:lt2>
      <a:accent1>
        <a:srgbClr val="569497"/>
      </a:accent1>
      <a:accent2>
        <a:srgbClr val="9FD18B"/>
      </a:accent2>
      <a:accent3>
        <a:srgbClr val="FFDB74"/>
      </a:accent3>
      <a:accent4>
        <a:srgbClr val="F7955B"/>
      </a:accent4>
      <a:accent5>
        <a:srgbClr val="20C4F4"/>
      </a:accent5>
      <a:accent6>
        <a:srgbClr val="76AEB9"/>
      </a:accent6>
      <a:hlink>
        <a:srgbClr val="DDE5B5"/>
      </a:hlink>
      <a:folHlink>
        <a:srgbClr val="DFC7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opLeftCell="A13" workbookViewId="0">
      <selection activeCell="F17" sqref="F17"/>
    </sheetView>
  </sheetViews>
  <sheetFormatPr defaultColWidth="8.90625" defaultRowHeight="14.5" x14ac:dyDescent="0.35"/>
  <cols>
    <col min="1" max="1" width="34.54296875" style="2" customWidth="1"/>
    <col min="2" max="2" width="10" style="2" bestFit="1" customWidth="1"/>
    <col min="3" max="9" width="11" style="2" bestFit="1" customWidth="1"/>
    <col min="10" max="16384" width="8.90625" style="2"/>
  </cols>
  <sheetData>
    <row r="1" spans="1:9" s="1" customFormat="1" ht="36" x14ac:dyDescent="0.8">
      <c r="A1" s="3" t="s">
        <v>0</v>
      </c>
    </row>
    <row r="4" spans="1:9" x14ac:dyDescent="0.35">
      <c r="A4" s="4" t="s">
        <v>1</v>
      </c>
    </row>
    <row r="5" spans="1:9" x14ac:dyDescent="0.35">
      <c r="B5" s="2">
        <v>2016</v>
      </c>
      <c r="C5" s="2">
        <v>2020</v>
      </c>
      <c r="D5" s="2">
        <v>2025</v>
      </c>
      <c r="E5" s="2">
        <v>2030</v>
      </c>
      <c r="F5" s="2">
        <v>2035</v>
      </c>
      <c r="G5" s="2">
        <v>2040</v>
      </c>
      <c r="H5" s="2">
        <v>2045</v>
      </c>
      <c r="I5" s="2">
        <v>2050</v>
      </c>
    </row>
    <row r="6" spans="1:9" x14ac:dyDescent="0.35">
      <c r="A6" s="2" t="s">
        <v>3</v>
      </c>
      <c r="B6" s="5">
        <v>92.150072611200841</v>
      </c>
      <c r="C6" s="5">
        <v>97.413899999999998</v>
      </c>
      <c r="D6" s="5">
        <v>102.16069166666671</v>
      </c>
      <c r="E6" s="5">
        <v>106.753</v>
      </c>
      <c r="F6" s="5">
        <v>111.96324166666682</v>
      </c>
      <c r="G6" s="5">
        <v>117.01900000000001</v>
      </c>
      <c r="H6" s="5">
        <v>121.7657916666667</v>
      </c>
      <c r="I6" s="5">
        <v>126.66706666666687</v>
      </c>
    </row>
    <row r="7" spans="1:9" x14ac:dyDescent="0.35">
      <c r="A7" s="2" t="s">
        <v>4</v>
      </c>
      <c r="B7" s="5">
        <v>92.150072611200841</v>
      </c>
      <c r="C7" s="5">
        <v>97.413899999999998</v>
      </c>
      <c r="D7" s="5">
        <v>77.518735712967271</v>
      </c>
      <c r="E7" s="5">
        <v>72.604623502412934</v>
      </c>
      <c r="F7" s="5">
        <v>71.695766173862168</v>
      </c>
      <c r="G7" s="5">
        <v>70.718685969682099</v>
      </c>
      <c r="H7" s="5">
        <v>68.064011078155445</v>
      </c>
      <c r="I7" s="5">
        <v>65.341113310999489</v>
      </c>
    </row>
    <row r="8" spans="1:9" x14ac:dyDescent="0.35">
      <c r="A8" s="2" t="s">
        <v>5</v>
      </c>
      <c r="B8" s="5">
        <v>92.150072611200841</v>
      </c>
      <c r="C8" s="5">
        <v>97.413899999999998</v>
      </c>
      <c r="D8" s="5">
        <v>85.172748404202494</v>
      </c>
      <c r="E8" s="5">
        <v>87.912648884883353</v>
      </c>
      <c r="F8" s="5">
        <v>81.839930695687343</v>
      </c>
      <c r="G8" s="5">
        <v>75.767212506491333</v>
      </c>
      <c r="H8" s="5">
        <v>73.342401320864383</v>
      </c>
      <c r="I8" s="5">
        <v>73.495369413304147</v>
      </c>
    </row>
    <row r="10" spans="1:9" x14ac:dyDescent="0.35">
      <c r="A10" s="4" t="s">
        <v>2</v>
      </c>
    </row>
    <row r="11" spans="1:9" x14ac:dyDescent="0.35">
      <c r="A11" s="4"/>
      <c r="B11" s="2">
        <v>2016</v>
      </c>
      <c r="C11" s="2">
        <v>2020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</row>
    <row r="12" spans="1:9" x14ac:dyDescent="0.35">
      <c r="A12" s="2" t="s">
        <v>3</v>
      </c>
      <c r="B12" s="6">
        <v>3352.2638536416739</v>
      </c>
      <c r="C12" s="6">
        <v>3551.5857291429829</v>
      </c>
      <c r="D12" s="6">
        <v>4306.0099999999802</v>
      </c>
      <c r="E12" s="6">
        <v>4726.22</v>
      </c>
      <c r="F12" s="6">
        <v>5229.9099999999744</v>
      </c>
      <c r="G12" s="6">
        <v>5712.73</v>
      </c>
      <c r="H12" s="6">
        <v>6153.8099999999686</v>
      </c>
      <c r="I12" s="6">
        <v>6615.7599999999802</v>
      </c>
    </row>
    <row r="13" spans="1:9" x14ac:dyDescent="0.35">
      <c r="A13" s="2" t="s">
        <v>4</v>
      </c>
      <c r="B13" s="6">
        <v>3352.2638536416739</v>
      </c>
      <c r="C13" s="6">
        <v>3551.5857291429829</v>
      </c>
      <c r="D13" s="6">
        <v>4358.851453041646</v>
      </c>
      <c r="E13" s="6">
        <v>4523.2197641226558</v>
      </c>
      <c r="F13" s="6">
        <v>4410.5919982599298</v>
      </c>
      <c r="G13" s="6">
        <v>4297.9642323972048</v>
      </c>
      <c r="H13" s="6">
        <v>3796.7089617430706</v>
      </c>
      <c r="I13" s="6">
        <v>3295.4536910889365</v>
      </c>
    </row>
    <row r="14" spans="1:9" x14ac:dyDescent="0.35">
      <c r="A14" s="2" t="s">
        <v>5</v>
      </c>
      <c r="B14" s="6">
        <v>3352.2638536416739</v>
      </c>
      <c r="C14" s="6">
        <v>3551.5857291429829</v>
      </c>
      <c r="D14" s="6">
        <v>5030.6565836203545</v>
      </c>
      <c r="E14" s="6">
        <v>5866.8300252800709</v>
      </c>
      <c r="F14" s="6">
        <v>5981.4315261933834</v>
      </c>
      <c r="G14" s="6">
        <v>6225.7128089253356</v>
      </c>
      <c r="H14" s="6">
        <v>5956.5141467999993</v>
      </c>
      <c r="I14" s="6">
        <v>5687.3154846746629</v>
      </c>
    </row>
    <row r="17" spans="1:9" x14ac:dyDescent="0.35">
      <c r="A17" s="4" t="s">
        <v>23</v>
      </c>
    </row>
    <row r="18" spans="1:9" x14ac:dyDescent="0.35">
      <c r="A18" s="2" t="s">
        <v>498</v>
      </c>
      <c r="B18" s="2">
        <v>2016</v>
      </c>
      <c r="C18" s="2">
        <v>2020</v>
      </c>
      <c r="D18" s="2">
        <v>2025</v>
      </c>
      <c r="E18" s="2">
        <v>2030</v>
      </c>
      <c r="F18" s="2">
        <v>2035</v>
      </c>
      <c r="G18" s="2">
        <v>2040</v>
      </c>
      <c r="H18" s="2">
        <v>2045</v>
      </c>
      <c r="I18" s="2">
        <v>2050</v>
      </c>
    </row>
    <row r="19" spans="1:9" x14ac:dyDescent="0.35">
      <c r="A19" s="2" t="s">
        <v>9</v>
      </c>
      <c r="B19" s="8">
        <v>95896.75</v>
      </c>
      <c r="C19" s="8">
        <v>113289.5</v>
      </c>
      <c r="D19" s="8">
        <v>132994.79999999999</v>
      </c>
      <c r="E19" s="8">
        <v>141318.20000000001</v>
      </c>
      <c r="F19" s="8">
        <v>141895.5</v>
      </c>
      <c r="G19" s="8">
        <v>142881</v>
      </c>
      <c r="H19" s="8">
        <v>149957</v>
      </c>
      <c r="I19" s="8">
        <v>155244.29999999999</v>
      </c>
    </row>
    <row r="20" spans="1:9" x14ac:dyDescent="0.35">
      <c r="A20" s="2" t="s">
        <v>10</v>
      </c>
      <c r="B20" s="8">
        <v>95898.47</v>
      </c>
      <c r="C20" s="8">
        <v>103415.8</v>
      </c>
      <c r="D20" s="8">
        <v>110066</v>
      </c>
      <c r="E20" s="8">
        <v>114190.2</v>
      </c>
      <c r="F20" s="8">
        <v>111132.5</v>
      </c>
      <c r="G20" s="8">
        <v>108062.8</v>
      </c>
      <c r="H20" s="8">
        <v>111700.5</v>
      </c>
      <c r="I20" s="8">
        <v>111226.2</v>
      </c>
    </row>
    <row r="21" spans="1:9" x14ac:dyDescent="0.35">
      <c r="A21" s="2" t="s">
        <v>11</v>
      </c>
      <c r="B21" s="8">
        <v>95896.75</v>
      </c>
      <c r="C21" s="8">
        <v>100781.8</v>
      </c>
      <c r="D21" s="8">
        <v>92534.720000000001</v>
      </c>
      <c r="E21" s="8">
        <v>86200.38</v>
      </c>
      <c r="F21" s="8">
        <v>82172.22</v>
      </c>
      <c r="G21" s="8">
        <v>77798.53</v>
      </c>
      <c r="H21" s="8">
        <v>78430.55</v>
      </c>
      <c r="I21" s="8">
        <v>81197.960000000006</v>
      </c>
    </row>
    <row r="22" spans="1:9" x14ac:dyDescent="0.35">
      <c r="A22" s="2" t="s">
        <v>22</v>
      </c>
      <c r="B22" s="8">
        <v>95896.75</v>
      </c>
      <c r="C22" s="8">
        <v>96766.03</v>
      </c>
      <c r="D22" s="8">
        <v>79078.59</v>
      </c>
      <c r="E22" s="8">
        <v>62267.11</v>
      </c>
      <c r="F22" s="8">
        <v>51910.41</v>
      </c>
      <c r="G22" s="8">
        <v>48928.12</v>
      </c>
      <c r="H22" s="8">
        <v>52463.86</v>
      </c>
      <c r="I22" s="8">
        <v>56953.95</v>
      </c>
    </row>
    <row r="24" spans="1:9" x14ac:dyDescent="0.35">
      <c r="A24" s="4" t="s">
        <v>2</v>
      </c>
    </row>
    <row r="25" spans="1:9" x14ac:dyDescent="0.35">
      <c r="A25" s="2" t="s">
        <v>498</v>
      </c>
      <c r="B25" s="7">
        <v>2016</v>
      </c>
      <c r="C25" s="7">
        <v>2020</v>
      </c>
      <c r="D25" s="7">
        <v>2025</v>
      </c>
      <c r="E25" s="7">
        <v>2030</v>
      </c>
      <c r="F25" s="7">
        <v>2035</v>
      </c>
      <c r="G25" s="7">
        <v>2040</v>
      </c>
      <c r="H25" s="7">
        <v>2045</v>
      </c>
      <c r="I25" s="7">
        <v>2050</v>
      </c>
    </row>
    <row r="26" spans="1:9" x14ac:dyDescent="0.35">
      <c r="A26" s="2" t="s">
        <v>6</v>
      </c>
      <c r="B26" s="8">
        <v>3552.2719999999999</v>
      </c>
      <c r="C26" s="8">
        <v>4714.7209999999995</v>
      </c>
      <c r="D26" s="8">
        <v>5565.4250000000002</v>
      </c>
      <c r="E26" s="8">
        <v>6073.0590000000002</v>
      </c>
      <c r="F26" s="8">
        <v>6355.942</v>
      </c>
      <c r="G26" s="8">
        <v>6405.6260000000002</v>
      </c>
      <c r="H26" s="8">
        <v>6540.6459999999997</v>
      </c>
      <c r="I26" s="8">
        <v>6558.7139999999999</v>
      </c>
    </row>
    <row r="27" spans="1:9" x14ac:dyDescent="0.35">
      <c r="A27" s="2" t="s">
        <v>7</v>
      </c>
      <c r="B27" s="8">
        <v>3552.2869999999998</v>
      </c>
      <c r="C27" s="8">
        <v>4053.1019999999999</v>
      </c>
      <c r="D27" s="8">
        <v>4294.0129999999999</v>
      </c>
      <c r="E27" s="8">
        <v>4497.2759999999998</v>
      </c>
      <c r="F27" s="8">
        <v>4578.7299999999996</v>
      </c>
      <c r="G27" s="8">
        <v>4579.2560000000003</v>
      </c>
      <c r="H27" s="8">
        <v>4709.37</v>
      </c>
      <c r="I27" s="8">
        <v>4622.0389999999998</v>
      </c>
    </row>
    <row r="28" spans="1:9" x14ac:dyDescent="0.35">
      <c r="A28" s="2" t="s">
        <v>8</v>
      </c>
      <c r="B28" s="8">
        <v>3552.2719999999999</v>
      </c>
      <c r="C28" s="8">
        <v>4014.6559999999999</v>
      </c>
      <c r="D28" s="8">
        <v>3819.627</v>
      </c>
      <c r="E28" s="8">
        <v>3585.3719999999998</v>
      </c>
      <c r="F28" s="8">
        <v>3335.2620000000002</v>
      </c>
      <c r="G28" s="8">
        <v>3231.5590000000002</v>
      </c>
      <c r="H28" s="8">
        <v>3297.17</v>
      </c>
      <c r="I28" s="8">
        <v>3390.5639999999999</v>
      </c>
    </row>
    <row r="29" spans="1:9" x14ac:dyDescent="0.35">
      <c r="A29" s="2" t="s">
        <v>24</v>
      </c>
      <c r="B29" s="8">
        <v>3552.2719999999999</v>
      </c>
      <c r="C29" s="8">
        <v>3720.2739999999999</v>
      </c>
      <c r="D29" s="8">
        <v>3163.5830000000001</v>
      </c>
      <c r="E29" s="8">
        <v>2629.8870000000002</v>
      </c>
      <c r="F29" s="8">
        <v>2093.6759999999999</v>
      </c>
      <c r="G29" s="8">
        <v>1950.431</v>
      </c>
      <c r="H29" s="8">
        <v>2097.7510000000002</v>
      </c>
      <c r="I29" s="8">
        <v>2381.0219999999999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7"/>
  <sheetViews>
    <sheetView topLeftCell="A6" zoomScale="85" zoomScaleNormal="85" workbookViewId="0">
      <selection activeCell="D41" sqref="D41"/>
    </sheetView>
  </sheetViews>
  <sheetFormatPr defaultRowHeight="14.5" x14ac:dyDescent="0.35"/>
  <cols>
    <col min="1" max="1" width="34.453125" bestFit="1" customWidth="1"/>
    <col min="2" max="2" width="36" bestFit="1" customWidth="1"/>
    <col min="3" max="4" width="12.36328125" bestFit="1" customWidth="1"/>
    <col min="5" max="5" width="12.90625" bestFit="1" customWidth="1"/>
    <col min="6" max="8" width="12.36328125" bestFit="1" customWidth="1"/>
    <col min="9" max="10" width="12.90625" bestFit="1" customWidth="1"/>
    <col min="11" max="11" width="25" bestFit="1" customWidth="1"/>
  </cols>
  <sheetData>
    <row r="1" spans="1:10" x14ac:dyDescent="0.35">
      <c r="A1" s="13" t="s">
        <v>51</v>
      </c>
      <c r="B1" s="13" t="s">
        <v>499</v>
      </c>
      <c r="C1" s="14" t="s">
        <v>97</v>
      </c>
      <c r="D1" s="14" t="s">
        <v>98</v>
      </c>
      <c r="E1" s="14" t="s">
        <v>99</v>
      </c>
      <c r="F1" s="14" t="s">
        <v>100</v>
      </c>
      <c r="G1" s="14" t="s">
        <v>101</v>
      </c>
      <c r="H1" s="14" t="s">
        <v>102</v>
      </c>
      <c r="I1" s="14" t="s">
        <v>103</v>
      </c>
      <c r="J1" s="14" t="s">
        <v>104</v>
      </c>
    </row>
    <row r="2" spans="1:10" x14ac:dyDescent="0.35">
      <c r="A2" s="30" t="s">
        <v>109</v>
      </c>
      <c r="B2" s="12" t="s">
        <v>6</v>
      </c>
      <c r="C2" s="10">
        <v>196.43049999999999</v>
      </c>
      <c r="D2" s="10">
        <v>262.00560000000002</v>
      </c>
      <c r="E2" s="10">
        <v>310.596</v>
      </c>
      <c r="F2" s="10">
        <v>407.66930000000002</v>
      </c>
      <c r="G2" s="10">
        <v>444.4325</v>
      </c>
      <c r="H2" s="10">
        <v>490.09739999999999</v>
      </c>
      <c r="I2" s="10">
        <v>518.24580000000003</v>
      </c>
      <c r="J2" s="10">
        <v>516.41369999999995</v>
      </c>
    </row>
    <row r="3" spans="1:10" x14ac:dyDescent="0.35">
      <c r="A3" s="30"/>
      <c r="B3" s="12" t="s">
        <v>7</v>
      </c>
      <c r="C3" s="10">
        <v>196.43049999999999</v>
      </c>
      <c r="D3" s="10">
        <v>261.45769999999999</v>
      </c>
      <c r="E3" s="10">
        <v>307.10480000000001</v>
      </c>
      <c r="F3" s="10">
        <v>376.23090000000002</v>
      </c>
      <c r="G3" s="10">
        <v>375.0917</v>
      </c>
      <c r="H3" s="10">
        <v>361.3116</v>
      </c>
      <c r="I3" s="10">
        <v>354.06380000000001</v>
      </c>
      <c r="J3" s="10">
        <v>326.97480000000002</v>
      </c>
    </row>
    <row r="4" spans="1:10" x14ac:dyDescent="0.35">
      <c r="A4" s="30"/>
      <c r="B4" s="12" t="s">
        <v>8</v>
      </c>
      <c r="C4" s="10">
        <v>196.43049999999999</v>
      </c>
      <c r="D4" s="10">
        <v>260.65269999999998</v>
      </c>
      <c r="E4" s="10">
        <v>285.67520000000002</v>
      </c>
      <c r="F4" s="10">
        <v>298.06240000000003</v>
      </c>
      <c r="G4" s="10">
        <v>295.5428</v>
      </c>
      <c r="H4" s="10">
        <v>274.32990000000001</v>
      </c>
      <c r="I4" s="10">
        <v>257.33089999999999</v>
      </c>
      <c r="J4" s="10">
        <v>227.7662</v>
      </c>
    </row>
    <row r="5" spans="1:10" x14ac:dyDescent="0.35">
      <c r="A5" s="30"/>
      <c r="B5" s="12" t="s">
        <v>24</v>
      </c>
      <c r="C5" s="10">
        <v>196.43049999999999</v>
      </c>
      <c r="D5" s="10">
        <v>260.10610000000003</v>
      </c>
      <c r="E5" s="10">
        <v>278.89670000000001</v>
      </c>
      <c r="F5" s="10">
        <v>277.69880000000001</v>
      </c>
      <c r="G5" s="10">
        <v>236.18979999999999</v>
      </c>
      <c r="H5" s="10">
        <v>177.0378</v>
      </c>
      <c r="I5" s="10">
        <v>159.3546</v>
      </c>
      <c r="J5" s="10">
        <v>150.822</v>
      </c>
    </row>
    <row r="6" spans="1:10" x14ac:dyDescent="0.35">
      <c r="A6" s="30" t="s">
        <v>110</v>
      </c>
      <c r="B6" s="12" t="s">
        <v>6</v>
      </c>
      <c r="C6" s="10">
        <v>9.8269850000000005</v>
      </c>
      <c r="D6" s="10">
        <v>16.33427</v>
      </c>
      <c r="E6" s="10">
        <v>32.37153</v>
      </c>
      <c r="F6" s="10">
        <v>39.115780000000001</v>
      </c>
      <c r="G6" s="10">
        <v>41.718969999999999</v>
      </c>
      <c r="H6" s="10">
        <v>42.597810000000003</v>
      </c>
      <c r="I6" s="10">
        <v>48.025320000000001</v>
      </c>
      <c r="J6" s="10">
        <v>56.434440000000002</v>
      </c>
    </row>
    <row r="7" spans="1:10" x14ac:dyDescent="0.35">
      <c r="A7" s="30"/>
      <c r="B7" s="12" t="s">
        <v>7</v>
      </c>
      <c r="C7" s="10">
        <v>9.8269859999999998</v>
      </c>
      <c r="D7" s="10">
        <v>16.334230000000002</v>
      </c>
      <c r="E7" s="10">
        <v>36.426389999999998</v>
      </c>
      <c r="F7" s="10">
        <v>42.449359999999999</v>
      </c>
      <c r="G7" s="10">
        <v>43.419249999999998</v>
      </c>
      <c r="H7" s="10">
        <v>42.947220000000002</v>
      </c>
      <c r="I7" s="10">
        <v>46.361229999999999</v>
      </c>
      <c r="J7" s="10">
        <v>50.77073</v>
      </c>
    </row>
    <row r="8" spans="1:10" x14ac:dyDescent="0.35">
      <c r="A8" s="30"/>
      <c r="B8" s="12" t="s">
        <v>8</v>
      </c>
      <c r="C8" s="10">
        <v>9.8269850000000005</v>
      </c>
      <c r="D8" s="10">
        <v>16.334230000000002</v>
      </c>
      <c r="E8" s="10">
        <v>24.806819999999998</v>
      </c>
      <c r="F8" s="10">
        <v>38.878279999999997</v>
      </c>
      <c r="G8" s="10">
        <v>37.280380000000001</v>
      </c>
      <c r="H8" s="10">
        <v>35.05368</v>
      </c>
      <c r="I8" s="10">
        <v>32.496870000000001</v>
      </c>
      <c r="J8" s="10">
        <v>38.14987</v>
      </c>
    </row>
    <row r="9" spans="1:10" x14ac:dyDescent="0.35">
      <c r="A9" s="30"/>
      <c r="B9" s="12" t="s">
        <v>24</v>
      </c>
      <c r="C9" s="10">
        <v>9.8269850000000005</v>
      </c>
      <c r="D9" s="10">
        <v>16.334230000000002</v>
      </c>
      <c r="E9" s="10">
        <v>24.806819999999998</v>
      </c>
      <c r="F9" s="10">
        <v>37.984290000000001</v>
      </c>
      <c r="G9" s="10">
        <v>35.845579999999998</v>
      </c>
      <c r="H9" s="10">
        <v>33.139919999999996</v>
      </c>
      <c r="I9" s="10">
        <v>30.62396</v>
      </c>
      <c r="J9" s="10">
        <v>35.723709999999997</v>
      </c>
    </row>
    <row r="10" spans="1:10" x14ac:dyDescent="0.35">
      <c r="A10" s="30" t="s">
        <v>107</v>
      </c>
      <c r="B10" s="12" t="s">
        <v>6</v>
      </c>
      <c r="C10" s="10">
        <v>85.615449999999996</v>
      </c>
      <c r="D10" s="10">
        <v>109.20489999999999</v>
      </c>
      <c r="E10" s="10">
        <v>137.3751</v>
      </c>
      <c r="F10" s="10">
        <v>144.6985</v>
      </c>
      <c r="G10" s="10">
        <v>148.02529999999999</v>
      </c>
      <c r="H10" s="10">
        <v>161.3544</v>
      </c>
      <c r="I10" s="10">
        <v>181.6326</v>
      </c>
      <c r="J10" s="10">
        <v>184.68719999999999</v>
      </c>
    </row>
    <row r="11" spans="1:10" x14ac:dyDescent="0.35">
      <c r="A11" s="30"/>
      <c r="B11" s="12" t="s">
        <v>7</v>
      </c>
      <c r="C11" s="10">
        <v>85.615430000000003</v>
      </c>
      <c r="D11" s="10">
        <v>108.0284</v>
      </c>
      <c r="E11" s="10">
        <v>135.05070000000001</v>
      </c>
      <c r="F11" s="10">
        <v>140.94110000000001</v>
      </c>
      <c r="G11" s="10">
        <v>139.8689</v>
      </c>
      <c r="H11" s="10">
        <v>129.1473</v>
      </c>
      <c r="I11" s="10">
        <v>124.5579</v>
      </c>
      <c r="J11" s="10">
        <v>101.03270000000001</v>
      </c>
    </row>
    <row r="12" spans="1:10" x14ac:dyDescent="0.35">
      <c r="A12" s="30"/>
      <c r="B12" s="12" t="s">
        <v>8</v>
      </c>
      <c r="C12" s="10">
        <v>85.615449999999996</v>
      </c>
      <c r="D12" s="10">
        <v>107.59480000000001</v>
      </c>
      <c r="E12" s="10">
        <v>134.49160000000001</v>
      </c>
      <c r="F12" s="10">
        <v>139.77529999999999</v>
      </c>
      <c r="G12" s="10">
        <v>136.4768</v>
      </c>
      <c r="H12" s="10">
        <v>109.75879999999999</v>
      </c>
      <c r="I12" s="10">
        <v>97.911450000000002</v>
      </c>
      <c r="J12" s="10">
        <v>75.470309999999998</v>
      </c>
    </row>
    <row r="13" spans="1:10" x14ac:dyDescent="0.35">
      <c r="A13" s="30"/>
      <c r="B13" s="12" t="s">
        <v>24</v>
      </c>
      <c r="C13" s="10">
        <v>85.615449999999996</v>
      </c>
      <c r="D13" s="10">
        <v>107.15389999999999</v>
      </c>
      <c r="E13" s="10">
        <v>133.8503</v>
      </c>
      <c r="F13" s="10">
        <v>138.64340000000001</v>
      </c>
      <c r="G13" s="10">
        <v>135.1463</v>
      </c>
      <c r="H13" s="10">
        <v>99.001499999999993</v>
      </c>
      <c r="I13" s="10">
        <v>77.236419999999995</v>
      </c>
      <c r="J13" s="10">
        <v>52.670810000000003</v>
      </c>
    </row>
    <row r="14" spans="1:10" x14ac:dyDescent="0.35">
      <c r="A14" s="30" t="s">
        <v>112</v>
      </c>
      <c r="B14" s="12" t="s">
        <v>6</v>
      </c>
      <c r="C14" s="10">
        <v>40.344369999999998</v>
      </c>
      <c r="D14" s="10">
        <v>57.082569999999997</v>
      </c>
      <c r="E14" s="10">
        <v>51.241669999999999</v>
      </c>
      <c r="F14" s="10">
        <v>46.959479999999999</v>
      </c>
      <c r="G14" s="10">
        <v>58.682879999999997</v>
      </c>
      <c r="H14" s="10">
        <v>65.269949999999994</v>
      </c>
      <c r="I14" s="10">
        <v>69.351489999999998</v>
      </c>
      <c r="J14" s="10">
        <v>70.172870000000003</v>
      </c>
    </row>
    <row r="15" spans="1:10" x14ac:dyDescent="0.35">
      <c r="A15" s="30"/>
      <c r="B15" s="12" t="s">
        <v>7</v>
      </c>
      <c r="C15" s="10">
        <v>40.344369999999998</v>
      </c>
      <c r="D15" s="10">
        <v>56.0105</v>
      </c>
      <c r="E15" s="10">
        <v>43.462670000000003</v>
      </c>
      <c r="F15" s="10">
        <v>31.483879999999999</v>
      </c>
      <c r="G15" s="10">
        <v>28.16553</v>
      </c>
      <c r="H15" s="10">
        <v>27.969329999999999</v>
      </c>
      <c r="I15" s="10">
        <v>34.40128</v>
      </c>
      <c r="J15" s="10">
        <v>39.805549999999997</v>
      </c>
    </row>
    <row r="16" spans="1:10" x14ac:dyDescent="0.35">
      <c r="A16" s="30"/>
      <c r="B16" s="12" t="s">
        <v>8</v>
      </c>
      <c r="C16" s="10">
        <v>40.344369999999998</v>
      </c>
      <c r="D16" s="10">
        <v>55.482300000000002</v>
      </c>
      <c r="E16" s="10">
        <v>39.768070000000002</v>
      </c>
      <c r="F16" s="10">
        <v>26.311540000000001</v>
      </c>
      <c r="G16" s="10">
        <v>18.403169999999999</v>
      </c>
      <c r="H16" s="10">
        <v>12.78046</v>
      </c>
      <c r="I16" s="10">
        <v>18.743410000000001</v>
      </c>
      <c r="J16" s="10">
        <v>28.252739999999999</v>
      </c>
    </row>
    <row r="17" spans="1:11" x14ac:dyDescent="0.35">
      <c r="A17" s="30"/>
      <c r="B17" s="12" t="s">
        <v>24</v>
      </c>
      <c r="C17" s="10">
        <v>40.344369999999998</v>
      </c>
      <c r="D17" s="10">
        <v>55.129429999999999</v>
      </c>
      <c r="E17" s="10">
        <v>33.898240000000001</v>
      </c>
      <c r="F17" s="10">
        <v>19.99851</v>
      </c>
      <c r="G17" s="10">
        <v>13.26362</v>
      </c>
      <c r="H17" s="10">
        <v>8.9128070000000008</v>
      </c>
      <c r="I17" s="10">
        <v>15.97655</v>
      </c>
      <c r="J17" s="10">
        <v>26.777439999999999</v>
      </c>
    </row>
    <row r="18" spans="1:11" x14ac:dyDescent="0.35">
      <c r="A18" s="30" t="s">
        <v>111</v>
      </c>
      <c r="B18" s="12" t="s">
        <v>6</v>
      </c>
      <c r="C18" s="10">
        <v>25.280570000000001</v>
      </c>
      <c r="D18" s="10">
        <v>23.334219999999998</v>
      </c>
      <c r="E18" s="10">
        <v>31.155190000000001</v>
      </c>
      <c r="F18" s="10">
        <v>46.000929999999997</v>
      </c>
      <c r="G18" s="10">
        <v>49.554310000000001</v>
      </c>
      <c r="H18" s="10">
        <v>58.507199999999997</v>
      </c>
      <c r="I18" s="10">
        <v>74.366560000000007</v>
      </c>
      <c r="J18" s="10">
        <v>78.812129999999996</v>
      </c>
    </row>
    <row r="19" spans="1:11" x14ac:dyDescent="0.35">
      <c r="A19" s="30"/>
      <c r="B19" s="12" t="s">
        <v>7</v>
      </c>
      <c r="C19" s="10">
        <v>25.280570000000001</v>
      </c>
      <c r="D19" s="10">
        <v>23.12791</v>
      </c>
      <c r="E19" s="10">
        <v>29.209710000000001</v>
      </c>
      <c r="F19" s="10">
        <v>35.528640000000003</v>
      </c>
      <c r="G19" s="10">
        <v>37.288960000000003</v>
      </c>
      <c r="H19" s="10">
        <v>40.914409999999997</v>
      </c>
      <c r="I19" s="10">
        <v>51.836959999999998</v>
      </c>
      <c r="J19" s="10">
        <v>55.793129999999998</v>
      </c>
    </row>
    <row r="20" spans="1:11" x14ac:dyDescent="0.35">
      <c r="A20" s="30"/>
      <c r="B20" s="12" t="s">
        <v>8</v>
      </c>
      <c r="C20" s="10">
        <v>25.280570000000001</v>
      </c>
      <c r="D20" s="10">
        <v>22.854869999999998</v>
      </c>
      <c r="E20" s="10">
        <v>27.599920000000001</v>
      </c>
      <c r="F20" s="10">
        <v>26.562329999999999</v>
      </c>
      <c r="G20" s="10">
        <v>25.86102</v>
      </c>
      <c r="H20" s="10">
        <v>26.469149999999999</v>
      </c>
      <c r="I20" s="10">
        <v>33.5321</v>
      </c>
      <c r="J20" s="10">
        <v>44.65728</v>
      </c>
    </row>
    <row r="21" spans="1:11" x14ac:dyDescent="0.35">
      <c r="A21" s="30"/>
      <c r="B21" s="12" t="s">
        <v>24</v>
      </c>
      <c r="C21" s="10">
        <v>25.280570000000001</v>
      </c>
      <c r="D21" s="10">
        <v>22.01211</v>
      </c>
      <c r="E21" s="10">
        <v>26.574739999999998</v>
      </c>
      <c r="F21" s="10">
        <v>23.253720000000001</v>
      </c>
      <c r="G21" s="10">
        <v>21.126339999999999</v>
      </c>
      <c r="H21" s="10">
        <v>20.02901</v>
      </c>
      <c r="I21" s="10">
        <v>26.46893</v>
      </c>
      <c r="J21" s="10">
        <v>41.94764</v>
      </c>
    </row>
    <row r="22" spans="1:11" x14ac:dyDescent="0.35">
      <c r="A22" s="30" t="s">
        <v>108</v>
      </c>
      <c r="B22" s="12" t="s">
        <v>6</v>
      </c>
      <c r="C22" s="10">
        <v>620.56989999999996</v>
      </c>
      <c r="D22" s="10">
        <v>721.74789999999996</v>
      </c>
      <c r="E22" s="10">
        <v>794.6875</v>
      </c>
      <c r="F22" s="10">
        <v>937.4991</v>
      </c>
      <c r="G22" s="10">
        <v>980.59580000000005</v>
      </c>
      <c r="H22" s="10">
        <v>897.73649999999998</v>
      </c>
      <c r="I22" s="10">
        <v>809.10749999999996</v>
      </c>
      <c r="J22" s="10">
        <v>774.13620000000003</v>
      </c>
    </row>
    <row r="23" spans="1:11" x14ac:dyDescent="0.35">
      <c r="A23" s="30"/>
      <c r="B23" s="12" t="s">
        <v>7</v>
      </c>
      <c r="C23" s="10">
        <v>620.56970000000001</v>
      </c>
      <c r="D23" s="10">
        <v>718.85379999999998</v>
      </c>
      <c r="E23" s="10">
        <v>760.07500000000005</v>
      </c>
      <c r="F23" s="10">
        <v>784.49109999999996</v>
      </c>
      <c r="G23" s="10">
        <v>718.96420000000001</v>
      </c>
      <c r="H23" s="10">
        <v>630.79849999999999</v>
      </c>
      <c r="I23" s="10">
        <v>533.16610000000003</v>
      </c>
      <c r="J23" s="10">
        <v>451.00979999999998</v>
      </c>
    </row>
    <row r="24" spans="1:11" x14ac:dyDescent="0.35">
      <c r="A24" s="30"/>
      <c r="B24" s="12" t="s">
        <v>8</v>
      </c>
      <c r="C24" s="10">
        <v>620.56989999999996</v>
      </c>
      <c r="D24" s="10">
        <v>717.85929999999996</v>
      </c>
      <c r="E24" s="10">
        <v>735.44489999999996</v>
      </c>
      <c r="F24" s="10">
        <v>694.10749999999996</v>
      </c>
      <c r="G24" s="10">
        <v>557.26099999999997</v>
      </c>
      <c r="H24" s="10">
        <v>464.7971</v>
      </c>
      <c r="I24" s="10">
        <v>371.10680000000002</v>
      </c>
      <c r="J24" s="10">
        <v>253.7841</v>
      </c>
    </row>
    <row r="25" spans="1:11" x14ac:dyDescent="0.35">
      <c r="A25" s="30"/>
      <c r="B25" s="12" t="s">
        <v>24</v>
      </c>
      <c r="C25" s="10">
        <v>620.56989999999996</v>
      </c>
      <c r="D25" s="10">
        <v>716.73030000000006</v>
      </c>
      <c r="E25" s="10">
        <v>696.37869999999998</v>
      </c>
      <c r="F25" s="10">
        <v>622.68520000000001</v>
      </c>
      <c r="G25" s="10">
        <v>444.13959999999997</v>
      </c>
      <c r="H25" s="10">
        <v>392.12079999999997</v>
      </c>
      <c r="I25" s="10">
        <v>303.46660000000003</v>
      </c>
      <c r="J25" s="10">
        <v>189.6747</v>
      </c>
    </row>
    <row r="26" spans="1:11" x14ac:dyDescent="0.35">
      <c r="A26" s="29" t="s">
        <v>71</v>
      </c>
      <c r="B26" s="28" t="s">
        <v>6</v>
      </c>
      <c r="C26" s="26">
        <v>124.2617</v>
      </c>
      <c r="D26" s="26">
        <v>126.8451</v>
      </c>
      <c r="E26" s="26">
        <v>139.1472</v>
      </c>
      <c r="F26" s="26">
        <v>136.72810000000001</v>
      </c>
      <c r="G26" s="26">
        <v>131.7884</v>
      </c>
      <c r="H26" s="26">
        <v>130.28559999999999</v>
      </c>
      <c r="I26" s="26">
        <v>116.0025</v>
      </c>
      <c r="J26" s="26">
        <v>98.279750000000007</v>
      </c>
      <c r="K26" s="12"/>
    </row>
    <row r="27" spans="1:11" x14ac:dyDescent="0.35">
      <c r="A27" s="29"/>
      <c r="B27" s="28" t="s">
        <v>7</v>
      </c>
      <c r="C27" s="26">
        <v>124.2617</v>
      </c>
      <c r="D27" s="26">
        <v>115.1995</v>
      </c>
      <c r="E27" s="26">
        <v>113.5288</v>
      </c>
      <c r="F27" s="26">
        <v>114.2509</v>
      </c>
      <c r="G27" s="26">
        <v>110.214</v>
      </c>
      <c r="H27" s="26">
        <v>96.123019999999997</v>
      </c>
      <c r="I27" s="26">
        <v>76.975229999999996</v>
      </c>
      <c r="J27" s="26">
        <v>55.366480000000003</v>
      </c>
      <c r="K27" s="12"/>
    </row>
    <row r="28" spans="1:11" x14ac:dyDescent="0.35">
      <c r="A28" s="29"/>
      <c r="B28" s="28" t="s">
        <v>8</v>
      </c>
      <c r="C28" s="26">
        <v>124.2617</v>
      </c>
      <c r="D28" s="26">
        <v>113.983</v>
      </c>
      <c r="E28" s="26">
        <v>103.3023</v>
      </c>
      <c r="F28" s="26">
        <v>96.968459999999993</v>
      </c>
      <c r="G28" s="26">
        <v>83.432159999999996</v>
      </c>
      <c r="H28" s="26">
        <v>67.932400000000001</v>
      </c>
      <c r="I28" s="26">
        <v>54.41404</v>
      </c>
      <c r="J28" s="26">
        <v>38.524889999999999</v>
      </c>
      <c r="K28" s="12"/>
    </row>
    <row r="29" spans="1:11" x14ac:dyDescent="0.35">
      <c r="A29" s="29"/>
      <c r="B29" s="28" t="s">
        <v>24</v>
      </c>
      <c r="C29" s="26">
        <v>124.2617</v>
      </c>
      <c r="D29" s="26">
        <v>108.82850000000001</v>
      </c>
      <c r="E29" s="26">
        <v>87.957499999999996</v>
      </c>
      <c r="F29" s="26">
        <v>75.503370000000004</v>
      </c>
      <c r="G29" s="26">
        <v>60.360590000000002</v>
      </c>
      <c r="H29" s="26">
        <v>43.105040000000002</v>
      </c>
      <c r="I29" s="26">
        <v>30.07733</v>
      </c>
      <c r="J29" s="26">
        <v>19.374669999999998</v>
      </c>
      <c r="K29" s="12"/>
    </row>
    <row r="30" spans="1:11" x14ac:dyDescent="0.35">
      <c r="A30" s="29" t="s">
        <v>28</v>
      </c>
      <c r="B30" s="28" t="s">
        <v>6</v>
      </c>
      <c r="C30" s="26">
        <v>62.236719999999998</v>
      </c>
      <c r="D30" s="26">
        <v>101.4513</v>
      </c>
      <c r="E30" s="26">
        <v>117.898</v>
      </c>
      <c r="F30" s="26">
        <v>119.3587</v>
      </c>
      <c r="G30" s="26">
        <v>114.8206</v>
      </c>
      <c r="H30" s="26">
        <v>102.94750000000001</v>
      </c>
      <c r="I30" s="26">
        <v>84.223749999999995</v>
      </c>
      <c r="J30" s="26">
        <v>67.787490000000005</v>
      </c>
      <c r="K30" s="12"/>
    </row>
    <row r="31" spans="1:11" x14ac:dyDescent="0.35">
      <c r="A31" s="29"/>
      <c r="B31" s="28" t="s">
        <v>7</v>
      </c>
      <c r="C31" s="26">
        <v>62.236710000000002</v>
      </c>
      <c r="D31" s="26">
        <v>88.374440000000007</v>
      </c>
      <c r="E31" s="26">
        <v>95.253429999999994</v>
      </c>
      <c r="F31" s="26">
        <v>83.975570000000005</v>
      </c>
      <c r="G31" s="26">
        <v>78.48518</v>
      </c>
      <c r="H31" s="26">
        <v>65.568470000000005</v>
      </c>
      <c r="I31" s="26">
        <v>49.086579999999998</v>
      </c>
      <c r="J31" s="26">
        <v>33.25338</v>
      </c>
      <c r="K31" s="12"/>
    </row>
    <row r="32" spans="1:11" x14ac:dyDescent="0.35">
      <c r="A32" s="29"/>
      <c r="B32" s="28" t="s">
        <v>8</v>
      </c>
      <c r="C32" s="26">
        <v>62.236719999999998</v>
      </c>
      <c r="D32" s="26">
        <v>87.504999999999995</v>
      </c>
      <c r="E32" s="26">
        <v>79.316019999999995</v>
      </c>
      <c r="F32" s="26">
        <v>59.576309999999999</v>
      </c>
      <c r="G32" s="26">
        <v>47.061100000000003</v>
      </c>
      <c r="H32" s="26">
        <v>37.455590000000001</v>
      </c>
      <c r="I32" s="26">
        <v>33.609679999999997</v>
      </c>
      <c r="J32" s="26">
        <v>23.986339999999998</v>
      </c>
      <c r="K32" s="12"/>
    </row>
    <row r="33" spans="1:11" x14ac:dyDescent="0.35">
      <c r="A33" s="29"/>
      <c r="B33" s="28" t="s">
        <v>24</v>
      </c>
      <c r="C33" s="26">
        <v>62.236719999999998</v>
      </c>
      <c r="D33" s="26">
        <v>82.088859999999997</v>
      </c>
      <c r="E33" s="26">
        <v>71.227580000000003</v>
      </c>
      <c r="F33" s="26">
        <v>51.143079999999998</v>
      </c>
      <c r="G33" s="26">
        <v>36.73321</v>
      </c>
      <c r="H33" s="26">
        <v>27.07517</v>
      </c>
      <c r="I33" s="26">
        <v>18.023109999999999</v>
      </c>
      <c r="J33" s="26">
        <v>10.26036</v>
      </c>
      <c r="K33" s="12"/>
    </row>
    <row r="34" spans="1:11" x14ac:dyDescent="0.35">
      <c r="A34" s="29" t="s">
        <v>91</v>
      </c>
      <c r="B34" s="28" t="s">
        <v>6</v>
      </c>
      <c r="C34" s="26">
        <v>124.2778</v>
      </c>
      <c r="D34" s="26">
        <v>147.143</v>
      </c>
      <c r="E34" s="26">
        <v>188.62129999999999</v>
      </c>
      <c r="F34" s="26">
        <v>215.16550000000001</v>
      </c>
      <c r="G34" s="26">
        <v>231.39920000000001</v>
      </c>
      <c r="H34" s="26">
        <v>213.4907</v>
      </c>
      <c r="I34" s="26">
        <v>178.13079999999999</v>
      </c>
      <c r="J34" s="26">
        <v>140.03399999999999</v>
      </c>
      <c r="K34" s="12"/>
    </row>
    <row r="35" spans="1:11" x14ac:dyDescent="0.35">
      <c r="A35" s="29"/>
      <c r="B35" s="28" t="s">
        <v>7</v>
      </c>
      <c r="C35" s="26">
        <v>124.2778</v>
      </c>
      <c r="D35" s="26">
        <v>126.9939</v>
      </c>
      <c r="E35" s="26">
        <v>128.02709999999999</v>
      </c>
      <c r="F35" s="26">
        <v>127.611</v>
      </c>
      <c r="G35" s="26">
        <v>142.12379999999999</v>
      </c>
      <c r="H35" s="26">
        <v>127.8156</v>
      </c>
      <c r="I35" s="26">
        <v>97.625249999999994</v>
      </c>
      <c r="J35" s="26">
        <v>66.953000000000003</v>
      </c>
      <c r="K35" s="12"/>
    </row>
    <row r="36" spans="1:11" x14ac:dyDescent="0.35">
      <c r="A36" s="29"/>
      <c r="B36" s="28" t="s">
        <v>8</v>
      </c>
      <c r="C36" s="26">
        <v>124.2778</v>
      </c>
      <c r="D36" s="26">
        <v>128.2653</v>
      </c>
      <c r="E36" s="26">
        <v>114.9987</v>
      </c>
      <c r="F36" s="26">
        <v>95.591899999999995</v>
      </c>
      <c r="G36" s="26">
        <v>99.672740000000005</v>
      </c>
      <c r="H36" s="26">
        <v>89.976569999999995</v>
      </c>
      <c r="I36" s="26">
        <v>71.134519999999995</v>
      </c>
      <c r="J36" s="26">
        <v>50.02619</v>
      </c>
      <c r="K36" s="12"/>
    </row>
    <row r="37" spans="1:11" x14ac:dyDescent="0.35">
      <c r="A37" s="29"/>
      <c r="B37" s="28" t="s">
        <v>24</v>
      </c>
      <c r="C37" s="26">
        <v>124.2778</v>
      </c>
      <c r="D37" s="26">
        <v>120.075</v>
      </c>
      <c r="E37" s="26">
        <v>94.771550000000005</v>
      </c>
      <c r="F37" s="26">
        <v>66.078980000000001</v>
      </c>
      <c r="G37" s="26">
        <v>50.426360000000003</v>
      </c>
      <c r="H37" s="26">
        <v>37.789169999999999</v>
      </c>
      <c r="I37" s="26">
        <v>26.181989999999999</v>
      </c>
      <c r="J37" s="26">
        <v>13.82771</v>
      </c>
      <c r="K37" s="12"/>
    </row>
    <row r="38" spans="1:11" x14ac:dyDescent="0.35">
      <c r="A38" s="29" t="s">
        <v>60</v>
      </c>
      <c r="B38" s="28" t="s">
        <v>6</v>
      </c>
      <c r="C38" s="26">
        <v>52.435720000000003</v>
      </c>
      <c r="D38" s="26">
        <v>82.362260000000006</v>
      </c>
      <c r="E38" s="26">
        <v>96.866209999999995</v>
      </c>
      <c r="F38" s="26">
        <v>95.867069999999998</v>
      </c>
      <c r="G38" s="26">
        <v>105.09</v>
      </c>
      <c r="H38" s="26">
        <v>100.6378</v>
      </c>
      <c r="I38" s="26">
        <v>89.302800000000005</v>
      </c>
      <c r="J38" s="26">
        <v>72.524119999999996</v>
      </c>
      <c r="K38" s="12"/>
    </row>
    <row r="39" spans="1:11" x14ac:dyDescent="0.35">
      <c r="A39" s="29"/>
      <c r="B39" s="28" t="s">
        <v>7</v>
      </c>
      <c r="C39" s="26">
        <v>52.43571</v>
      </c>
      <c r="D39" s="26">
        <v>76.054079999999999</v>
      </c>
      <c r="E39" s="26">
        <v>71.592089999999999</v>
      </c>
      <c r="F39" s="26">
        <v>64.251760000000004</v>
      </c>
      <c r="G39" s="26">
        <v>76.786860000000004</v>
      </c>
      <c r="H39" s="26">
        <v>73.777330000000006</v>
      </c>
      <c r="I39" s="26">
        <v>57.458660000000002</v>
      </c>
      <c r="J39" s="26">
        <v>37.759770000000003</v>
      </c>
      <c r="K39" s="12"/>
    </row>
    <row r="40" spans="1:11" x14ac:dyDescent="0.35">
      <c r="A40" s="29"/>
      <c r="B40" s="28" t="s">
        <v>8</v>
      </c>
      <c r="C40" s="26">
        <v>52.435720000000003</v>
      </c>
      <c r="D40" s="26">
        <v>74.901039999999995</v>
      </c>
      <c r="E40" s="26">
        <v>63.918019999999999</v>
      </c>
      <c r="F40" s="26">
        <v>49.579610000000002</v>
      </c>
      <c r="G40" s="26">
        <v>46.013260000000002</v>
      </c>
      <c r="H40" s="26">
        <v>48.636960000000002</v>
      </c>
      <c r="I40" s="26">
        <v>43.80491</v>
      </c>
      <c r="J40" s="26">
        <v>28.634429999999998</v>
      </c>
      <c r="K40" s="12"/>
    </row>
    <row r="41" spans="1:11" x14ac:dyDescent="0.35">
      <c r="A41" s="29"/>
      <c r="B41" s="28" t="s">
        <v>24</v>
      </c>
      <c r="C41" s="26">
        <v>52.435720000000003</v>
      </c>
      <c r="D41" s="26">
        <v>72.029979999999995</v>
      </c>
      <c r="E41" s="26">
        <v>55.225999999999999</v>
      </c>
      <c r="F41" s="26">
        <v>35.6265</v>
      </c>
      <c r="G41" s="26">
        <v>30.8843</v>
      </c>
      <c r="H41" s="26">
        <v>33.705500000000001</v>
      </c>
      <c r="I41" s="26">
        <v>28.112690000000001</v>
      </c>
      <c r="J41" s="26">
        <v>14.16764</v>
      </c>
      <c r="K41" s="12"/>
    </row>
    <row r="42" spans="1:11" x14ac:dyDescent="0.35">
      <c r="A42" s="29" t="s">
        <v>93</v>
      </c>
      <c r="B42" s="28" t="s">
        <v>6</v>
      </c>
      <c r="C42" s="26">
        <v>61.345399999999998</v>
      </c>
      <c r="D42" s="26">
        <v>82.507750000000001</v>
      </c>
      <c r="E42" s="26">
        <v>90.439120000000003</v>
      </c>
      <c r="F42" s="26">
        <v>100.0651</v>
      </c>
      <c r="G42" s="26">
        <v>103.8176</v>
      </c>
      <c r="H42" s="26">
        <v>91.879279999999994</v>
      </c>
      <c r="I42" s="26">
        <v>73.598190000000002</v>
      </c>
      <c r="J42" s="26">
        <v>59.545839999999998</v>
      </c>
      <c r="K42" s="12"/>
    </row>
    <row r="43" spans="1:11" x14ac:dyDescent="0.35">
      <c r="A43" s="29"/>
      <c r="B43" s="28" t="s">
        <v>7</v>
      </c>
      <c r="C43" s="26">
        <v>61.345379999999999</v>
      </c>
      <c r="D43" s="26">
        <v>80.654979999999995</v>
      </c>
      <c r="E43" s="26">
        <v>80.772099999999995</v>
      </c>
      <c r="F43" s="26">
        <v>81.191019999999995</v>
      </c>
      <c r="G43" s="26">
        <v>78.518360000000001</v>
      </c>
      <c r="H43" s="26">
        <v>64.612430000000003</v>
      </c>
      <c r="I43" s="26">
        <v>42.380290000000002</v>
      </c>
      <c r="J43" s="26">
        <v>25.279869999999999</v>
      </c>
      <c r="K43" s="12"/>
    </row>
    <row r="44" spans="1:11" x14ac:dyDescent="0.35">
      <c r="A44" s="29"/>
      <c r="B44" s="28" t="s">
        <v>8</v>
      </c>
      <c r="C44" s="26">
        <v>61.345399999999998</v>
      </c>
      <c r="D44" s="26">
        <v>79.861149999999995</v>
      </c>
      <c r="E44" s="26">
        <v>73.063630000000003</v>
      </c>
      <c r="F44" s="26">
        <v>59.202120000000001</v>
      </c>
      <c r="G44" s="26">
        <v>47.014069999999997</v>
      </c>
      <c r="H44" s="26">
        <v>39.592509999999997</v>
      </c>
      <c r="I44" s="26">
        <v>26.818490000000001</v>
      </c>
      <c r="J44" s="26">
        <v>14.48137</v>
      </c>
      <c r="K44" s="12"/>
    </row>
    <row r="45" spans="1:11" x14ac:dyDescent="0.35">
      <c r="A45" s="29"/>
      <c r="B45" s="28" t="s">
        <v>24</v>
      </c>
      <c r="C45" s="26">
        <v>61.345399999999998</v>
      </c>
      <c r="D45" s="26">
        <v>78.8703</v>
      </c>
      <c r="E45" s="26">
        <v>69.407089999999997</v>
      </c>
      <c r="F45" s="26">
        <v>51.231299999999997</v>
      </c>
      <c r="G45" s="26">
        <v>31.29486</v>
      </c>
      <c r="H45" s="26">
        <v>23.813120000000001</v>
      </c>
      <c r="I45" s="26">
        <v>13.496880000000001</v>
      </c>
      <c r="J45" s="26">
        <v>6.8575470000000003</v>
      </c>
      <c r="K45" s="12"/>
    </row>
    <row r="46" spans="1:11" x14ac:dyDescent="0.35">
      <c r="A46" s="29" t="s">
        <v>63</v>
      </c>
      <c r="B46" s="28" t="s">
        <v>6</v>
      </c>
      <c r="C46" s="26">
        <v>31.50385</v>
      </c>
      <c r="D46" s="26">
        <v>37.942630000000001</v>
      </c>
      <c r="E46" s="26">
        <v>45.514740000000003</v>
      </c>
      <c r="F46" s="26">
        <v>49.020670000000003</v>
      </c>
      <c r="G46" s="26">
        <v>44.937240000000003</v>
      </c>
      <c r="H46" s="26">
        <v>36.317570000000003</v>
      </c>
      <c r="I46" s="26">
        <v>27.05048</v>
      </c>
      <c r="J46" s="26">
        <v>20.679729999999999</v>
      </c>
      <c r="K46" s="12"/>
    </row>
    <row r="47" spans="1:11" x14ac:dyDescent="0.35">
      <c r="A47" s="29"/>
      <c r="B47" s="28" t="s">
        <v>7</v>
      </c>
      <c r="C47" s="26">
        <v>31.50385</v>
      </c>
      <c r="D47" s="26">
        <v>33.177889999999998</v>
      </c>
      <c r="E47" s="26">
        <v>34.106549999999999</v>
      </c>
      <c r="F47" s="26">
        <v>38.356560000000002</v>
      </c>
      <c r="G47" s="26">
        <v>37.329219999999999</v>
      </c>
      <c r="H47" s="26">
        <v>29.917899999999999</v>
      </c>
      <c r="I47" s="26">
        <v>20.009930000000001</v>
      </c>
      <c r="J47" s="26">
        <v>11.730829999999999</v>
      </c>
      <c r="K47" s="12"/>
    </row>
    <row r="48" spans="1:11" x14ac:dyDescent="0.35">
      <c r="A48" s="29"/>
      <c r="B48" s="28" t="s">
        <v>8</v>
      </c>
      <c r="C48" s="26">
        <v>31.50385</v>
      </c>
      <c r="D48" s="26">
        <v>31.123889999999999</v>
      </c>
      <c r="E48" s="26">
        <v>26.779710000000001</v>
      </c>
      <c r="F48" s="26">
        <v>26.43609</v>
      </c>
      <c r="G48" s="26">
        <v>23.62923</v>
      </c>
      <c r="H48" s="26">
        <v>21.25441</v>
      </c>
      <c r="I48" s="26">
        <v>14.705880000000001</v>
      </c>
      <c r="J48" s="26">
        <v>8.9302790000000005</v>
      </c>
      <c r="K48" s="12"/>
    </row>
    <row r="49" spans="1:11" x14ac:dyDescent="0.35">
      <c r="A49" s="29"/>
      <c r="B49" s="28" t="s">
        <v>24</v>
      </c>
      <c r="C49" s="26">
        <v>31.50385</v>
      </c>
      <c r="D49" s="26">
        <v>29.130109999999998</v>
      </c>
      <c r="E49" s="26">
        <v>21.137609999999999</v>
      </c>
      <c r="F49" s="26">
        <v>18.591919999999998</v>
      </c>
      <c r="G49" s="26">
        <v>14.210660000000001</v>
      </c>
      <c r="H49" s="26">
        <v>12.940300000000001</v>
      </c>
      <c r="I49" s="26">
        <v>10.274789999999999</v>
      </c>
      <c r="J49" s="26">
        <v>6.0493300000000003</v>
      </c>
      <c r="K49" s="12"/>
    </row>
    <row r="50" spans="1:11" x14ac:dyDescent="0.35">
      <c r="A50" s="29" t="s">
        <v>68</v>
      </c>
      <c r="B50" s="28" t="s">
        <v>6</v>
      </c>
      <c r="C50" s="26">
        <v>57.516489999999997</v>
      </c>
      <c r="D50" s="26">
        <v>74.954800000000006</v>
      </c>
      <c r="E50" s="26">
        <v>71.82535</v>
      </c>
      <c r="F50" s="26">
        <v>77.931139999999999</v>
      </c>
      <c r="G50" s="26">
        <v>80.549040000000005</v>
      </c>
      <c r="H50" s="26">
        <v>75.022419999999997</v>
      </c>
      <c r="I50" s="26">
        <v>62.531370000000003</v>
      </c>
      <c r="J50" s="26">
        <v>51.012630000000001</v>
      </c>
      <c r="K50" s="12"/>
    </row>
    <row r="51" spans="1:11" x14ac:dyDescent="0.35">
      <c r="A51" s="29"/>
      <c r="B51" s="28" t="s">
        <v>7</v>
      </c>
      <c r="C51" s="26">
        <v>57.516489999999997</v>
      </c>
      <c r="D51" s="26">
        <v>74.246179999999995</v>
      </c>
      <c r="E51" s="26">
        <v>63.342239999999997</v>
      </c>
      <c r="F51" s="26">
        <v>62.567570000000003</v>
      </c>
      <c r="G51" s="26">
        <v>59.64696</v>
      </c>
      <c r="H51" s="26">
        <v>51.271889999999999</v>
      </c>
      <c r="I51" s="26">
        <v>35.483989999999999</v>
      </c>
      <c r="J51" s="26">
        <v>23.696100000000001</v>
      </c>
      <c r="K51" s="12"/>
    </row>
    <row r="52" spans="1:11" x14ac:dyDescent="0.35">
      <c r="A52" s="29"/>
      <c r="B52" s="28" t="s">
        <v>8</v>
      </c>
      <c r="C52" s="26">
        <v>57.516489999999997</v>
      </c>
      <c r="D52" s="26">
        <v>73.728970000000004</v>
      </c>
      <c r="E52" s="26">
        <v>53.374639999999999</v>
      </c>
      <c r="F52" s="26">
        <v>40.09554</v>
      </c>
      <c r="G52" s="26">
        <v>30.454750000000001</v>
      </c>
      <c r="H52" s="26">
        <v>28.084980000000002</v>
      </c>
      <c r="I52" s="26">
        <v>22.314830000000001</v>
      </c>
      <c r="J52" s="26">
        <v>14.49451</v>
      </c>
      <c r="K52" s="12"/>
    </row>
    <row r="53" spans="1:11" x14ac:dyDescent="0.35">
      <c r="A53" s="29"/>
      <c r="B53" s="28" t="s">
        <v>24</v>
      </c>
      <c r="C53" s="26">
        <v>57.516489999999997</v>
      </c>
      <c r="D53" s="26">
        <v>73.308139999999995</v>
      </c>
      <c r="E53" s="26">
        <v>49.154449999999997</v>
      </c>
      <c r="F53" s="26">
        <v>35.085610000000003</v>
      </c>
      <c r="G53" s="26">
        <v>24.654299999999999</v>
      </c>
      <c r="H53" s="26">
        <v>22.204029999999999</v>
      </c>
      <c r="I53" s="26">
        <v>16.575869999999998</v>
      </c>
      <c r="J53" s="26">
        <v>10.99281</v>
      </c>
      <c r="K53" s="12"/>
    </row>
    <row r="54" spans="1:11" x14ac:dyDescent="0.35">
      <c r="A54" s="29" t="s">
        <v>113</v>
      </c>
      <c r="B54" s="28" t="s">
        <v>6</v>
      </c>
      <c r="C54" s="26">
        <v>429.67039999999997</v>
      </c>
      <c r="D54" s="26">
        <v>500.17959999999999</v>
      </c>
      <c r="E54" s="26">
        <v>519.46789999999999</v>
      </c>
      <c r="F54" s="26">
        <v>619.66669999999999</v>
      </c>
      <c r="G54" s="26">
        <v>671.97230000000002</v>
      </c>
      <c r="H54" s="26">
        <v>605.15520000000004</v>
      </c>
      <c r="I54" s="26">
        <v>516.36929999999995</v>
      </c>
      <c r="J54" s="26">
        <v>443.68400000000003</v>
      </c>
      <c r="K54" s="12"/>
    </row>
    <row r="55" spans="1:11" x14ac:dyDescent="0.35">
      <c r="A55" s="29"/>
      <c r="B55" s="28" t="s">
        <v>7</v>
      </c>
      <c r="C55" s="26">
        <v>429.67039999999997</v>
      </c>
      <c r="D55" s="26">
        <v>498.95209999999997</v>
      </c>
      <c r="E55" s="26">
        <v>499.90539999999999</v>
      </c>
      <c r="F55" s="26">
        <v>520.73599999999999</v>
      </c>
      <c r="G55" s="26">
        <v>496.80250000000001</v>
      </c>
      <c r="H55" s="26">
        <v>443.81450000000001</v>
      </c>
      <c r="I55" s="26">
        <v>356.59730000000002</v>
      </c>
      <c r="J55" s="26">
        <v>247.22659999999999</v>
      </c>
      <c r="K55" s="12"/>
    </row>
    <row r="56" spans="1:11" x14ac:dyDescent="0.35">
      <c r="A56" s="29"/>
      <c r="B56" s="28" t="s">
        <v>8</v>
      </c>
      <c r="C56" s="26">
        <v>429.67039999999997</v>
      </c>
      <c r="D56" s="26">
        <v>498.24020000000002</v>
      </c>
      <c r="E56" s="26">
        <v>486.33460000000002</v>
      </c>
      <c r="F56" s="26">
        <v>468.84710000000001</v>
      </c>
      <c r="G56" s="26">
        <v>403.78160000000003</v>
      </c>
      <c r="H56" s="26">
        <v>338.60539999999997</v>
      </c>
      <c r="I56" s="26">
        <v>267.6533</v>
      </c>
      <c r="J56" s="26">
        <v>147.8843</v>
      </c>
      <c r="K56" s="12"/>
    </row>
    <row r="57" spans="1:11" x14ac:dyDescent="0.35">
      <c r="A57" s="29"/>
      <c r="B57" s="28" t="s">
        <v>24</v>
      </c>
      <c r="C57" s="26">
        <v>429.67039999999997</v>
      </c>
      <c r="D57" s="26">
        <v>497.67610000000002</v>
      </c>
      <c r="E57" s="26">
        <v>452.87049999999999</v>
      </c>
      <c r="F57" s="26">
        <v>421.79969999999997</v>
      </c>
      <c r="G57" s="26">
        <v>317.9187</v>
      </c>
      <c r="H57" s="26">
        <v>286.0351</v>
      </c>
      <c r="I57" s="26">
        <v>224.55510000000001</v>
      </c>
      <c r="J57" s="26">
        <v>110.3856</v>
      </c>
      <c r="K57" s="12"/>
    </row>
    <row r="58" spans="1:11" x14ac:dyDescent="0.35">
      <c r="A58" s="29" t="s">
        <v>114</v>
      </c>
      <c r="B58" s="28" t="s">
        <v>6</v>
      </c>
      <c r="C58" s="26">
        <v>20.152819999999998</v>
      </c>
      <c r="D58" s="26">
        <v>25.405650000000001</v>
      </c>
      <c r="E58" s="26">
        <v>27.363679999999999</v>
      </c>
      <c r="F58" s="26">
        <v>36.880310000000001</v>
      </c>
      <c r="G58" s="26">
        <v>45.119630000000001</v>
      </c>
      <c r="H58" s="26">
        <v>41.238320000000002</v>
      </c>
      <c r="I58" s="26">
        <v>36.158650000000002</v>
      </c>
      <c r="J58" s="26">
        <v>29.906510000000001</v>
      </c>
      <c r="K58" s="12"/>
    </row>
    <row r="59" spans="1:11" x14ac:dyDescent="0.35">
      <c r="A59" s="29"/>
      <c r="B59" s="28" t="s">
        <v>7</v>
      </c>
      <c r="C59" s="26">
        <v>20.152819999999998</v>
      </c>
      <c r="D59" s="26">
        <v>24.889119999999998</v>
      </c>
      <c r="E59" s="26">
        <v>24.92643</v>
      </c>
      <c r="F59" s="26">
        <v>33.017040000000001</v>
      </c>
      <c r="G59" s="26">
        <v>39.706519999999998</v>
      </c>
      <c r="H59" s="26">
        <v>31.438829999999999</v>
      </c>
      <c r="I59" s="26">
        <v>22.346879999999999</v>
      </c>
      <c r="J59" s="26">
        <v>11.618209999999999</v>
      </c>
      <c r="K59" s="12"/>
    </row>
    <row r="60" spans="1:11" x14ac:dyDescent="0.35">
      <c r="A60" s="29"/>
      <c r="B60" s="28" t="s">
        <v>8</v>
      </c>
      <c r="C60" s="26">
        <v>20.152819999999998</v>
      </c>
      <c r="D60" s="26">
        <v>24.568650000000002</v>
      </c>
      <c r="E60" s="26">
        <v>21.10369</v>
      </c>
      <c r="F60" s="26">
        <v>20.957260000000002</v>
      </c>
      <c r="G60" s="26">
        <v>22.159949999999998</v>
      </c>
      <c r="H60" s="26">
        <v>22.457229999999999</v>
      </c>
      <c r="I60" s="26">
        <v>17.375060000000001</v>
      </c>
      <c r="J60" s="26">
        <v>10.253310000000001</v>
      </c>
      <c r="K60" s="12"/>
    </row>
    <row r="61" spans="1:11" x14ac:dyDescent="0.35">
      <c r="A61" s="29"/>
      <c r="B61" s="28" t="s">
        <v>24</v>
      </c>
      <c r="C61" s="26">
        <v>20.152819999999998</v>
      </c>
      <c r="D61" s="26">
        <v>24.328099999999999</v>
      </c>
      <c r="E61" s="26">
        <v>19.959710000000001</v>
      </c>
      <c r="F61" s="26">
        <v>17.553519999999999</v>
      </c>
      <c r="G61" s="26">
        <v>11.868869999999999</v>
      </c>
      <c r="H61" s="26">
        <v>6.7698369999999999</v>
      </c>
      <c r="I61" s="26">
        <v>5.0172860000000004</v>
      </c>
      <c r="J61" s="26">
        <v>2.364722</v>
      </c>
      <c r="K61" s="12"/>
    </row>
    <row r="62" spans="1:11" x14ac:dyDescent="0.35">
      <c r="A62" s="29" t="s">
        <v>492</v>
      </c>
      <c r="B62" s="28" t="s">
        <v>6</v>
      </c>
      <c r="C62" s="26">
        <v>4.0791029999999999</v>
      </c>
      <c r="D62" s="26">
        <v>8.0963429999999992</v>
      </c>
      <c r="E62" s="26">
        <v>11.17713</v>
      </c>
      <c r="F62" s="26">
        <v>17.162299999999998</v>
      </c>
      <c r="G62" s="26">
        <v>19.372710000000001</v>
      </c>
      <c r="H62" s="26">
        <v>18.816379999999999</v>
      </c>
      <c r="I62" s="26">
        <v>17.27394</v>
      </c>
      <c r="J62" s="26">
        <v>15.11542</v>
      </c>
      <c r="K62" s="12"/>
    </row>
    <row r="63" spans="1:11" x14ac:dyDescent="0.35">
      <c r="A63" s="29"/>
      <c r="B63" s="28" t="s">
        <v>7</v>
      </c>
      <c r="C63" s="26">
        <v>4.0791029999999999</v>
      </c>
      <c r="D63" s="26">
        <v>8.0883900000000004</v>
      </c>
      <c r="E63" s="26">
        <v>10.723929999999999</v>
      </c>
      <c r="F63" s="26">
        <v>15.75517</v>
      </c>
      <c r="G63" s="26">
        <v>17.845649999999999</v>
      </c>
      <c r="H63" s="26">
        <v>16.260100000000001</v>
      </c>
      <c r="I63" s="26">
        <v>12.569789999999999</v>
      </c>
      <c r="J63" s="26">
        <v>7.8962750000000002</v>
      </c>
      <c r="K63" s="12"/>
    </row>
    <row r="64" spans="1:11" x14ac:dyDescent="0.35">
      <c r="A64" s="29"/>
      <c r="B64" s="28" t="s">
        <v>8</v>
      </c>
      <c r="C64" s="26">
        <v>4.0791029999999999</v>
      </c>
      <c r="D64" s="26">
        <v>8.0836860000000001</v>
      </c>
      <c r="E64" s="26">
        <v>10.062049999999999</v>
      </c>
      <c r="F64" s="26">
        <v>11.733000000000001</v>
      </c>
      <c r="G64" s="26">
        <v>14.622540000000001</v>
      </c>
      <c r="H64" s="26">
        <v>14.39068</v>
      </c>
      <c r="I64" s="26">
        <v>11.215920000000001</v>
      </c>
      <c r="J64" s="26">
        <v>6.3648059999999997</v>
      </c>
      <c r="K64" s="12"/>
    </row>
    <row r="65" spans="1:11" x14ac:dyDescent="0.35">
      <c r="A65" s="29"/>
      <c r="B65" s="28" t="s">
        <v>24</v>
      </c>
      <c r="C65" s="26">
        <v>4.0791029999999999</v>
      </c>
      <c r="D65" s="26">
        <v>8.0797360000000005</v>
      </c>
      <c r="E65" s="26">
        <v>9.676641</v>
      </c>
      <c r="F65" s="26">
        <v>11.224159999999999</v>
      </c>
      <c r="G65" s="26">
        <v>11.273110000000001</v>
      </c>
      <c r="H65" s="26">
        <v>9.4597820000000006</v>
      </c>
      <c r="I65" s="26">
        <v>6.2671609999999998</v>
      </c>
      <c r="J65" s="26">
        <v>2.5267210000000002</v>
      </c>
      <c r="K65" s="12"/>
    </row>
    <row r="66" spans="1:11" x14ac:dyDescent="0.35">
      <c r="A66" s="29" t="s">
        <v>115</v>
      </c>
      <c r="B66" s="28" t="s">
        <v>6</v>
      </c>
      <c r="C66" s="26">
        <v>29.605460000000001</v>
      </c>
      <c r="D66" s="26">
        <v>34.381839999999997</v>
      </c>
      <c r="E66" s="26">
        <v>39.502189999999999</v>
      </c>
      <c r="F66" s="26">
        <v>37.485939999999999</v>
      </c>
      <c r="G66" s="26">
        <v>33.184179999999998</v>
      </c>
      <c r="H66" s="26">
        <v>24.39677</v>
      </c>
      <c r="I66" s="26">
        <v>17.677959999999999</v>
      </c>
      <c r="J66" s="26">
        <v>13.64771</v>
      </c>
      <c r="K66" s="12"/>
    </row>
    <row r="67" spans="1:11" x14ac:dyDescent="0.35">
      <c r="A67" s="29"/>
      <c r="B67" s="28" t="s">
        <v>7</v>
      </c>
      <c r="C67" s="26">
        <v>29.605460000000001</v>
      </c>
      <c r="D67" s="26">
        <v>34.159799999999997</v>
      </c>
      <c r="E67" s="26">
        <v>34.860050000000001</v>
      </c>
      <c r="F67" s="26">
        <v>28.07743</v>
      </c>
      <c r="G67" s="26">
        <v>22.97672</v>
      </c>
      <c r="H67" s="26">
        <v>13.855040000000001</v>
      </c>
      <c r="I67" s="26">
        <v>8.6607649999999996</v>
      </c>
      <c r="J67" s="26">
        <v>5.6371460000000004</v>
      </c>
      <c r="K67" s="12"/>
    </row>
    <row r="68" spans="1:11" x14ac:dyDescent="0.35">
      <c r="A68" s="29"/>
      <c r="B68" s="28" t="s">
        <v>8</v>
      </c>
      <c r="C68" s="26">
        <v>29.605460000000001</v>
      </c>
      <c r="D68" s="26">
        <v>33.697539999999996</v>
      </c>
      <c r="E68" s="26">
        <v>29.053740000000001</v>
      </c>
      <c r="F68" s="26">
        <v>19.453720000000001</v>
      </c>
      <c r="G68" s="26">
        <v>11.94021</v>
      </c>
      <c r="H68" s="26">
        <v>7.7884149999999996</v>
      </c>
      <c r="I68" s="26">
        <v>5.7182259999999996</v>
      </c>
      <c r="J68" s="26">
        <v>3.764589</v>
      </c>
      <c r="K68" s="12"/>
    </row>
    <row r="69" spans="1:11" x14ac:dyDescent="0.35">
      <c r="A69" s="29"/>
      <c r="B69" s="28" t="s">
        <v>24</v>
      </c>
      <c r="C69" s="26">
        <v>29.605460000000001</v>
      </c>
      <c r="D69" s="26">
        <v>33.617109999999997</v>
      </c>
      <c r="E69" s="26">
        <v>27.306450000000002</v>
      </c>
      <c r="F69" s="26">
        <v>14.006220000000001</v>
      </c>
      <c r="G69" s="26">
        <v>6.0361419999999999</v>
      </c>
      <c r="H69" s="26">
        <v>4.7232139999999996</v>
      </c>
      <c r="I69" s="26">
        <v>3.9960309999999999</v>
      </c>
      <c r="J69" s="26">
        <v>1.8341970000000001</v>
      </c>
      <c r="K69" s="12"/>
    </row>
    <row r="70" spans="1:11" x14ac:dyDescent="0.35">
      <c r="A70" s="29" t="s">
        <v>116</v>
      </c>
      <c r="B70" s="28" t="s">
        <v>6</v>
      </c>
      <c r="C70" s="26">
        <v>52.269199999999998</v>
      </c>
      <c r="D70" s="26">
        <v>59.038640000000001</v>
      </c>
      <c r="E70" s="26">
        <v>67.879239999999996</v>
      </c>
      <c r="F70" s="26">
        <v>78.805490000000006</v>
      </c>
      <c r="G70" s="26">
        <v>76.407150000000001</v>
      </c>
      <c r="H70" s="26">
        <v>67.859049999999996</v>
      </c>
      <c r="I70" s="26">
        <v>53.405320000000003</v>
      </c>
      <c r="J70" s="26">
        <v>37.858939999999997</v>
      </c>
      <c r="K70" s="12"/>
    </row>
    <row r="71" spans="1:11" x14ac:dyDescent="0.35">
      <c r="A71" s="29"/>
      <c r="B71" s="28" t="s">
        <v>7</v>
      </c>
      <c r="C71" s="26">
        <v>52.269190000000002</v>
      </c>
      <c r="D71" s="26">
        <v>58.163760000000003</v>
      </c>
      <c r="E71" s="26">
        <v>57.443579999999997</v>
      </c>
      <c r="F71" s="26">
        <v>56.09319</v>
      </c>
      <c r="G71" s="26">
        <v>43.406930000000003</v>
      </c>
      <c r="H71" s="26">
        <v>33.327809999999999</v>
      </c>
      <c r="I71" s="26">
        <v>23.248899999999999</v>
      </c>
      <c r="J71" s="26">
        <v>12.49736</v>
      </c>
      <c r="K71" s="12"/>
    </row>
    <row r="72" spans="1:11" x14ac:dyDescent="0.35">
      <c r="A72" s="29"/>
      <c r="B72" s="28" t="s">
        <v>8</v>
      </c>
      <c r="C72" s="26">
        <v>52.269199999999998</v>
      </c>
      <c r="D72" s="26">
        <v>57.900170000000003</v>
      </c>
      <c r="E72" s="26">
        <v>40.749960000000002</v>
      </c>
      <c r="F72" s="26">
        <v>26.819959999999998</v>
      </c>
      <c r="G72" s="26">
        <v>17.083030000000001</v>
      </c>
      <c r="H72" s="26">
        <v>10.47972</v>
      </c>
      <c r="I72" s="26">
        <v>8.0805819999999997</v>
      </c>
      <c r="J72" s="26">
        <v>5.9913689999999997</v>
      </c>
      <c r="K72" s="12"/>
    </row>
    <row r="73" spans="1:11" x14ac:dyDescent="0.35">
      <c r="A73" s="29"/>
      <c r="B73" s="28" t="s">
        <v>24</v>
      </c>
      <c r="C73" s="26">
        <v>52.269199999999998</v>
      </c>
      <c r="D73" s="26">
        <v>57.386139999999997</v>
      </c>
      <c r="E73" s="26">
        <v>36.592979999999997</v>
      </c>
      <c r="F73" s="26">
        <v>19.772549999999999</v>
      </c>
      <c r="G73" s="26">
        <v>10.185890000000001</v>
      </c>
      <c r="H73" s="26">
        <v>5.3660310000000004</v>
      </c>
      <c r="I73" s="26">
        <v>2.800468</v>
      </c>
      <c r="J73" s="26">
        <v>1.922814</v>
      </c>
      <c r="K73" s="12"/>
    </row>
    <row r="74" spans="1:11" x14ac:dyDescent="0.35">
      <c r="A74" s="29" t="s">
        <v>117</v>
      </c>
      <c r="B74" s="28" t="s">
        <v>6</v>
      </c>
      <c r="C74" s="26">
        <v>15.783580000000001</v>
      </c>
      <c r="D74" s="26">
        <v>32.489849999999997</v>
      </c>
      <c r="E74" s="26">
        <v>33.882129999999997</v>
      </c>
      <c r="F74" s="26">
        <v>41.469929999999998</v>
      </c>
      <c r="G74" s="26">
        <v>48.560180000000003</v>
      </c>
      <c r="H74" s="26">
        <v>43.418059999999997</v>
      </c>
      <c r="I74" s="26">
        <v>36.10624</v>
      </c>
      <c r="J74" s="26">
        <v>30.140370000000001</v>
      </c>
      <c r="K74" s="12"/>
    </row>
    <row r="75" spans="1:11" x14ac:dyDescent="0.35">
      <c r="A75" s="29"/>
      <c r="B75" s="28" t="s">
        <v>7</v>
      </c>
      <c r="C75" s="26">
        <v>15.783580000000001</v>
      </c>
      <c r="D75" s="26">
        <v>32.48527</v>
      </c>
      <c r="E75" s="26">
        <v>31.443059999999999</v>
      </c>
      <c r="F75" s="26">
        <v>30.663060000000002</v>
      </c>
      <c r="G75" s="26">
        <v>26.039950000000001</v>
      </c>
      <c r="H75" s="26">
        <v>20.118960000000001</v>
      </c>
      <c r="I75" s="26">
        <v>16.214379999999998</v>
      </c>
      <c r="J75" s="26">
        <v>11.95848</v>
      </c>
      <c r="K75" s="12"/>
    </row>
    <row r="76" spans="1:11" x14ac:dyDescent="0.35">
      <c r="A76" s="29"/>
      <c r="B76" s="28" t="s">
        <v>8</v>
      </c>
      <c r="C76" s="26">
        <v>15.783580000000001</v>
      </c>
      <c r="D76" s="26">
        <v>32.480640000000001</v>
      </c>
      <c r="E76" s="26">
        <v>30.394480000000001</v>
      </c>
      <c r="F76" s="26">
        <v>26.16358</v>
      </c>
      <c r="G76" s="26">
        <v>13.96387</v>
      </c>
      <c r="H76" s="26">
        <v>10.45908</v>
      </c>
      <c r="I76" s="26">
        <v>8.2243169999999992</v>
      </c>
      <c r="J76" s="26">
        <v>6.8189349999999997</v>
      </c>
      <c r="K76" s="12"/>
    </row>
    <row r="77" spans="1:11" x14ac:dyDescent="0.35">
      <c r="A77" s="29"/>
      <c r="B77" s="28" t="s">
        <v>24</v>
      </c>
      <c r="C77" s="26">
        <v>15.783580000000001</v>
      </c>
      <c r="D77" s="26">
        <v>32.477420000000002</v>
      </c>
      <c r="E77" s="26">
        <v>30.083030000000001</v>
      </c>
      <c r="F77" s="26">
        <v>24.8691</v>
      </c>
      <c r="G77" s="26">
        <v>9.8373819999999998</v>
      </c>
      <c r="H77" s="26">
        <v>8.0148600000000005</v>
      </c>
      <c r="I77" s="26">
        <v>7.1561159999999999</v>
      </c>
      <c r="J77" s="26">
        <v>5.9829889999999999</v>
      </c>
      <c r="K77" s="12"/>
    </row>
    <row r="78" spans="1:11" x14ac:dyDescent="0.35">
      <c r="A78" s="29" t="s">
        <v>92</v>
      </c>
      <c r="B78" s="28" t="s">
        <v>6</v>
      </c>
      <c r="C78" s="26">
        <v>0.1242653</v>
      </c>
      <c r="D78" s="26">
        <v>8.6669880000000005E-2</v>
      </c>
      <c r="E78" s="26">
        <v>0.39525979999999999</v>
      </c>
      <c r="F78" s="26">
        <v>0.4512332</v>
      </c>
      <c r="G78" s="26">
        <v>1.1415489999999999</v>
      </c>
      <c r="H78" s="26">
        <v>0.89281339999999998</v>
      </c>
      <c r="I78" s="26">
        <v>0.67730210000000002</v>
      </c>
      <c r="J78" s="26">
        <v>0.51705719999999999</v>
      </c>
      <c r="K78" s="12"/>
    </row>
    <row r="79" spans="1:11" x14ac:dyDescent="0.35">
      <c r="A79" s="29"/>
      <c r="B79" s="28" t="s">
        <v>7</v>
      </c>
      <c r="C79" s="26">
        <v>0.1242653</v>
      </c>
      <c r="D79" s="26">
        <v>8.4385420000000003E-2</v>
      </c>
      <c r="E79" s="26">
        <v>0.34526630000000003</v>
      </c>
      <c r="F79" s="26">
        <v>0.2455367</v>
      </c>
      <c r="G79" s="26">
        <v>0.74528570000000005</v>
      </c>
      <c r="H79" s="26">
        <v>0.51625169999999998</v>
      </c>
      <c r="I79" s="26">
        <v>0.34453129999999998</v>
      </c>
      <c r="J79" s="26">
        <v>0.23380880000000001</v>
      </c>
      <c r="K79" s="12"/>
    </row>
    <row r="80" spans="1:11" x14ac:dyDescent="0.35">
      <c r="A80" s="29"/>
      <c r="B80" s="28" t="s">
        <v>8</v>
      </c>
      <c r="C80" s="26">
        <v>0.1242653</v>
      </c>
      <c r="D80" s="26">
        <v>8.3165680000000006E-2</v>
      </c>
      <c r="E80" s="26">
        <v>0.31781179999999998</v>
      </c>
      <c r="F80" s="26">
        <v>0.16034960000000001</v>
      </c>
      <c r="G80" s="26">
        <v>0.148534</v>
      </c>
      <c r="H80" s="26">
        <v>0.52137500000000003</v>
      </c>
      <c r="I80" s="26">
        <v>0.35240270000000001</v>
      </c>
      <c r="J80" s="26">
        <v>0.30210989999999999</v>
      </c>
      <c r="K80" s="12"/>
    </row>
    <row r="81" spans="1:11" x14ac:dyDescent="0.35">
      <c r="A81" s="29"/>
      <c r="B81" s="28" t="s">
        <v>24</v>
      </c>
      <c r="C81" s="26">
        <v>0.1242653</v>
      </c>
      <c r="D81" s="26">
        <v>8.2218630000000001E-2</v>
      </c>
      <c r="E81" s="26">
        <v>0.30727300000000002</v>
      </c>
      <c r="F81" s="26">
        <v>0.1408567</v>
      </c>
      <c r="G81" s="26">
        <v>0.12804309999999999</v>
      </c>
      <c r="H81" s="26">
        <v>0.52437310000000004</v>
      </c>
      <c r="I81" s="26">
        <v>0.33040720000000001</v>
      </c>
      <c r="J81" s="26">
        <v>0.17759369999999999</v>
      </c>
      <c r="K81" s="12"/>
    </row>
    <row r="82" spans="1:11" x14ac:dyDescent="0.35">
      <c r="A82" s="29" t="s">
        <v>76</v>
      </c>
      <c r="B82" s="28" t="s">
        <v>6</v>
      </c>
      <c r="C82" s="26">
        <v>3.9509820000000002</v>
      </c>
      <c r="D82" s="26">
        <v>10.3772</v>
      </c>
      <c r="E82" s="26">
        <v>12.80663</v>
      </c>
      <c r="F82" s="26">
        <v>20.08877</v>
      </c>
      <c r="G82" s="26">
        <v>25.986989999999999</v>
      </c>
      <c r="H82" s="26">
        <v>24.141929999999999</v>
      </c>
      <c r="I82" s="26">
        <v>19.90793</v>
      </c>
      <c r="J82" s="26">
        <v>16.625900000000001</v>
      </c>
      <c r="K82" s="12"/>
    </row>
    <row r="83" spans="1:11" x14ac:dyDescent="0.35">
      <c r="A83" s="29"/>
      <c r="B83" s="28" t="s">
        <v>7</v>
      </c>
      <c r="C83" s="26">
        <v>3.9509820000000002</v>
      </c>
      <c r="D83" s="26">
        <v>10.311669999999999</v>
      </c>
      <c r="E83" s="26">
        <v>12.44957</v>
      </c>
      <c r="F83" s="26">
        <v>17.832899999999999</v>
      </c>
      <c r="G83" s="26">
        <v>20.650030000000001</v>
      </c>
      <c r="H83" s="26">
        <v>17.896560000000001</v>
      </c>
      <c r="I83" s="26">
        <v>11.56129</v>
      </c>
      <c r="J83" s="26">
        <v>5.9934649999999996</v>
      </c>
      <c r="K83" s="12"/>
    </row>
    <row r="84" spans="1:11" x14ac:dyDescent="0.35">
      <c r="A84" s="29"/>
      <c r="B84" s="28" t="s">
        <v>8</v>
      </c>
      <c r="C84" s="26">
        <v>3.9509820000000002</v>
      </c>
      <c r="D84" s="26">
        <v>10.25102</v>
      </c>
      <c r="E84" s="26">
        <v>11.052339999999999</v>
      </c>
      <c r="F84" s="26">
        <v>10.24741</v>
      </c>
      <c r="G84" s="26">
        <v>8.8872979999999995</v>
      </c>
      <c r="H84" s="26">
        <v>8.5452480000000008</v>
      </c>
      <c r="I84" s="26">
        <v>5.8185739999999999</v>
      </c>
      <c r="J84" s="26">
        <v>3.2035740000000001</v>
      </c>
      <c r="K84" s="12"/>
    </row>
    <row r="85" spans="1:11" x14ac:dyDescent="0.35">
      <c r="A85" s="29"/>
      <c r="B85" s="28" t="s">
        <v>24</v>
      </c>
      <c r="C85" s="26">
        <v>3.9509820000000002</v>
      </c>
      <c r="D85" s="26">
        <v>10.230040000000001</v>
      </c>
      <c r="E85" s="26">
        <v>10.95392</v>
      </c>
      <c r="F85" s="26">
        <v>7.543126</v>
      </c>
      <c r="G85" s="26">
        <v>2.9841229999999999</v>
      </c>
      <c r="H85" s="26">
        <v>1.9002950000000001</v>
      </c>
      <c r="I85" s="26">
        <v>1.349534</v>
      </c>
      <c r="J85" s="26">
        <v>0.60876960000000002</v>
      </c>
      <c r="K85" s="12"/>
    </row>
    <row r="86" spans="1:11" x14ac:dyDescent="0.35">
      <c r="A86" s="29" t="s">
        <v>118</v>
      </c>
      <c r="B86" s="28" t="s">
        <v>6</v>
      </c>
      <c r="C86" s="26">
        <v>5.0104889999999997</v>
      </c>
      <c r="D86" s="26">
        <v>6.4883959999999998</v>
      </c>
      <c r="E86" s="26">
        <v>4.6691779999999996</v>
      </c>
      <c r="F86" s="26">
        <v>3.811836</v>
      </c>
      <c r="G86" s="26">
        <v>3.1030769999999999</v>
      </c>
      <c r="H86" s="26">
        <v>2.8322500000000002</v>
      </c>
      <c r="I86" s="26">
        <v>2.4444020000000002</v>
      </c>
      <c r="J86" s="26">
        <v>2.0091739999999998</v>
      </c>
      <c r="K86" s="12"/>
    </row>
    <row r="87" spans="1:11" x14ac:dyDescent="0.35">
      <c r="A87" s="29"/>
      <c r="B87" s="28" t="s">
        <v>7</v>
      </c>
      <c r="C87" s="26">
        <v>5.0104889999999997</v>
      </c>
      <c r="D87" s="26">
        <v>6.327407</v>
      </c>
      <c r="E87" s="26">
        <v>3.727887</v>
      </c>
      <c r="F87" s="26">
        <v>2.5286749999999998</v>
      </c>
      <c r="G87" s="26">
        <v>2.2124450000000002</v>
      </c>
      <c r="H87" s="26">
        <v>2.0789849999999999</v>
      </c>
      <c r="I87" s="26">
        <v>1.7719199999999999</v>
      </c>
      <c r="J87" s="26">
        <v>1.39253</v>
      </c>
      <c r="K87" s="12"/>
    </row>
    <row r="88" spans="1:11" x14ac:dyDescent="0.35">
      <c r="A88" s="29"/>
      <c r="B88" s="28" t="s">
        <v>8</v>
      </c>
      <c r="C88" s="26">
        <v>5.0104889999999997</v>
      </c>
      <c r="D88" s="26">
        <v>6.2420960000000001</v>
      </c>
      <c r="E88" s="26">
        <v>3.3700969999999999</v>
      </c>
      <c r="F88" s="26">
        <v>2.1116440000000001</v>
      </c>
      <c r="G88" s="26">
        <v>1.6280699999999999</v>
      </c>
      <c r="H88" s="26">
        <v>1.6065640000000001</v>
      </c>
      <c r="I88" s="26">
        <v>1.523334</v>
      </c>
      <c r="J88" s="26">
        <v>1.1327799999999999</v>
      </c>
      <c r="K88" s="12"/>
    </row>
    <row r="89" spans="1:11" x14ac:dyDescent="0.35">
      <c r="A89" s="29"/>
      <c r="B89" s="28" t="s">
        <v>24</v>
      </c>
      <c r="C89" s="26">
        <v>5.0104889999999997</v>
      </c>
      <c r="D89" s="26">
        <v>6.175395</v>
      </c>
      <c r="E89" s="26">
        <v>3.1027100000000001</v>
      </c>
      <c r="F89" s="26">
        <v>1.824659</v>
      </c>
      <c r="G89" s="26">
        <v>1.3345530000000001</v>
      </c>
      <c r="H89" s="26">
        <v>1.132002</v>
      </c>
      <c r="I89" s="26">
        <v>1.1626030000000001</v>
      </c>
      <c r="J89" s="26">
        <v>0.6297026</v>
      </c>
      <c r="K89" s="12"/>
    </row>
    <row r="90" spans="1:11" x14ac:dyDescent="0.35">
      <c r="A90" s="29" t="s">
        <v>119</v>
      </c>
      <c r="B90" s="28" t="s">
        <v>6</v>
      </c>
      <c r="C90" s="26">
        <v>75.787840000000003</v>
      </c>
      <c r="D90" s="26">
        <v>76.872150000000005</v>
      </c>
      <c r="E90" s="26">
        <v>83.384749999999997</v>
      </c>
      <c r="F90" s="26">
        <v>86.099909999999994</v>
      </c>
      <c r="G90" s="26">
        <v>85.074950000000001</v>
      </c>
      <c r="H90" s="26">
        <v>70.830219999999997</v>
      </c>
      <c r="I90" s="26">
        <v>61.708629999999999</v>
      </c>
      <c r="J90" s="26">
        <v>54.30883</v>
      </c>
      <c r="K90" s="12"/>
    </row>
    <row r="91" spans="1:11" x14ac:dyDescent="0.35">
      <c r="A91" s="29"/>
      <c r="B91" s="28" t="s">
        <v>7</v>
      </c>
      <c r="C91" s="26">
        <v>75.787840000000003</v>
      </c>
      <c r="D91" s="26">
        <v>76.788799999999995</v>
      </c>
      <c r="E91" s="26">
        <v>79.350229999999996</v>
      </c>
      <c r="F91" s="26">
        <v>69.593879999999999</v>
      </c>
      <c r="G91" s="26">
        <v>68.821619999999996</v>
      </c>
      <c r="H91" s="26">
        <v>56.026020000000003</v>
      </c>
      <c r="I91" s="26">
        <v>46.557569999999998</v>
      </c>
      <c r="J91" s="26">
        <v>31.43066</v>
      </c>
      <c r="K91" s="12"/>
    </row>
    <row r="92" spans="1:11" x14ac:dyDescent="0.35">
      <c r="A92" s="29"/>
      <c r="B92" s="28" t="s">
        <v>8</v>
      </c>
      <c r="C92" s="26">
        <v>75.787840000000003</v>
      </c>
      <c r="D92" s="26">
        <v>76.74615</v>
      </c>
      <c r="E92" s="26">
        <v>76.378429999999994</v>
      </c>
      <c r="F92" s="26">
        <v>58.460630000000002</v>
      </c>
      <c r="G92" s="26">
        <v>57.83502</v>
      </c>
      <c r="H92" s="26">
        <v>48.401009999999999</v>
      </c>
      <c r="I92" s="26">
        <v>37.576920000000001</v>
      </c>
      <c r="J92" s="26">
        <v>20.684750000000001</v>
      </c>
      <c r="K92" s="12"/>
    </row>
    <row r="93" spans="1:11" x14ac:dyDescent="0.35">
      <c r="A93" s="29"/>
      <c r="B93" s="28" t="s">
        <v>24</v>
      </c>
      <c r="C93" s="26">
        <v>75.787840000000003</v>
      </c>
      <c r="D93" s="26">
        <v>76.712590000000006</v>
      </c>
      <c r="E93" s="26">
        <v>74.889110000000002</v>
      </c>
      <c r="F93" s="26">
        <v>47.732909999999997</v>
      </c>
      <c r="G93" s="26">
        <v>52.744959999999999</v>
      </c>
      <c r="H93" s="26">
        <v>45.030569999999997</v>
      </c>
      <c r="I93" s="26">
        <v>34.826860000000003</v>
      </c>
      <c r="J93" s="26">
        <v>14.61586</v>
      </c>
      <c r="K93" s="12"/>
    </row>
    <row r="94" spans="1:11" x14ac:dyDescent="0.35">
      <c r="A94" s="29" t="s">
        <v>73</v>
      </c>
      <c r="B94" s="28" t="s">
        <v>6</v>
      </c>
      <c r="C94" s="26">
        <v>7.3645550000000002</v>
      </c>
      <c r="D94" s="26">
        <v>7.7196480000000003</v>
      </c>
      <c r="E94" s="26">
        <v>6.6824450000000004</v>
      </c>
      <c r="F94" s="26">
        <v>5.1135450000000002</v>
      </c>
      <c r="G94" s="26">
        <v>6.6516359999999999</v>
      </c>
      <c r="H94" s="26">
        <v>8.3159620000000007</v>
      </c>
      <c r="I94" s="26">
        <v>6.7004320000000002</v>
      </c>
      <c r="J94" s="26">
        <v>5.1097570000000001</v>
      </c>
      <c r="K94" s="12"/>
    </row>
    <row r="95" spans="1:11" x14ac:dyDescent="0.35">
      <c r="A95" s="29"/>
      <c r="B95" s="28" t="s">
        <v>7</v>
      </c>
      <c r="C95" s="26">
        <v>7.3645550000000002</v>
      </c>
      <c r="D95" s="26">
        <v>6.8262679999999998</v>
      </c>
      <c r="E95" s="26">
        <v>4.8960470000000003</v>
      </c>
      <c r="F95" s="26">
        <v>3.0812930000000001</v>
      </c>
      <c r="G95" s="26">
        <v>2.0533419999999998</v>
      </c>
      <c r="H95" s="26">
        <v>1.1543190000000001</v>
      </c>
      <c r="I95" s="26">
        <v>0.62374479999999999</v>
      </c>
      <c r="J95" s="26">
        <v>0.32735839999999999</v>
      </c>
      <c r="K95" s="12"/>
    </row>
    <row r="96" spans="1:11" x14ac:dyDescent="0.35">
      <c r="A96" s="29"/>
      <c r="B96" s="28" t="s">
        <v>8</v>
      </c>
      <c r="C96" s="26">
        <v>7.3645550000000002</v>
      </c>
      <c r="D96" s="26">
        <v>6.5517399999999997</v>
      </c>
      <c r="E96" s="26">
        <v>3.2224930000000001</v>
      </c>
      <c r="F96" s="26">
        <v>1.4755419999999999</v>
      </c>
      <c r="G96" s="26">
        <v>1.018275</v>
      </c>
      <c r="H96" s="26">
        <v>0.85603300000000004</v>
      </c>
      <c r="I96" s="26">
        <v>0.47016200000000002</v>
      </c>
      <c r="J96" s="26">
        <v>0.217191</v>
      </c>
      <c r="K96" s="12"/>
    </row>
    <row r="97" spans="1:11" x14ac:dyDescent="0.35">
      <c r="A97" s="29"/>
      <c r="B97" s="28" t="s">
        <v>24</v>
      </c>
      <c r="C97" s="26">
        <v>7.3645550000000002</v>
      </c>
      <c r="D97" s="26">
        <v>6.1749029999999996</v>
      </c>
      <c r="E97" s="26">
        <v>2.1106630000000002</v>
      </c>
      <c r="F97" s="26">
        <v>0.73966759999999998</v>
      </c>
      <c r="G97" s="26">
        <v>0.66922499999999996</v>
      </c>
      <c r="H97" s="26">
        <v>0.71305719999999995</v>
      </c>
      <c r="I97" s="26">
        <v>0.30669679999999999</v>
      </c>
      <c r="J97" s="26">
        <v>0.12766159999999999</v>
      </c>
      <c r="K97" s="12"/>
    </row>
    <row r="98" spans="1:11" x14ac:dyDescent="0.35">
      <c r="A98" s="29" t="s">
        <v>80</v>
      </c>
      <c r="B98" s="28" t="s">
        <v>6</v>
      </c>
      <c r="C98" s="26">
        <v>9.6572709999999997</v>
      </c>
      <c r="D98" s="26">
        <v>16.50216</v>
      </c>
      <c r="E98" s="26">
        <v>20.91891</v>
      </c>
      <c r="F98" s="26">
        <v>19.862649999999999</v>
      </c>
      <c r="G98" s="26">
        <v>13.743130000000001</v>
      </c>
      <c r="H98" s="26">
        <v>9.1965800000000009</v>
      </c>
      <c r="I98" s="26">
        <v>6.4826550000000003</v>
      </c>
      <c r="J98" s="26">
        <v>4.2295600000000002</v>
      </c>
      <c r="K98" s="12"/>
    </row>
    <row r="99" spans="1:11" x14ac:dyDescent="0.35">
      <c r="A99" s="29"/>
      <c r="B99" s="28" t="s">
        <v>7</v>
      </c>
      <c r="C99" s="26">
        <v>9.657273</v>
      </c>
      <c r="D99" s="26">
        <v>13.106199999999999</v>
      </c>
      <c r="E99" s="26">
        <v>13.290419999999999</v>
      </c>
      <c r="F99" s="26">
        <v>10.77796</v>
      </c>
      <c r="G99" s="26">
        <v>7.886984</v>
      </c>
      <c r="H99" s="26">
        <v>5.2280899999999999</v>
      </c>
      <c r="I99" s="26">
        <v>3.1734909999999998</v>
      </c>
      <c r="J99" s="26">
        <v>1.6513340000000001</v>
      </c>
      <c r="K99" s="12"/>
    </row>
    <row r="100" spans="1:11" x14ac:dyDescent="0.35">
      <c r="A100" s="29"/>
      <c r="B100" s="28" t="s">
        <v>8</v>
      </c>
      <c r="C100" s="26">
        <v>9.6572709999999997</v>
      </c>
      <c r="D100" s="26">
        <v>11.6653</v>
      </c>
      <c r="E100" s="26">
        <v>8.5422949999999993</v>
      </c>
      <c r="F100" s="26">
        <v>6.3537270000000001</v>
      </c>
      <c r="G100" s="26">
        <v>4.717867</v>
      </c>
      <c r="H100" s="26">
        <v>3.2904529999999999</v>
      </c>
      <c r="I100" s="26">
        <v>2.1298499999999998</v>
      </c>
      <c r="J100" s="26">
        <v>1.1035200000000001</v>
      </c>
      <c r="K100" s="12"/>
    </row>
    <row r="101" spans="1:11" x14ac:dyDescent="0.35">
      <c r="A101" s="29"/>
      <c r="B101" s="28" t="s">
        <v>24</v>
      </c>
      <c r="C101" s="26">
        <v>9.6572709999999997</v>
      </c>
      <c r="D101" s="26">
        <v>10.15156</v>
      </c>
      <c r="E101" s="26">
        <v>5.4202079999999997</v>
      </c>
      <c r="F101" s="26">
        <v>2.3045650000000002</v>
      </c>
      <c r="G101" s="26">
        <v>1.2282439999999999</v>
      </c>
      <c r="H101" s="26">
        <v>0.65013880000000002</v>
      </c>
      <c r="I101" s="26">
        <v>0.26755659999999998</v>
      </c>
      <c r="J101" s="26">
        <v>7.7770130000000007E-2</v>
      </c>
      <c r="K101" s="12"/>
    </row>
    <row r="102" spans="1:11" x14ac:dyDescent="0.35">
      <c r="A102" s="29" t="s">
        <v>74</v>
      </c>
      <c r="B102" s="28" t="s">
        <v>6</v>
      </c>
      <c r="C102" s="26">
        <v>5.2352020000000001</v>
      </c>
      <c r="D102" s="26">
        <v>6.1556420000000003</v>
      </c>
      <c r="E102" s="26">
        <v>6.8456130000000002</v>
      </c>
      <c r="F102" s="26">
        <v>6.4264570000000001</v>
      </c>
      <c r="G102" s="26">
        <v>5.9868430000000004</v>
      </c>
      <c r="H102" s="26">
        <v>4.4405340000000004</v>
      </c>
      <c r="I102" s="26">
        <v>3.2581250000000002</v>
      </c>
      <c r="J102" s="26">
        <v>2.4622000000000002</v>
      </c>
      <c r="K102" s="12"/>
    </row>
    <row r="103" spans="1:11" x14ac:dyDescent="0.35">
      <c r="A103" s="29"/>
      <c r="B103" s="28" t="s">
        <v>7</v>
      </c>
      <c r="C103" s="26">
        <v>5.2352020000000001</v>
      </c>
      <c r="D103" s="26">
        <v>5.4918800000000001</v>
      </c>
      <c r="E103" s="26">
        <v>5.1641019999999997</v>
      </c>
      <c r="F103" s="26">
        <v>4.1195909999999998</v>
      </c>
      <c r="G103" s="26">
        <v>2.9302899999999998</v>
      </c>
      <c r="H103" s="26">
        <v>1.9390400000000001</v>
      </c>
      <c r="I103" s="26">
        <v>1.182401</v>
      </c>
      <c r="J103" s="26">
        <v>0.95448370000000005</v>
      </c>
      <c r="K103" s="12"/>
    </row>
    <row r="104" spans="1:11" x14ac:dyDescent="0.35">
      <c r="A104" s="29"/>
      <c r="B104" s="28" t="s">
        <v>8</v>
      </c>
      <c r="C104" s="26">
        <v>5.2352020000000001</v>
      </c>
      <c r="D104" s="26">
        <v>5.385294</v>
      </c>
      <c r="E104" s="26">
        <v>4.5196690000000004</v>
      </c>
      <c r="F104" s="26">
        <v>3.2843589999999998</v>
      </c>
      <c r="G104" s="26">
        <v>2.0779709999999998</v>
      </c>
      <c r="H104" s="26">
        <v>1.3703149999999999</v>
      </c>
      <c r="I104" s="26">
        <v>0.76647679999999996</v>
      </c>
      <c r="J104" s="26">
        <v>0.43177490000000002</v>
      </c>
      <c r="K104" s="12"/>
    </row>
    <row r="105" spans="1:11" x14ac:dyDescent="0.35">
      <c r="A105" s="29"/>
      <c r="B105" s="28" t="s">
        <v>24</v>
      </c>
      <c r="C105" s="26">
        <v>5.2352020000000001</v>
      </c>
      <c r="D105" s="26">
        <v>4.9464600000000001</v>
      </c>
      <c r="E105" s="26">
        <v>3.9277799999999998</v>
      </c>
      <c r="F105" s="26">
        <v>2.7421980000000001</v>
      </c>
      <c r="G105" s="26">
        <v>1.3297429999999999</v>
      </c>
      <c r="H105" s="26">
        <v>0.79683479999999995</v>
      </c>
      <c r="I105" s="26">
        <v>0.36505680000000001</v>
      </c>
      <c r="J105" s="26">
        <v>0.1893784</v>
      </c>
      <c r="K105" s="12"/>
    </row>
    <row r="106" spans="1:11" x14ac:dyDescent="0.35">
      <c r="A106" s="29" t="s">
        <v>120</v>
      </c>
      <c r="B106" s="28" t="s">
        <v>6</v>
      </c>
      <c r="C106" s="26">
        <v>23.65052</v>
      </c>
      <c r="D106" s="26">
        <v>26.832319999999999</v>
      </c>
      <c r="E106" s="26">
        <v>18.226310000000002</v>
      </c>
      <c r="F106" s="26">
        <v>17.810659999999999</v>
      </c>
      <c r="G106" s="26">
        <v>17.900269999999999</v>
      </c>
      <c r="H106" s="26">
        <v>14.397460000000001</v>
      </c>
      <c r="I106" s="26">
        <v>10.892580000000001</v>
      </c>
      <c r="J106" s="26">
        <v>8.6205719999999992</v>
      </c>
      <c r="K106" s="12"/>
    </row>
    <row r="107" spans="1:11" x14ac:dyDescent="0.35">
      <c r="A107" s="29"/>
      <c r="B107" s="28" t="s">
        <v>7</v>
      </c>
      <c r="C107" s="26">
        <v>23.65052</v>
      </c>
      <c r="D107" s="26">
        <v>19.579940000000001</v>
      </c>
      <c r="E107" s="26">
        <v>13.747920000000001</v>
      </c>
      <c r="F107" s="26">
        <v>13.31488</v>
      </c>
      <c r="G107" s="26">
        <v>12.68722</v>
      </c>
      <c r="H107" s="26">
        <v>10.345179999999999</v>
      </c>
      <c r="I107" s="26">
        <v>6.9630910000000004</v>
      </c>
      <c r="J107" s="26">
        <v>4.4224810000000003</v>
      </c>
      <c r="K107" s="12"/>
    </row>
    <row r="108" spans="1:11" x14ac:dyDescent="0.35">
      <c r="A108" s="29"/>
      <c r="B108" s="28" t="s">
        <v>8</v>
      </c>
      <c r="C108" s="26">
        <v>23.65052</v>
      </c>
      <c r="D108" s="26">
        <v>20.359649999999998</v>
      </c>
      <c r="E108" s="26">
        <v>11.35491</v>
      </c>
      <c r="F108" s="26">
        <v>7.501309</v>
      </c>
      <c r="G108" s="26">
        <v>5.8725940000000003</v>
      </c>
      <c r="H108" s="26">
        <v>6.7262820000000003</v>
      </c>
      <c r="I108" s="26">
        <v>4.8082450000000003</v>
      </c>
      <c r="J108" s="26">
        <v>2.751557</v>
      </c>
      <c r="K108" s="12"/>
    </row>
    <row r="109" spans="1:11" x14ac:dyDescent="0.35">
      <c r="A109" s="29"/>
      <c r="B109" s="28" t="s">
        <v>24</v>
      </c>
      <c r="C109" s="26">
        <v>23.65052</v>
      </c>
      <c r="D109" s="26">
        <v>17.603480000000001</v>
      </c>
      <c r="E109" s="26">
        <v>8.5668399999999991</v>
      </c>
      <c r="F109" s="26">
        <v>3.4604910000000002</v>
      </c>
      <c r="G109" s="26">
        <v>2.4338310000000001</v>
      </c>
      <c r="H109" s="26">
        <v>4.578131</v>
      </c>
      <c r="I109" s="26">
        <v>3.1707369999999999</v>
      </c>
      <c r="J109" s="26">
        <v>1.199678</v>
      </c>
      <c r="K109" s="12"/>
    </row>
    <row r="110" spans="1:11" x14ac:dyDescent="0.35">
      <c r="A110" s="29" t="s">
        <v>121</v>
      </c>
      <c r="B110" s="28" t="s">
        <v>6</v>
      </c>
      <c r="C110" s="26">
        <v>4.971006</v>
      </c>
      <c r="D110" s="26">
        <v>2.6614650000000002</v>
      </c>
      <c r="E110" s="26">
        <v>13.848599999999999</v>
      </c>
      <c r="F110" s="26">
        <v>16.641860000000001</v>
      </c>
      <c r="G110" s="26">
        <v>16.155349999999999</v>
      </c>
      <c r="H110" s="26">
        <v>13.202199999999999</v>
      </c>
      <c r="I110" s="26">
        <v>9.2951339999999991</v>
      </c>
      <c r="J110" s="26">
        <v>6.1156750000000004</v>
      </c>
      <c r="K110" s="12"/>
    </row>
    <row r="111" spans="1:11" x14ac:dyDescent="0.35">
      <c r="A111" s="29"/>
      <c r="B111" s="28" t="s">
        <v>7</v>
      </c>
      <c r="C111" s="26">
        <v>4.971006</v>
      </c>
      <c r="D111" s="26">
        <v>2.3545929999999999</v>
      </c>
      <c r="E111" s="26">
        <v>10.60502</v>
      </c>
      <c r="F111" s="26">
        <v>11.870240000000001</v>
      </c>
      <c r="G111" s="26">
        <v>9.3853869999999997</v>
      </c>
      <c r="H111" s="26">
        <v>8.5487699999999993</v>
      </c>
      <c r="I111" s="26">
        <v>6.0623760000000004</v>
      </c>
      <c r="J111" s="26">
        <v>4.1250520000000002</v>
      </c>
      <c r="K111" s="12"/>
    </row>
    <row r="112" spans="1:11" x14ac:dyDescent="0.35">
      <c r="A112" s="29"/>
      <c r="B112" s="28" t="s">
        <v>8</v>
      </c>
      <c r="C112" s="26">
        <v>4.971006</v>
      </c>
      <c r="D112" s="26">
        <v>2.2585739999999999</v>
      </c>
      <c r="E112" s="26">
        <v>10.71645</v>
      </c>
      <c r="F112" s="26">
        <v>11.44441</v>
      </c>
      <c r="G112" s="26">
        <v>8.5933829999999993</v>
      </c>
      <c r="H112" s="26">
        <v>6.9562889999999999</v>
      </c>
      <c r="I112" s="26">
        <v>5.1202740000000002</v>
      </c>
      <c r="J112" s="26">
        <v>3.270696</v>
      </c>
      <c r="K112" s="12"/>
    </row>
    <row r="113" spans="1:11" x14ac:dyDescent="0.35">
      <c r="A113" s="29"/>
      <c r="B113" s="28" t="s">
        <v>24</v>
      </c>
      <c r="C113" s="26">
        <v>4.971006</v>
      </c>
      <c r="D113" s="26">
        <v>2.132212</v>
      </c>
      <c r="E113" s="26">
        <v>9.1000800000000002</v>
      </c>
      <c r="F113" s="26">
        <v>6.2431289999999997</v>
      </c>
      <c r="G113" s="26">
        <v>2.6743380000000001</v>
      </c>
      <c r="H113" s="26">
        <v>1.407437</v>
      </c>
      <c r="I113" s="26">
        <v>1.0527120000000001</v>
      </c>
      <c r="J113" s="26">
        <v>0.34413899999999997</v>
      </c>
      <c r="K113" s="12"/>
    </row>
    <row r="114" spans="1:11" x14ac:dyDescent="0.35">
      <c r="A114" s="29" t="s">
        <v>70</v>
      </c>
      <c r="B114" s="28" t="s">
        <v>6</v>
      </c>
      <c r="C114" s="26">
        <v>34.455240000000003</v>
      </c>
      <c r="D114" s="26">
        <v>98.405209999999997</v>
      </c>
      <c r="E114" s="26">
        <v>148.83920000000001</v>
      </c>
      <c r="F114" s="26">
        <v>108.06619999999999</v>
      </c>
      <c r="G114" s="26">
        <v>64.325230000000005</v>
      </c>
      <c r="H114" s="26">
        <v>39.434010000000001</v>
      </c>
      <c r="I114" s="26">
        <v>23.990010000000002</v>
      </c>
      <c r="J114" s="26">
        <v>12.257199999999999</v>
      </c>
      <c r="K114" s="12"/>
    </row>
    <row r="115" spans="1:11" x14ac:dyDescent="0.35">
      <c r="A115" s="29"/>
      <c r="B115" s="28" t="s">
        <v>7</v>
      </c>
      <c r="C115" s="26">
        <v>34.455249999999999</v>
      </c>
      <c r="D115" s="26">
        <v>64.850650000000002</v>
      </c>
      <c r="E115" s="26">
        <v>93.589939999999999</v>
      </c>
      <c r="F115" s="26">
        <v>86.445499999999996</v>
      </c>
      <c r="G115" s="26">
        <v>67.266040000000004</v>
      </c>
      <c r="H115" s="26">
        <v>45.588949999999997</v>
      </c>
      <c r="I115" s="26">
        <v>27.850110000000001</v>
      </c>
      <c r="J115" s="26">
        <v>15.15344</v>
      </c>
      <c r="K115" s="12"/>
    </row>
    <row r="116" spans="1:11" x14ac:dyDescent="0.35">
      <c r="A116" s="29"/>
      <c r="B116" s="28" t="s">
        <v>8</v>
      </c>
      <c r="C116" s="26">
        <v>34.455240000000003</v>
      </c>
      <c r="D116" s="26">
        <v>71.093410000000006</v>
      </c>
      <c r="E116" s="26">
        <v>90.096170000000001</v>
      </c>
      <c r="F116" s="26">
        <v>82.079539999999994</v>
      </c>
      <c r="G116" s="26">
        <v>62.833629999999999</v>
      </c>
      <c r="H116" s="26">
        <v>43.269280000000002</v>
      </c>
      <c r="I116" s="26">
        <v>27.238209999999999</v>
      </c>
      <c r="J116" s="26">
        <v>15.139620000000001</v>
      </c>
      <c r="K116" s="12"/>
    </row>
    <row r="117" spans="1:11" x14ac:dyDescent="0.35">
      <c r="A117" s="29"/>
      <c r="B117" s="28" t="s">
        <v>24</v>
      </c>
      <c r="C117" s="26">
        <v>34.455240000000003</v>
      </c>
      <c r="D117" s="26">
        <v>57.714649999999999</v>
      </c>
      <c r="E117" s="26">
        <v>51.02169</v>
      </c>
      <c r="F117" s="26">
        <v>34.506360000000001</v>
      </c>
      <c r="G117" s="26">
        <v>22.45412</v>
      </c>
      <c r="H117" s="26">
        <v>14.627929999999999</v>
      </c>
      <c r="I117" s="26">
        <v>9.0592410000000001</v>
      </c>
      <c r="J117" s="26">
        <v>4.035774</v>
      </c>
      <c r="K117" s="12"/>
    </row>
    <row r="118" spans="1:11" x14ac:dyDescent="0.35">
      <c r="A118" s="29" t="s">
        <v>89</v>
      </c>
      <c r="B118" s="28" t="s">
        <v>6</v>
      </c>
      <c r="C118" s="26">
        <v>7.8390240000000002</v>
      </c>
      <c r="D118" s="26">
        <v>8.2878729999999994</v>
      </c>
      <c r="E118" s="26">
        <v>8.6890350000000005</v>
      </c>
      <c r="F118" s="26">
        <v>12.74788</v>
      </c>
      <c r="G118" s="26">
        <v>15.83236</v>
      </c>
      <c r="H118" s="26">
        <v>14.660489999999999</v>
      </c>
      <c r="I118" s="26">
        <v>12.41629</v>
      </c>
      <c r="J118" s="26">
        <v>10.23592</v>
      </c>
      <c r="K118" s="12"/>
    </row>
    <row r="119" spans="1:11" x14ac:dyDescent="0.35">
      <c r="A119" s="29"/>
      <c r="B119" s="28" t="s">
        <v>7</v>
      </c>
      <c r="C119" s="26">
        <v>7.8390230000000001</v>
      </c>
      <c r="D119" s="26">
        <v>8.2045589999999997</v>
      </c>
      <c r="E119" s="26">
        <v>7.8791500000000001</v>
      </c>
      <c r="F119" s="26">
        <v>10.714869999999999</v>
      </c>
      <c r="G119" s="26">
        <v>10.71523</v>
      </c>
      <c r="H119" s="26">
        <v>8.1872439999999997</v>
      </c>
      <c r="I119" s="26">
        <v>6.3801620000000003</v>
      </c>
      <c r="J119" s="26">
        <v>5.3042579999999999</v>
      </c>
      <c r="K119" s="12"/>
    </row>
    <row r="120" spans="1:11" x14ac:dyDescent="0.35">
      <c r="A120" s="29"/>
      <c r="B120" s="28" t="s">
        <v>8</v>
      </c>
      <c r="C120" s="26">
        <v>7.8390240000000002</v>
      </c>
      <c r="D120" s="26">
        <v>8.1624040000000004</v>
      </c>
      <c r="E120" s="26">
        <v>7.3538249999999996</v>
      </c>
      <c r="F120" s="26">
        <v>7.3379789999999998</v>
      </c>
      <c r="G120" s="26">
        <v>6.8050030000000001</v>
      </c>
      <c r="H120" s="26">
        <v>5.9680609999999996</v>
      </c>
      <c r="I120" s="26">
        <v>4.9641010000000003</v>
      </c>
      <c r="J120" s="26">
        <v>3.9922569999999999</v>
      </c>
      <c r="K120" s="12"/>
    </row>
    <row r="121" spans="1:11" x14ac:dyDescent="0.35">
      <c r="A121" s="29"/>
      <c r="B121" s="28" t="s">
        <v>24</v>
      </c>
      <c r="C121" s="26">
        <v>7.8390240000000002</v>
      </c>
      <c r="D121" s="26">
        <v>8.0280690000000003</v>
      </c>
      <c r="E121" s="26">
        <v>6.912445</v>
      </c>
      <c r="F121" s="26">
        <v>6.3888939999999996</v>
      </c>
      <c r="G121" s="26">
        <v>4.4794369999999999</v>
      </c>
      <c r="H121" s="26">
        <v>3.3465690000000001</v>
      </c>
      <c r="I121" s="26">
        <v>4.1262480000000004</v>
      </c>
      <c r="J121" s="26">
        <v>3.5769069999999998</v>
      </c>
      <c r="K121" s="12"/>
    </row>
    <row r="122" spans="1:11" x14ac:dyDescent="0.35">
      <c r="A122" s="29" t="s">
        <v>122</v>
      </c>
      <c r="B122" s="28" t="s">
        <v>6</v>
      </c>
      <c r="C122" s="26">
        <v>15.113</v>
      </c>
      <c r="D122" s="26">
        <v>20.29092</v>
      </c>
      <c r="E122" s="26">
        <v>20.561060000000001</v>
      </c>
      <c r="F122" s="26">
        <v>20.592130000000001</v>
      </c>
      <c r="G122" s="26">
        <v>20.027249999999999</v>
      </c>
      <c r="H122" s="26">
        <v>17.959599999999998</v>
      </c>
      <c r="I122" s="26">
        <v>15.477830000000001</v>
      </c>
      <c r="J122" s="26">
        <v>12.96832</v>
      </c>
      <c r="K122" s="12"/>
    </row>
    <row r="123" spans="1:11" x14ac:dyDescent="0.35">
      <c r="A123" s="29"/>
      <c r="B123" s="28" t="s">
        <v>7</v>
      </c>
      <c r="C123" s="26">
        <v>15.113</v>
      </c>
      <c r="D123" s="26">
        <v>17.587759999999999</v>
      </c>
      <c r="E123" s="26">
        <v>16.017659999999999</v>
      </c>
      <c r="F123" s="26">
        <v>17.141490000000001</v>
      </c>
      <c r="G123" s="26">
        <v>16.392769999999999</v>
      </c>
      <c r="H123" s="26">
        <v>13.633039999999999</v>
      </c>
      <c r="I123" s="26">
        <v>11.241440000000001</v>
      </c>
      <c r="J123" s="26">
        <v>8.5206149999999994</v>
      </c>
      <c r="K123" s="12"/>
    </row>
    <row r="124" spans="1:11" x14ac:dyDescent="0.35">
      <c r="A124" s="29"/>
      <c r="B124" s="28" t="s">
        <v>8</v>
      </c>
      <c r="C124" s="26">
        <v>15.113</v>
      </c>
      <c r="D124" s="26">
        <v>17.705880000000001</v>
      </c>
      <c r="E124" s="26">
        <v>14.807230000000001</v>
      </c>
      <c r="F124" s="26">
        <v>13.44356</v>
      </c>
      <c r="G124" s="26">
        <v>14.21411</v>
      </c>
      <c r="H124" s="26">
        <v>11.261979999999999</v>
      </c>
      <c r="I124" s="26">
        <v>9.5520820000000004</v>
      </c>
      <c r="J124" s="26">
        <v>6.9212550000000004</v>
      </c>
      <c r="K124" s="12"/>
    </row>
    <row r="125" spans="1:11" x14ac:dyDescent="0.35">
      <c r="A125" s="29"/>
      <c r="B125" s="28" t="s">
        <v>24</v>
      </c>
      <c r="C125" s="26">
        <v>15.113</v>
      </c>
      <c r="D125" s="26">
        <v>16.535630000000001</v>
      </c>
      <c r="E125" s="26">
        <v>13.11017</v>
      </c>
      <c r="F125" s="26">
        <v>10.140779999999999</v>
      </c>
      <c r="G125" s="26">
        <v>7.8611110000000002</v>
      </c>
      <c r="H125" s="26">
        <v>5.4564199999999996</v>
      </c>
      <c r="I125" s="26">
        <v>4.3003749999999998</v>
      </c>
      <c r="J125" s="26">
        <v>1.9584299999999999</v>
      </c>
      <c r="K125" s="12"/>
    </row>
    <row r="126" spans="1:11" x14ac:dyDescent="0.35">
      <c r="A126" s="29" t="s">
        <v>123</v>
      </c>
      <c r="B126" s="28" t="s">
        <v>6</v>
      </c>
      <c r="C126" s="26">
        <v>6.8159789999999998E-2</v>
      </c>
      <c r="D126" s="26">
        <v>0.121239</v>
      </c>
      <c r="E126" s="26">
        <v>0.1071918</v>
      </c>
      <c r="F126" s="26">
        <v>0.13149910000000001</v>
      </c>
      <c r="G126" s="26">
        <v>0.12597910000000001</v>
      </c>
      <c r="H126" s="26">
        <v>9.3420279999999994E-2</v>
      </c>
      <c r="I126" s="26">
        <v>7.0944889999999997E-2</v>
      </c>
      <c r="J126" s="26">
        <v>5.4055510000000001E-2</v>
      </c>
      <c r="K126" s="12"/>
    </row>
    <row r="127" spans="1:11" x14ac:dyDescent="0.35">
      <c r="A127" s="29"/>
      <c r="B127" s="28" t="s">
        <v>7</v>
      </c>
      <c r="C127" s="26">
        <v>6.8159800000000006E-2</v>
      </c>
      <c r="D127" s="26">
        <v>0.121239</v>
      </c>
      <c r="E127" s="26">
        <v>0.1071918</v>
      </c>
      <c r="F127" s="26">
        <v>0.13149910000000001</v>
      </c>
      <c r="G127" s="26">
        <v>0.12597910000000001</v>
      </c>
      <c r="H127" s="26">
        <v>9.1217820000000005E-2</v>
      </c>
      <c r="I127" s="26">
        <v>6.7669859999999998E-2</v>
      </c>
      <c r="J127" s="26">
        <v>5.1892720000000003E-2</v>
      </c>
      <c r="K127" s="12"/>
    </row>
    <row r="128" spans="1:11" x14ac:dyDescent="0.35">
      <c r="A128" s="29"/>
      <c r="B128" s="28" t="s">
        <v>8</v>
      </c>
      <c r="C128" s="26">
        <v>6.8159789999999998E-2</v>
      </c>
      <c r="D128" s="26">
        <v>0.1209805</v>
      </c>
      <c r="E128" s="26">
        <v>0.1051792</v>
      </c>
      <c r="F128" s="26">
        <v>7.0192229999999994E-2</v>
      </c>
      <c r="G128" s="26">
        <v>0.1155106</v>
      </c>
      <c r="H128" s="26">
        <v>0.1038235</v>
      </c>
      <c r="I128" s="26">
        <v>7.3683170000000006E-2</v>
      </c>
      <c r="J128" s="26">
        <v>5.3874610000000003E-2</v>
      </c>
      <c r="K128" s="12"/>
    </row>
    <row r="129" spans="1:11" x14ac:dyDescent="0.35">
      <c r="A129" s="29"/>
      <c r="B129" s="28" t="s">
        <v>24</v>
      </c>
      <c r="C129" s="26">
        <v>6.8159789999999998E-2</v>
      </c>
      <c r="D129" s="26">
        <v>0.1207744</v>
      </c>
      <c r="E129" s="26">
        <v>0.1035893</v>
      </c>
      <c r="F129" s="26">
        <v>2.4892569999999999E-2</v>
      </c>
      <c r="G129" s="26">
        <v>7.9670469999999993E-2</v>
      </c>
      <c r="H129" s="26">
        <v>7.5018000000000001E-2</v>
      </c>
      <c r="I129" s="26">
        <v>5.176675E-2</v>
      </c>
      <c r="J129" s="26">
        <v>4.0106929999999999E-2</v>
      </c>
      <c r="K129" s="12"/>
    </row>
    <row r="130" spans="1:11" x14ac:dyDescent="0.35">
      <c r="A130" s="29" t="s">
        <v>75</v>
      </c>
      <c r="B130" s="28" t="s">
        <v>6</v>
      </c>
      <c r="C130" s="26">
        <v>0.49477349999999998</v>
      </c>
      <c r="D130" s="26">
        <v>0.28538839999999999</v>
      </c>
      <c r="E130" s="26">
        <v>0.26589259999999998</v>
      </c>
      <c r="F130" s="26">
        <v>0.24504770000000001</v>
      </c>
      <c r="G130" s="26">
        <v>0.25695869999999998</v>
      </c>
      <c r="H130" s="26">
        <v>0.75337010000000004</v>
      </c>
      <c r="I130" s="26">
        <v>0.59823199999999999</v>
      </c>
      <c r="J130" s="26">
        <v>0.22382850000000001</v>
      </c>
      <c r="K130" s="12"/>
    </row>
    <row r="131" spans="1:11" x14ac:dyDescent="0.35">
      <c r="A131" s="29"/>
      <c r="B131" s="28" t="s">
        <v>7</v>
      </c>
      <c r="C131" s="26">
        <v>0.49477349999999998</v>
      </c>
      <c r="D131" s="26">
        <v>0.27680870000000002</v>
      </c>
      <c r="E131" s="26">
        <v>0.21249080000000001</v>
      </c>
      <c r="F131" s="26">
        <v>0.18028620000000001</v>
      </c>
      <c r="G131" s="26">
        <v>0.1500619</v>
      </c>
      <c r="H131" s="26">
        <v>0.14419309999999999</v>
      </c>
      <c r="I131" s="26">
        <v>0.1258619</v>
      </c>
      <c r="J131" s="26">
        <v>9.392876E-2</v>
      </c>
      <c r="K131" s="12"/>
    </row>
    <row r="132" spans="1:11" x14ac:dyDescent="0.35">
      <c r="A132" s="29"/>
      <c r="B132" s="28" t="s">
        <v>8</v>
      </c>
      <c r="C132" s="26">
        <v>0.49477349999999998</v>
      </c>
      <c r="D132" s="26">
        <v>0.27355810000000003</v>
      </c>
      <c r="E132" s="26">
        <v>0.19120999999999999</v>
      </c>
      <c r="F132" s="26">
        <v>0.1451837</v>
      </c>
      <c r="G132" s="26">
        <v>0.109333</v>
      </c>
      <c r="H132" s="26">
        <v>8.1055210000000003E-2</v>
      </c>
      <c r="I132" s="26">
        <v>8.8448410000000005E-2</v>
      </c>
      <c r="J132" s="26">
        <v>7.3431049999999998E-2</v>
      </c>
      <c r="K132" s="12"/>
    </row>
    <row r="133" spans="1:11" x14ac:dyDescent="0.35">
      <c r="A133" s="29"/>
      <c r="B133" s="28" t="s">
        <v>24</v>
      </c>
      <c r="C133" s="26">
        <v>0.49477349999999998</v>
      </c>
      <c r="D133" s="26">
        <v>0.26800780000000002</v>
      </c>
      <c r="E133" s="26">
        <v>0.1585608</v>
      </c>
      <c r="F133" s="26">
        <v>8.8732210000000006E-2</v>
      </c>
      <c r="G133" s="26">
        <v>5.7393119999999999E-2</v>
      </c>
      <c r="H133" s="26">
        <v>4.0066070000000002E-2</v>
      </c>
      <c r="I133" s="26">
        <v>5.7969380000000001E-2</v>
      </c>
      <c r="J133" s="26">
        <v>5.0679149999999999E-2</v>
      </c>
      <c r="K133" s="12"/>
    </row>
    <row r="134" spans="1:11" x14ac:dyDescent="0.35">
      <c r="A134" s="29" t="s">
        <v>493</v>
      </c>
      <c r="B134" s="28" t="s">
        <v>6</v>
      </c>
      <c r="C134" s="26">
        <v>3.0061749999999998</v>
      </c>
      <c r="D134" s="26">
        <v>5.6031659999999999</v>
      </c>
      <c r="E134" s="26">
        <v>5.1216540000000004</v>
      </c>
      <c r="F134" s="26">
        <v>5.3747439999999997</v>
      </c>
      <c r="G134" s="26">
        <v>5.0113399999999997</v>
      </c>
      <c r="H134" s="26">
        <v>3.9825819999999998</v>
      </c>
      <c r="I134" s="26">
        <v>2.949414</v>
      </c>
      <c r="J134" s="26">
        <v>1.9799290000000001</v>
      </c>
      <c r="K134" s="12"/>
    </row>
    <row r="135" spans="1:11" x14ac:dyDescent="0.35">
      <c r="A135" s="29"/>
      <c r="B135" s="28" t="s">
        <v>7</v>
      </c>
      <c r="C135" s="26">
        <v>3.0061749999999998</v>
      </c>
      <c r="D135" s="26">
        <v>4.9079110000000004</v>
      </c>
      <c r="E135" s="26">
        <v>4.6691029999999998</v>
      </c>
      <c r="F135" s="26">
        <v>4.6788699999999999</v>
      </c>
      <c r="G135" s="26">
        <v>3.3703590000000001</v>
      </c>
      <c r="H135" s="26">
        <v>1.8370439999999999</v>
      </c>
      <c r="I135" s="26">
        <v>1.0001089999999999</v>
      </c>
      <c r="J135" s="26">
        <v>0.33293620000000002</v>
      </c>
      <c r="K135" s="12"/>
    </row>
    <row r="136" spans="1:11" x14ac:dyDescent="0.35">
      <c r="A136" s="29"/>
      <c r="B136" s="28" t="s">
        <v>8</v>
      </c>
      <c r="C136" s="26">
        <v>3.0061749999999998</v>
      </c>
      <c r="D136" s="26">
        <v>4.8515889999999997</v>
      </c>
      <c r="E136" s="26">
        <v>4.5959770000000004</v>
      </c>
      <c r="F136" s="26">
        <v>4.39541</v>
      </c>
      <c r="G136" s="26">
        <v>2.8563779999999999</v>
      </c>
      <c r="H136" s="26">
        <v>1.2147380000000001</v>
      </c>
      <c r="I136" s="26">
        <v>0.30088759999999998</v>
      </c>
      <c r="J136" s="26">
        <v>0.1100474</v>
      </c>
      <c r="K136" s="12"/>
    </row>
    <row r="137" spans="1:11" x14ac:dyDescent="0.35">
      <c r="A137" s="29"/>
      <c r="B137" s="28" t="s">
        <v>24</v>
      </c>
      <c r="C137" s="26">
        <v>3.0061749999999998</v>
      </c>
      <c r="D137" s="26">
        <v>4.5576109999999996</v>
      </c>
      <c r="E137" s="26">
        <v>4.3980610000000002</v>
      </c>
      <c r="F137" s="26">
        <v>4.1621090000000001</v>
      </c>
      <c r="G137" s="26">
        <v>2.2128969999999999</v>
      </c>
      <c r="H137" s="26">
        <v>0.21888569999999999</v>
      </c>
      <c r="I137" s="26">
        <v>0.16643820000000001</v>
      </c>
      <c r="J137" s="26">
        <v>5.2267969999999997E-2</v>
      </c>
      <c r="K137" s="12"/>
    </row>
    <row r="138" spans="1:11" x14ac:dyDescent="0.35">
      <c r="A138" s="29" t="s">
        <v>77</v>
      </c>
      <c r="B138" s="28" t="s">
        <v>6</v>
      </c>
      <c r="C138" s="26">
        <v>0.61310399999999998</v>
      </c>
      <c r="D138" s="26">
        <v>0.59301539999999997</v>
      </c>
      <c r="E138" s="26">
        <v>0.62434190000000001</v>
      </c>
      <c r="F138" s="26">
        <v>0.8716199</v>
      </c>
      <c r="G138" s="26">
        <v>0.8981616</v>
      </c>
      <c r="H138" s="26">
        <v>0.74870910000000002</v>
      </c>
      <c r="I138" s="26">
        <v>0.62223700000000004</v>
      </c>
      <c r="J138" s="26">
        <v>0.52604890000000004</v>
      </c>
      <c r="K138" s="12"/>
    </row>
    <row r="139" spans="1:11" x14ac:dyDescent="0.35">
      <c r="A139" s="29"/>
      <c r="B139" s="28" t="s">
        <v>7</v>
      </c>
      <c r="C139" s="26">
        <v>0.61310390000000003</v>
      </c>
      <c r="D139" s="26">
        <v>0.59153849999999997</v>
      </c>
      <c r="E139" s="26">
        <v>0.59175339999999998</v>
      </c>
      <c r="F139" s="26">
        <v>0.786354</v>
      </c>
      <c r="G139" s="26">
        <v>0.724217</v>
      </c>
      <c r="H139" s="26">
        <v>0.59183819999999998</v>
      </c>
      <c r="I139" s="26">
        <v>0.37876169999999998</v>
      </c>
      <c r="J139" s="26">
        <v>0.25407629999999998</v>
      </c>
      <c r="K139" s="12"/>
    </row>
    <row r="140" spans="1:11" x14ac:dyDescent="0.35">
      <c r="A140" s="29"/>
      <c r="B140" s="28" t="s">
        <v>8</v>
      </c>
      <c r="C140" s="26">
        <v>0.61310399999999998</v>
      </c>
      <c r="D140" s="26">
        <v>0.59066810000000003</v>
      </c>
      <c r="E140" s="26">
        <v>0.51910809999999996</v>
      </c>
      <c r="F140" s="26">
        <v>0.43853140000000002</v>
      </c>
      <c r="G140" s="26">
        <v>0.38981209999999999</v>
      </c>
      <c r="H140" s="26">
        <v>0.249975</v>
      </c>
      <c r="I140" s="26">
        <v>0.1487897</v>
      </c>
      <c r="J140" s="26">
        <v>9.0172479999999999E-2</v>
      </c>
      <c r="K140" s="12"/>
    </row>
    <row r="141" spans="1:11" x14ac:dyDescent="0.35">
      <c r="A141" s="29"/>
      <c r="B141" s="28" t="s">
        <v>24</v>
      </c>
      <c r="C141" s="26">
        <v>0.61310399999999998</v>
      </c>
      <c r="D141" s="26">
        <v>0.59002239999999995</v>
      </c>
      <c r="E141" s="26">
        <v>0.50873829999999998</v>
      </c>
      <c r="F141" s="26">
        <v>0.41813610000000001</v>
      </c>
      <c r="G141" s="26">
        <v>0.38602639999999999</v>
      </c>
      <c r="H141" s="26">
        <v>0.20086300000000001</v>
      </c>
      <c r="I141" s="26">
        <v>9.1972380000000006E-2</v>
      </c>
      <c r="J141" s="26">
        <v>4.0150039999999998E-2</v>
      </c>
      <c r="K141" s="12"/>
    </row>
    <row r="142" spans="1:11" x14ac:dyDescent="0.35">
      <c r="A142" s="29" t="s">
        <v>124</v>
      </c>
      <c r="B142" s="28" t="s">
        <v>6</v>
      </c>
      <c r="C142" s="26">
        <v>0.22120799999999999</v>
      </c>
      <c r="D142" s="26">
        <v>0.1858773</v>
      </c>
      <c r="E142" s="26">
        <v>0.93704489999999996</v>
      </c>
      <c r="F142" s="26">
        <v>0.73760309999999996</v>
      </c>
      <c r="G142" s="26">
        <v>0.64626030000000001</v>
      </c>
      <c r="H142" s="26">
        <v>1.0451459999999999</v>
      </c>
      <c r="I142" s="26">
        <v>0.80389999999999995</v>
      </c>
      <c r="J142" s="26">
        <v>0.7676579</v>
      </c>
      <c r="K142" s="12"/>
    </row>
    <row r="143" spans="1:11" x14ac:dyDescent="0.35">
      <c r="A143" s="29"/>
      <c r="B143" s="28" t="s">
        <v>7</v>
      </c>
      <c r="C143" s="26">
        <v>0.22120799999999999</v>
      </c>
      <c r="D143" s="26">
        <v>0.18366840000000001</v>
      </c>
      <c r="E143" s="26">
        <v>0.91019600000000001</v>
      </c>
      <c r="F143" s="26">
        <v>0.58545460000000005</v>
      </c>
      <c r="G143" s="26">
        <v>0.41012199999999999</v>
      </c>
      <c r="H143" s="26">
        <v>0.85418550000000004</v>
      </c>
      <c r="I143" s="26">
        <v>0.50944869999999998</v>
      </c>
      <c r="J143" s="26">
        <v>0.27435720000000002</v>
      </c>
      <c r="K143" s="12"/>
    </row>
    <row r="144" spans="1:11" x14ac:dyDescent="0.35">
      <c r="A144" s="29"/>
      <c r="B144" s="28" t="s">
        <v>8</v>
      </c>
      <c r="C144" s="26">
        <v>0.22120799999999999</v>
      </c>
      <c r="D144" s="26">
        <v>0.18279039999999999</v>
      </c>
      <c r="E144" s="26">
        <v>0.74125640000000004</v>
      </c>
      <c r="F144" s="26">
        <v>0.58330170000000003</v>
      </c>
      <c r="G144" s="26">
        <v>0.2613066</v>
      </c>
      <c r="H144" s="26">
        <v>0.1857183</v>
      </c>
      <c r="I144" s="26">
        <v>0.1165128</v>
      </c>
      <c r="J144" s="26">
        <v>7.1715370000000001E-2</v>
      </c>
      <c r="K144" s="12"/>
    </row>
    <row r="145" spans="1:11" x14ac:dyDescent="0.35">
      <c r="A145" s="29"/>
      <c r="B145" s="28" t="s">
        <v>24</v>
      </c>
      <c r="C145" s="26">
        <v>0.22120799999999999</v>
      </c>
      <c r="D145" s="26">
        <v>0.18215400000000001</v>
      </c>
      <c r="E145" s="26">
        <v>0.73137209999999997</v>
      </c>
      <c r="F145" s="26">
        <v>0.54781000000000002</v>
      </c>
      <c r="G145" s="26">
        <v>0.19556119999999999</v>
      </c>
      <c r="H145" s="26">
        <v>0.1573242</v>
      </c>
      <c r="I145" s="26">
        <v>0.1071843</v>
      </c>
      <c r="J145" s="26">
        <v>6.0544889999999997E-2</v>
      </c>
      <c r="K145" s="12"/>
    </row>
    <row r="146" spans="1:11" x14ac:dyDescent="0.35">
      <c r="A146" s="29" t="s">
        <v>125</v>
      </c>
      <c r="B146" s="28" t="s">
        <v>6</v>
      </c>
      <c r="C146" s="26"/>
      <c r="D146" s="26">
        <v>1.5874699999999999E-2</v>
      </c>
      <c r="E146" s="26">
        <v>0.70626630000000001</v>
      </c>
      <c r="F146" s="26">
        <v>0.80001650000000002</v>
      </c>
      <c r="G146" s="26">
        <v>0.84554739999999995</v>
      </c>
      <c r="H146" s="26">
        <v>0.84282539999999995</v>
      </c>
      <c r="I146" s="26">
        <v>0.64911929999999995</v>
      </c>
      <c r="J146" s="26">
        <v>0.50887000000000004</v>
      </c>
      <c r="K146" s="12"/>
    </row>
    <row r="147" spans="1:11" x14ac:dyDescent="0.35">
      <c r="A147" s="29"/>
      <c r="B147" s="28" t="s">
        <v>7</v>
      </c>
      <c r="C147" s="26"/>
      <c r="D147" s="26">
        <v>1.5874699999999999E-2</v>
      </c>
      <c r="E147" s="26">
        <v>0.70626619999999996</v>
      </c>
      <c r="F147" s="26">
        <v>0.80001650000000002</v>
      </c>
      <c r="G147" s="26">
        <v>0.73423090000000002</v>
      </c>
      <c r="H147" s="26">
        <v>0.56356479999999998</v>
      </c>
      <c r="I147" s="26">
        <v>0.36438569999999998</v>
      </c>
      <c r="J147" s="26">
        <v>0.22117490000000001</v>
      </c>
      <c r="K147" s="12"/>
    </row>
    <row r="148" spans="1:11" x14ac:dyDescent="0.35">
      <c r="A148" s="29"/>
      <c r="B148" s="28" t="s">
        <v>8</v>
      </c>
      <c r="C148" s="26"/>
      <c r="D148" s="26">
        <v>1.5874699999999999E-2</v>
      </c>
      <c r="E148" s="26">
        <v>0.69867000000000001</v>
      </c>
      <c r="F148" s="26">
        <v>0.6621745</v>
      </c>
      <c r="G148" s="26">
        <v>0.41771200000000003</v>
      </c>
      <c r="H148" s="26">
        <v>0.19087290000000001</v>
      </c>
      <c r="I148" s="26">
        <v>0.13340460000000001</v>
      </c>
      <c r="J148" s="26">
        <v>8.238732E-2</v>
      </c>
      <c r="K148" s="12"/>
    </row>
    <row r="149" spans="1:11" x14ac:dyDescent="0.35">
      <c r="A149" s="29"/>
      <c r="B149" s="28" t="s">
        <v>24</v>
      </c>
      <c r="C149" s="26"/>
      <c r="D149" s="26">
        <v>1.5874699999999999E-2</v>
      </c>
      <c r="E149" s="26">
        <v>0.69867000000000001</v>
      </c>
      <c r="F149" s="26">
        <v>0.66204070000000004</v>
      </c>
      <c r="G149" s="26">
        <v>0.34540500000000002</v>
      </c>
      <c r="H149" s="26">
        <v>0.1185769</v>
      </c>
      <c r="I149" s="26">
        <v>9.9057060000000002E-2</v>
      </c>
      <c r="J149" s="26">
        <v>4.8899079999999998E-2</v>
      </c>
      <c r="K149" s="12"/>
    </row>
    <row r="150" spans="1:11" x14ac:dyDescent="0.35">
      <c r="A150" s="29" t="s">
        <v>67</v>
      </c>
      <c r="B150" s="28" t="s">
        <v>6</v>
      </c>
      <c r="C150" s="26">
        <v>12.87551</v>
      </c>
      <c r="D150" s="26">
        <v>34.371929999999999</v>
      </c>
      <c r="E150" s="26">
        <v>31.06409</v>
      </c>
      <c r="F150" s="26">
        <v>25.95459</v>
      </c>
      <c r="G150" s="26">
        <v>16.96978</v>
      </c>
      <c r="H150" s="26">
        <v>10.33919</v>
      </c>
      <c r="I150" s="26">
        <v>6.0582979999999997</v>
      </c>
      <c r="J150" s="26">
        <v>3.0691069999999998</v>
      </c>
      <c r="K150" s="12"/>
    </row>
    <row r="151" spans="1:11" x14ac:dyDescent="0.35">
      <c r="A151" s="29"/>
      <c r="B151" s="28" t="s">
        <v>7</v>
      </c>
      <c r="C151" s="26">
        <v>12.87551</v>
      </c>
      <c r="D151" s="26">
        <v>19.126560000000001</v>
      </c>
      <c r="E151" s="26">
        <v>20.98329</v>
      </c>
      <c r="F151" s="26">
        <v>17.242529999999999</v>
      </c>
      <c r="G151" s="26">
        <v>13.864129999999999</v>
      </c>
      <c r="H151" s="26">
        <v>10.617649999999999</v>
      </c>
      <c r="I151" s="26">
        <v>7.5035949999999998</v>
      </c>
      <c r="J151" s="26">
        <v>5.0227510000000004</v>
      </c>
      <c r="K151" s="12"/>
    </row>
    <row r="152" spans="1:11" x14ac:dyDescent="0.35">
      <c r="A152" s="29"/>
      <c r="B152" s="28" t="s">
        <v>8</v>
      </c>
      <c r="C152" s="26">
        <v>12.87551</v>
      </c>
      <c r="D152" s="26">
        <v>18.116250000000001</v>
      </c>
      <c r="E152" s="26">
        <v>15.48021</v>
      </c>
      <c r="F152" s="26">
        <v>13.414630000000001</v>
      </c>
      <c r="G152" s="26">
        <v>11.09975</v>
      </c>
      <c r="H152" s="26">
        <v>7.9711590000000001</v>
      </c>
      <c r="I152" s="26">
        <v>5.0413009999999998</v>
      </c>
      <c r="J152" s="26">
        <v>2.9001220000000001</v>
      </c>
      <c r="K152" s="12"/>
    </row>
    <row r="153" spans="1:11" x14ac:dyDescent="0.35">
      <c r="A153" s="29"/>
      <c r="B153" s="28" t="s">
        <v>24</v>
      </c>
      <c r="C153" s="26">
        <v>12.87551</v>
      </c>
      <c r="D153" s="26">
        <v>12.109069999999999</v>
      </c>
      <c r="E153" s="26">
        <v>6.4043029999999996</v>
      </c>
      <c r="F153" s="26">
        <v>3.7656990000000001</v>
      </c>
      <c r="G153" s="26">
        <v>2.2413379999999998</v>
      </c>
      <c r="H153" s="26">
        <v>1.2378089999999999</v>
      </c>
      <c r="I153" s="26">
        <v>0.51242829999999995</v>
      </c>
      <c r="J153" s="26">
        <v>5.0573359999999998E-2</v>
      </c>
      <c r="K153" s="12"/>
    </row>
    <row r="154" spans="1:11" x14ac:dyDescent="0.35">
      <c r="A154" s="29" t="s">
        <v>53</v>
      </c>
      <c r="B154" s="28" t="s">
        <v>6</v>
      </c>
      <c r="C154" s="26">
        <v>14.290290000000001</v>
      </c>
      <c r="D154" s="26">
        <v>28.753170000000001</v>
      </c>
      <c r="E154" s="26">
        <v>39.865960000000001</v>
      </c>
      <c r="F154" s="26">
        <v>44.513449999999999</v>
      </c>
      <c r="G154" s="26">
        <v>39.950859999999999</v>
      </c>
      <c r="H154" s="26">
        <v>31.910319999999999</v>
      </c>
      <c r="I154" s="26">
        <v>23.953299999999999</v>
      </c>
      <c r="J154" s="26">
        <v>17.549209999999999</v>
      </c>
      <c r="K154" s="12"/>
    </row>
    <row r="155" spans="1:11" x14ac:dyDescent="0.35">
      <c r="A155" s="29"/>
      <c r="B155" s="28" t="s">
        <v>7</v>
      </c>
      <c r="C155" s="26">
        <v>14.290290000000001</v>
      </c>
      <c r="D155" s="26">
        <v>21.1754</v>
      </c>
      <c r="E155" s="26">
        <v>26.204740000000001</v>
      </c>
      <c r="F155" s="26">
        <v>33.630980000000001</v>
      </c>
      <c r="G155" s="26">
        <v>34.650939999999999</v>
      </c>
      <c r="H155" s="26">
        <v>28.773489999999999</v>
      </c>
      <c r="I155" s="26">
        <v>21.794730000000001</v>
      </c>
      <c r="J155" s="26">
        <v>15.466060000000001</v>
      </c>
      <c r="K155" s="12"/>
    </row>
    <row r="156" spans="1:11" x14ac:dyDescent="0.35">
      <c r="A156" s="29"/>
      <c r="B156" s="28" t="s">
        <v>8</v>
      </c>
      <c r="C156" s="26">
        <v>14.290290000000001</v>
      </c>
      <c r="D156" s="26">
        <v>19.11225</v>
      </c>
      <c r="E156" s="26">
        <v>18.90596</v>
      </c>
      <c r="F156" s="26">
        <v>23.469709999999999</v>
      </c>
      <c r="G156" s="26">
        <v>26.0486</v>
      </c>
      <c r="H156" s="26">
        <v>23.99118</v>
      </c>
      <c r="I156" s="26">
        <v>19.99869</v>
      </c>
      <c r="J156" s="26">
        <v>13.63921</v>
      </c>
      <c r="K156" s="12"/>
    </row>
    <row r="157" spans="1:11" x14ac:dyDescent="0.35">
      <c r="A157" s="29"/>
      <c r="B157" s="28" t="s">
        <v>24</v>
      </c>
      <c r="C157" s="26">
        <v>14.290290000000001</v>
      </c>
      <c r="D157" s="26">
        <v>15.92733</v>
      </c>
      <c r="E157" s="26">
        <v>12.161659999999999</v>
      </c>
      <c r="F157" s="26">
        <v>12.86586</v>
      </c>
      <c r="G157" s="26">
        <v>11.32924</v>
      </c>
      <c r="H157" s="26">
        <v>9.8837639999999993</v>
      </c>
      <c r="I157" s="26">
        <v>8.079326</v>
      </c>
      <c r="J157" s="26">
        <v>3.9029609999999999</v>
      </c>
      <c r="K157" s="12"/>
    </row>
    <row r="158" spans="1:11" x14ac:dyDescent="0.35">
      <c r="A158" s="29" t="s">
        <v>66</v>
      </c>
      <c r="B158" s="28" t="s">
        <v>6</v>
      </c>
      <c r="C158" s="26">
        <v>14.237080000000001</v>
      </c>
      <c r="D158" s="26">
        <v>19.372540000000001</v>
      </c>
      <c r="E158" s="26">
        <v>30.109950000000001</v>
      </c>
      <c r="F158" s="26">
        <v>26.375440000000001</v>
      </c>
      <c r="G158" s="26">
        <v>18.703399999999998</v>
      </c>
      <c r="H158" s="26">
        <v>10.87191</v>
      </c>
      <c r="I158" s="26">
        <v>6.0428610000000003</v>
      </c>
      <c r="J158" s="26">
        <v>3.261663</v>
      </c>
      <c r="K158" s="12"/>
    </row>
    <row r="159" spans="1:11" x14ac:dyDescent="0.35">
      <c r="A159" s="29"/>
      <c r="B159" s="28" t="s">
        <v>7</v>
      </c>
      <c r="C159" s="26">
        <v>14.237080000000001</v>
      </c>
      <c r="D159" s="26">
        <v>14.3607</v>
      </c>
      <c r="E159" s="26">
        <v>17.683060000000001</v>
      </c>
      <c r="F159" s="26">
        <v>18.760359999999999</v>
      </c>
      <c r="G159" s="26">
        <v>16.721450000000001</v>
      </c>
      <c r="H159" s="26">
        <v>12.347</v>
      </c>
      <c r="I159" s="26">
        <v>8.8639539999999997</v>
      </c>
      <c r="J159" s="26">
        <v>6.0439129999999999</v>
      </c>
      <c r="K159" s="12"/>
    </row>
    <row r="160" spans="1:11" x14ac:dyDescent="0.35">
      <c r="A160" s="29"/>
      <c r="B160" s="28" t="s">
        <v>8</v>
      </c>
      <c r="C160" s="26">
        <v>14.237080000000001</v>
      </c>
      <c r="D160" s="26">
        <v>12.72133</v>
      </c>
      <c r="E160" s="26">
        <v>13.567909999999999</v>
      </c>
      <c r="F160" s="26">
        <v>13.81391</v>
      </c>
      <c r="G160" s="26">
        <v>14.04119</v>
      </c>
      <c r="H160" s="26">
        <v>12.605309999999999</v>
      </c>
      <c r="I160" s="26">
        <v>9.689819</v>
      </c>
      <c r="J160" s="26">
        <v>7.2965309999999999</v>
      </c>
      <c r="K160" s="12"/>
    </row>
    <row r="161" spans="1:11" x14ac:dyDescent="0.35">
      <c r="A161" s="29"/>
      <c r="B161" s="28" t="s">
        <v>24</v>
      </c>
      <c r="C161" s="26">
        <v>14.237080000000001</v>
      </c>
      <c r="D161" s="26">
        <v>10.497120000000001</v>
      </c>
      <c r="E161" s="26">
        <v>5.8404730000000002</v>
      </c>
      <c r="F161" s="26">
        <v>3.3396530000000002</v>
      </c>
      <c r="G161" s="26">
        <v>1.933751</v>
      </c>
      <c r="H161" s="26">
        <v>1.0890569999999999</v>
      </c>
      <c r="I161" s="26">
        <v>0.42865399999999998</v>
      </c>
      <c r="J161" s="26">
        <v>9.349992E-2</v>
      </c>
      <c r="K161" s="12"/>
    </row>
    <row r="162" spans="1:11" x14ac:dyDescent="0.35">
      <c r="A162" s="29" t="s">
        <v>85</v>
      </c>
      <c r="B162" s="28" t="s">
        <v>6</v>
      </c>
      <c r="C162" s="26">
        <v>12.23052</v>
      </c>
      <c r="D162" s="26">
        <v>17.169899999999998</v>
      </c>
      <c r="E162" s="26">
        <v>21.422720000000002</v>
      </c>
      <c r="F162" s="26">
        <v>17.450589999999998</v>
      </c>
      <c r="G162" s="26">
        <v>14.25</v>
      </c>
      <c r="H162" s="26">
        <v>11.32995</v>
      </c>
      <c r="I162" s="26">
        <v>8.504016</v>
      </c>
      <c r="J162" s="26">
        <v>6.56637</v>
      </c>
      <c r="K162" s="12"/>
    </row>
    <row r="163" spans="1:11" x14ac:dyDescent="0.35">
      <c r="A163" s="29"/>
      <c r="B163" s="28" t="s">
        <v>7</v>
      </c>
      <c r="C163" s="26">
        <v>12.23052</v>
      </c>
      <c r="D163" s="26">
        <v>14.713950000000001</v>
      </c>
      <c r="E163" s="26">
        <v>18.170750000000002</v>
      </c>
      <c r="F163" s="26">
        <v>16.681699999999999</v>
      </c>
      <c r="G163" s="26">
        <v>13.094279999999999</v>
      </c>
      <c r="H163" s="26">
        <v>8.5779730000000001</v>
      </c>
      <c r="I163" s="26">
        <v>5.5016080000000001</v>
      </c>
      <c r="J163" s="26">
        <v>3.3342540000000001</v>
      </c>
      <c r="K163" s="12"/>
    </row>
    <row r="164" spans="1:11" x14ac:dyDescent="0.35">
      <c r="A164" s="29"/>
      <c r="B164" s="28" t="s">
        <v>8</v>
      </c>
      <c r="C164" s="26">
        <v>12.23052</v>
      </c>
      <c r="D164" s="26">
        <v>13.63631</v>
      </c>
      <c r="E164" s="26">
        <v>16.811869999999999</v>
      </c>
      <c r="F164" s="26">
        <v>14.523770000000001</v>
      </c>
      <c r="G164" s="26">
        <v>12.36096</v>
      </c>
      <c r="H164" s="26">
        <v>7.8191079999999999</v>
      </c>
      <c r="I164" s="26">
        <v>4.442615</v>
      </c>
      <c r="J164" s="26">
        <v>1.210356</v>
      </c>
      <c r="K164" s="12"/>
    </row>
    <row r="165" spans="1:11" x14ac:dyDescent="0.35">
      <c r="A165" s="29"/>
      <c r="B165" s="28" t="s">
        <v>24</v>
      </c>
      <c r="C165" s="26">
        <v>12.23052</v>
      </c>
      <c r="D165" s="26">
        <v>12.59869</v>
      </c>
      <c r="E165" s="26">
        <v>14.515040000000001</v>
      </c>
      <c r="F165" s="26">
        <v>11.821540000000001</v>
      </c>
      <c r="G165" s="26">
        <v>9.1939740000000008</v>
      </c>
      <c r="H165" s="26">
        <v>4.9077089999999997</v>
      </c>
      <c r="I165" s="26">
        <v>1.1863619999999999</v>
      </c>
      <c r="J165" s="26">
        <v>0.4090569</v>
      </c>
      <c r="K165" s="12"/>
    </row>
    <row r="166" spans="1:11" x14ac:dyDescent="0.35">
      <c r="A166" s="29" t="s">
        <v>55</v>
      </c>
      <c r="B166" s="28" t="s">
        <v>6</v>
      </c>
      <c r="C166" s="26">
        <v>13.22789</v>
      </c>
      <c r="D166" s="26">
        <v>19.750830000000001</v>
      </c>
      <c r="E166" s="26">
        <v>16.603079999999999</v>
      </c>
      <c r="F166" s="26">
        <v>12.85629</v>
      </c>
      <c r="G166" s="26">
        <v>9.7910470000000007</v>
      </c>
      <c r="H166" s="26">
        <v>8.2087039999999991</v>
      </c>
      <c r="I166" s="26">
        <v>5.5481299999999996</v>
      </c>
      <c r="J166" s="26">
        <v>3.6507329999999998</v>
      </c>
      <c r="K166" s="12"/>
    </row>
    <row r="167" spans="1:11" x14ac:dyDescent="0.35">
      <c r="A167" s="29"/>
      <c r="B167" s="28" t="s">
        <v>7</v>
      </c>
      <c r="C167" s="26">
        <v>13.2279</v>
      </c>
      <c r="D167" s="26">
        <v>14.820970000000001</v>
      </c>
      <c r="E167" s="26">
        <v>10.75432</v>
      </c>
      <c r="F167" s="26">
        <v>7.7711639999999997</v>
      </c>
      <c r="G167" s="26">
        <v>5.5552049999999999</v>
      </c>
      <c r="H167" s="26">
        <v>3.8191519999999999</v>
      </c>
      <c r="I167" s="26">
        <v>2.3765740000000002</v>
      </c>
      <c r="J167" s="26">
        <v>1.5466420000000001</v>
      </c>
      <c r="K167" s="12"/>
    </row>
    <row r="168" spans="1:11" x14ac:dyDescent="0.35">
      <c r="A168" s="29"/>
      <c r="B168" s="28" t="s">
        <v>8</v>
      </c>
      <c r="C168" s="26">
        <v>13.22789</v>
      </c>
      <c r="D168" s="26">
        <v>13.404</v>
      </c>
      <c r="E168" s="26">
        <v>7.0383110000000002</v>
      </c>
      <c r="F168" s="26">
        <v>5.277577</v>
      </c>
      <c r="G168" s="26">
        <v>4.3005829999999996</v>
      </c>
      <c r="H168" s="26">
        <v>3.1847720000000002</v>
      </c>
      <c r="I168" s="26">
        <v>2.0979960000000002</v>
      </c>
      <c r="J168" s="26">
        <v>1.2137249999999999</v>
      </c>
      <c r="K168" s="12"/>
    </row>
    <row r="169" spans="1:11" x14ac:dyDescent="0.35">
      <c r="A169" s="29"/>
      <c r="B169" s="28" t="s">
        <v>24</v>
      </c>
      <c r="C169" s="26">
        <v>13.22789</v>
      </c>
      <c r="D169" s="26">
        <v>11.074540000000001</v>
      </c>
      <c r="E169" s="26">
        <v>3.8133249999999999</v>
      </c>
      <c r="F169" s="26">
        <v>2.3970379999999998</v>
      </c>
      <c r="G169" s="26">
        <v>1.7696909999999999</v>
      </c>
      <c r="H169" s="26">
        <v>1.3626689999999999</v>
      </c>
      <c r="I169" s="26">
        <v>0.86008300000000004</v>
      </c>
      <c r="J169" s="26">
        <v>0.23463039999999999</v>
      </c>
      <c r="K169" s="12"/>
    </row>
    <row r="170" spans="1:11" x14ac:dyDescent="0.35">
      <c r="A170" s="29" t="s">
        <v>69</v>
      </c>
      <c r="B170" s="28" t="s">
        <v>6</v>
      </c>
      <c r="C170" s="26">
        <v>12.870559999999999</v>
      </c>
      <c r="D170" s="26">
        <v>28.251799999999999</v>
      </c>
      <c r="E170" s="26">
        <v>31.997</v>
      </c>
      <c r="F170" s="26">
        <v>31.00423</v>
      </c>
      <c r="G170" s="26">
        <v>22.226089999999999</v>
      </c>
      <c r="H170" s="26">
        <v>13.85713</v>
      </c>
      <c r="I170" s="26">
        <v>8.1645029999999998</v>
      </c>
      <c r="J170" s="26">
        <v>4.5882670000000001</v>
      </c>
      <c r="K170" s="12"/>
    </row>
    <row r="171" spans="1:11" x14ac:dyDescent="0.35">
      <c r="A171" s="29"/>
      <c r="B171" s="28" t="s">
        <v>7</v>
      </c>
      <c r="C171" s="26">
        <v>12.870559999999999</v>
      </c>
      <c r="D171" s="26">
        <v>19.809999999999999</v>
      </c>
      <c r="E171" s="26">
        <v>22.87452</v>
      </c>
      <c r="F171" s="26">
        <v>24.149660000000001</v>
      </c>
      <c r="G171" s="26">
        <v>21.775110000000002</v>
      </c>
      <c r="H171" s="26">
        <v>17.59327</v>
      </c>
      <c r="I171" s="26">
        <v>11.14002</v>
      </c>
      <c r="J171" s="26">
        <v>6.459695</v>
      </c>
      <c r="K171" s="12"/>
    </row>
    <row r="172" spans="1:11" x14ac:dyDescent="0.35">
      <c r="A172" s="29"/>
      <c r="B172" s="28" t="s">
        <v>8</v>
      </c>
      <c r="C172" s="26">
        <v>12.870559999999999</v>
      </c>
      <c r="D172" s="26">
        <v>16.52704</v>
      </c>
      <c r="E172" s="26">
        <v>17.93385</v>
      </c>
      <c r="F172" s="26">
        <v>20.08107</v>
      </c>
      <c r="G172" s="26">
        <v>20.066320000000001</v>
      </c>
      <c r="H172" s="26">
        <v>16.374389999999998</v>
      </c>
      <c r="I172" s="26">
        <v>11.3939</v>
      </c>
      <c r="J172" s="26">
        <v>7.472944</v>
      </c>
      <c r="K172" s="12"/>
    </row>
    <row r="173" spans="1:11" x14ac:dyDescent="0.35">
      <c r="A173" s="29"/>
      <c r="B173" s="28" t="s">
        <v>24</v>
      </c>
      <c r="C173" s="26">
        <v>12.870559999999999</v>
      </c>
      <c r="D173" s="26">
        <v>12.8392</v>
      </c>
      <c r="E173" s="26">
        <v>6.5894440000000003</v>
      </c>
      <c r="F173" s="26">
        <v>3.3452700000000002</v>
      </c>
      <c r="G173" s="26">
        <v>2.101299</v>
      </c>
      <c r="H173" s="26">
        <v>1.219778</v>
      </c>
      <c r="I173" s="26">
        <v>0.60200319999999996</v>
      </c>
      <c r="J173" s="26">
        <v>0.31467830000000002</v>
      </c>
      <c r="K173" s="12"/>
    </row>
    <row r="174" spans="1:11" x14ac:dyDescent="0.35">
      <c r="A174" s="29" t="s">
        <v>96</v>
      </c>
      <c r="B174" s="28" t="s">
        <v>6</v>
      </c>
      <c r="C174" s="26">
        <v>11.86284</v>
      </c>
      <c r="D174" s="26">
        <v>14.625389999999999</v>
      </c>
      <c r="E174" s="26">
        <v>15.83108</v>
      </c>
      <c r="F174" s="26">
        <v>33.533630000000002</v>
      </c>
      <c r="G174" s="26">
        <v>37.501469999999998</v>
      </c>
      <c r="H174" s="26">
        <v>34.427079999999997</v>
      </c>
      <c r="I174" s="26">
        <v>28.161580000000001</v>
      </c>
      <c r="J174" s="26">
        <v>22.926079999999999</v>
      </c>
      <c r="K174" s="12"/>
    </row>
    <row r="175" spans="1:11" x14ac:dyDescent="0.35">
      <c r="A175" s="29"/>
      <c r="B175" s="28" t="s">
        <v>7</v>
      </c>
      <c r="C175" s="26">
        <v>11.86284</v>
      </c>
      <c r="D175" s="26">
        <v>13.12369</v>
      </c>
      <c r="E175" s="26">
        <v>12.850529999999999</v>
      </c>
      <c r="F175" s="26">
        <v>27.413499999999999</v>
      </c>
      <c r="G175" s="26">
        <v>28.240030000000001</v>
      </c>
      <c r="H175" s="26">
        <v>23.297450000000001</v>
      </c>
      <c r="I175" s="26">
        <v>17.893000000000001</v>
      </c>
      <c r="J175" s="26">
        <v>11.84958</v>
      </c>
      <c r="K175" s="12"/>
    </row>
    <row r="176" spans="1:11" x14ac:dyDescent="0.35">
      <c r="A176" s="29"/>
      <c r="B176" s="28" t="s">
        <v>8</v>
      </c>
      <c r="C176" s="26">
        <v>11.86284</v>
      </c>
      <c r="D176" s="26">
        <v>13.261089999999999</v>
      </c>
      <c r="E176" s="26">
        <v>11.05259</v>
      </c>
      <c r="F176" s="26">
        <v>8.3162990000000008</v>
      </c>
      <c r="G176" s="26">
        <v>13.645189999999999</v>
      </c>
      <c r="H176" s="26">
        <v>12.7303</v>
      </c>
      <c r="I176" s="26">
        <v>10.43703</v>
      </c>
      <c r="J176" s="26">
        <v>7.5252569999999999</v>
      </c>
      <c r="K176" s="12"/>
    </row>
    <row r="177" spans="1:11" x14ac:dyDescent="0.35">
      <c r="A177" s="29"/>
      <c r="B177" s="28" t="s">
        <v>24</v>
      </c>
      <c r="C177" s="26">
        <v>11.86284</v>
      </c>
      <c r="D177" s="26">
        <v>12.62298</v>
      </c>
      <c r="E177" s="26">
        <v>10.2811</v>
      </c>
      <c r="F177" s="26">
        <v>6.8858439999999996</v>
      </c>
      <c r="G177" s="26">
        <v>7.9555980000000002</v>
      </c>
      <c r="H177" s="26">
        <v>6.9714609999999997</v>
      </c>
      <c r="I177" s="26">
        <v>4.5615160000000001</v>
      </c>
      <c r="J177" s="26">
        <v>2.1834169999999999</v>
      </c>
      <c r="K177" s="12"/>
    </row>
    <row r="178" spans="1:11" x14ac:dyDescent="0.35">
      <c r="A178" s="29" t="s">
        <v>82</v>
      </c>
      <c r="B178" s="28" t="s">
        <v>6</v>
      </c>
      <c r="C178" s="26">
        <v>10.11375</v>
      </c>
      <c r="D178" s="26">
        <v>19.124649999999999</v>
      </c>
      <c r="E178" s="26">
        <v>29.944710000000001</v>
      </c>
      <c r="F178" s="26">
        <v>31.433900000000001</v>
      </c>
      <c r="G178" s="26">
        <v>25.462990000000001</v>
      </c>
      <c r="H178" s="26">
        <v>19.06223</v>
      </c>
      <c r="I178" s="26">
        <v>15.56039</v>
      </c>
      <c r="J178" s="26">
        <v>12.555339999999999</v>
      </c>
      <c r="K178" s="12"/>
    </row>
    <row r="179" spans="1:11" x14ac:dyDescent="0.35">
      <c r="A179" s="29"/>
      <c r="B179" s="28" t="s">
        <v>7</v>
      </c>
      <c r="C179" s="26">
        <v>10.11375</v>
      </c>
      <c r="D179" s="26">
        <v>14.99657</v>
      </c>
      <c r="E179" s="26">
        <v>23.21698</v>
      </c>
      <c r="F179" s="26">
        <v>25.291039999999999</v>
      </c>
      <c r="G179" s="26">
        <v>20.450430000000001</v>
      </c>
      <c r="H179" s="26">
        <v>14.95011</v>
      </c>
      <c r="I179" s="26">
        <v>10.20546</v>
      </c>
      <c r="J179" s="26">
        <v>7.3541210000000001</v>
      </c>
      <c r="K179" s="12"/>
    </row>
    <row r="180" spans="1:11" x14ac:dyDescent="0.35">
      <c r="A180" s="29"/>
      <c r="B180" s="28" t="s">
        <v>8</v>
      </c>
      <c r="C180" s="26">
        <v>10.11375</v>
      </c>
      <c r="D180" s="26">
        <v>13.596880000000001</v>
      </c>
      <c r="E180" s="26">
        <v>18.33944</v>
      </c>
      <c r="F180" s="26">
        <v>19.654540000000001</v>
      </c>
      <c r="G180" s="26">
        <v>17.69125</v>
      </c>
      <c r="H180" s="26">
        <v>14.009980000000001</v>
      </c>
      <c r="I180" s="26">
        <v>8.7602460000000004</v>
      </c>
      <c r="J180" s="26">
        <v>5.7791620000000004</v>
      </c>
      <c r="K180" s="12"/>
    </row>
    <row r="181" spans="1:11" x14ac:dyDescent="0.35">
      <c r="A181" s="29"/>
      <c r="B181" s="28" t="s">
        <v>24</v>
      </c>
      <c r="C181" s="26">
        <v>10.11375</v>
      </c>
      <c r="D181" s="26">
        <v>11.772600000000001</v>
      </c>
      <c r="E181" s="26">
        <v>12.74222</v>
      </c>
      <c r="F181" s="26">
        <v>13.00727</v>
      </c>
      <c r="G181" s="26">
        <v>13.532080000000001</v>
      </c>
      <c r="H181" s="26">
        <v>10.645659999999999</v>
      </c>
      <c r="I181" s="26">
        <v>6.1149360000000001</v>
      </c>
      <c r="J181" s="26">
        <v>4.2077119999999999</v>
      </c>
      <c r="K181" s="12"/>
    </row>
    <row r="182" spans="1:11" x14ac:dyDescent="0.35">
      <c r="A182" s="29" t="s">
        <v>126</v>
      </c>
      <c r="B182" s="28" t="s">
        <v>6</v>
      </c>
      <c r="C182" s="26">
        <v>5.6510829999999999</v>
      </c>
      <c r="D182" s="26">
        <v>6.4797919999999998</v>
      </c>
      <c r="E182" s="26">
        <v>6.4044689999999997</v>
      </c>
      <c r="F182" s="26">
        <v>11.34642</v>
      </c>
      <c r="G182" s="26">
        <v>13.987500000000001</v>
      </c>
      <c r="H182" s="26">
        <v>13.568770000000001</v>
      </c>
      <c r="I182" s="26">
        <v>11.3439</v>
      </c>
      <c r="J182" s="26">
        <v>9.4885649999999995</v>
      </c>
      <c r="K182" s="12"/>
    </row>
    <row r="183" spans="1:11" x14ac:dyDescent="0.35">
      <c r="A183" s="29"/>
      <c r="B183" s="28" t="s">
        <v>7</v>
      </c>
      <c r="C183" s="26">
        <v>5.6510829999999999</v>
      </c>
      <c r="D183" s="26">
        <v>6.4253809999999998</v>
      </c>
      <c r="E183" s="26">
        <v>5.9317669999999998</v>
      </c>
      <c r="F183" s="26">
        <v>10.34309</v>
      </c>
      <c r="G183" s="26">
        <v>11.656549999999999</v>
      </c>
      <c r="H183" s="26">
        <v>10.33473</v>
      </c>
      <c r="I183" s="26">
        <v>7.6150659999999997</v>
      </c>
      <c r="J183" s="26">
        <v>4.870838</v>
      </c>
      <c r="K183" s="12"/>
    </row>
    <row r="184" spans="1:11" x14ac:dyDescent="0.35">
      <c r="A184" s="29"/>
      <c r="B184" s="28" t="s">
        <v>8</v>
      </c>
      <c r="C184" s="26">
        <v>5.6510829999999999</v>
      </c>
      <c r="D184" s="26">
        <v>6.4037759999999997</v>
      </c>
      <c r="E184" s="26">
        <v>5.7561549999999997</v>
      </c>
      <c r="F184" s="26">
        <v>7.2171079999999996</v>
      </c>
      <c r="G184" s="26">
        <v>5.2925240000000002</v>
      </c>
      <c r="H184" s="26">
        <v>5.499072</v>
      </c>
      <c r="I184" s="26">
        <v>4.4598230000000001</v>
      </c>
      <c r="J184" s="26">
        <v>2.700256</v>
      </c>
      <c r="K184" s="12"/>
    </row>
    <row r="185" spans="1:11" x14ac:dyDescent="0.35">
      <c r="A185" s="29"/>
      <c r="B185" s="28" t="s">
        <v>24</v>
      </c>
      <c r="C185" s="26">
        <v>5.6510829999999999</v>
      </c>
      <c r="D185" s="26">
        <v>6.3869020000000001</v>
      </c>
      <c r="E185" s="26">
        <v>5.697749</v>
      </c>
      <c r="F185" s="26">
        <v>7.0148640000000002</v>
      </c>
      <c r="G185" s="26">
        <v>4.461233</v>
      </c>
      <c r="H185" s="26">
        <v>4.2638540000000003</v>
      </c>
      <c r="I185" s="26">
        <v>3.7356240000000001</v>
      </c>
      <c r="J185" s="26">
        <v>2.2535029999999998</v>
      </c>
      <c r="K185" s="12"/>
    </row>
    <row r="186" spans="1:11" x14ac:dyDescent="0.35">
      <c r="A186" s="29" t="s">
        <v>86</v>
      </c>
      <c r="B186" s="28" t="s">
        <v>6</v>
      </c>
      <c r="C186" s="26">
        <v>4.5954689999999996</v>
      </c>
      <c r="D186" s="26">
        <v>9.1231819999999999</v>
      </c>
      <c r="E186" s="26">
        <v>13.70288</v>
      </c>
      <c r="F186" s="26">
        <v>16.213570000000001</v>
      </c>
      <c r="G186" s="26">
        <v>17.658670000000001</v>
      </c>
      <c r="H186" s="26">
        <v>14.92643</v>
      </c>
      <c r="I186" s="26">
        <v>11.708830000000001</v>
      </c>
      <c r="J186" s="26">
        <v>8.879562</v>
      </c>
      <c r="K186" s="12"/>
    </row>
    <row r="187" spans="1:11" x14ac:dyDescent="0.35">
      <c r="A187" s="29"/>
      <c r="B187" s="28" t="s">
        <v>7</v>
      </c>
      <c r="C187" s="26">
        <v>4.5954689999999996</v>
      </c>
      <c r="D187" s="26">
        <v>6.9085840000000003</v>
      </c>
      <c r="E187" s="26">
        <v>10.054690000000001</v>
      </c>
      <c r="F187" s="26">
        <v>14.736359999999999</v>
      </c>
      <c r="G187" s="26">
        <v>16.83991</v>
      </c>
      <c r="H187" s="26">
        <v>17.649889999999999</v>
      </c>
      <c r="I187" s="26">
        <v>12.989229999999999</v>
      </c>
      <c r="J187" s="26">
        <v>9.2680559999999996</v>
      </c>
      <c r="K187" s="12"/>
    </row>
    <row r="188" spans="1:11" x14ac:dyDescent="0.35">
      <c r="A188" s="29"/>
      <c r="B188" s="28" t="s">
        <v>8</v>
      </c>
      <c r="C188" s="26">
        <v>4.5954689999999996</v>
      </c>
      <c r="D188" s="26">
        <v>5.8385680000000004</v>
      </c>
      <c r="E188" s="26">
        <v>8.6774710000000006</v>
      </c>
      <c r="F188" s="26">
        <v>13.935779999999999</v>
      </c>
      <c r="G188" s="26">
        <v>16.0275</v>
      </c>
      <c r="H188" s="26">
        <v>16.87556</v>
      </c>
      <c r="I188" s="26">
        <v>12.38208</v>
      </c>
      <c r="J188" s="26">
        <v>8.8506780000000003</v>
      </c>
      <c r="K188" s="12"/>
    </row>
    <row r="189" spans="1:11" x14ac:dyDescent="0.35">
      <c r="A189" s="29"/>
      <c r="B189" s="28" t="s">
        <v>24</v>
      </c>
      <c r="C189" s="26">
        <v>4.5954689999999996</v>
      </c>
      <c r="D189" s="26">
        <v>4.8726589999999996</v>
      </c>
      <c r="E189" s="26">
        <v>3.1259570000000001</v>
      </c>
      <c r="F189" s="26">
        <v>2.182553</v>
      </c>
      <c r="G189" s="26">
        <v>1.462904</v>
      </c>
      <c r="H189" s="26">
        <v>0.96811080000000005</v>
      </c>
      <c r="I189" s="26">
        <v>0.71705410000000003</v>
      </c>
      <c r="J189" s="26">
        <v>0.1650713</v>
      </c>
      <c r="K189" s="12"/>
    </row>
    <row r="190" spans="1:11" x14ac:dyDescent="0.35">
      <c r="A190" s="29" t="s">
        <v>87</v>
      </c>
      <c r="B190" s="28" t="s">
        <v>6</v>
      </c>
      <c r="C190" s="26">
        <v>15.093870000000001</v>
      </c>
      <c r="D190" s="26">
        <v>85.072609999999997</v>
      </c>
      <c r="E190" s="26">
        <v>67.354060000000004</v>
      </c>
      <c r="F190" s="26">
        <v>68.161730000000006</v>
      </c>
      <c r="G190" s="26">
        <v>60.601610000000001</v>
      </c>
      <c r="H190" s="26">
        <v>42.757240000000003</v>
      </c>
      <c r="I190" s="26">
        <v>28.11806</v>
      </c>
      <c r="J190" s="26">
        <v>16.814979999999998</v>
      </c>
      <c r="K190" s="12"/>
    </row>
    <row r="191" spans="1:11" x14ac:dyDescent="0.35">
      <c r="A191" s="29"/>
      <c r="B191" s="28" t="s">
        <v>7</v>
      </c>
      <c r="C191" s="26">
        <v>15.093870000000001</v>
      </c>
      <c r="D191" s="26">
        <v>23.76041</v>
      </c>
      <c r="E191" s="26">
        <v>39.082850000000001</v>
      </c>
      <c r="F191" s="26">
        <v>32.393999999999998</v>
      </c>
      <c r="G191" s="26">
        <v>22.574459999999998</v>
      </c>
      <c r="H191" s="26">
        <v>17.028110000000002</v>
      </c>
      <c r="I191" s="26">
        <v>12.53172</v>
      </c>
      <c r="J191" s="26">
        <v>7.5235589999999997</v>
      </c>
      <c r="K191" s="12"/>
    </row>
    <row r="192" spans="1:11" x14ac:dyDescent="0.35">
      <c r="A192" s="29"/>
      <c r="B192" s="28" t="s">
        <v>8</v>
      </c>
      <c r="C192" s="26">
        <v>15.093870000000001</v>
      </c>
      <c r="D192" s="26">
        <v>60.380020000000002</v>
      </c>
      <c r="E192" s="26">
        <v>23.269870000000001</v>
      </c>
      <c r="F192" s="26">
        <v>13.87984</v>
      </c>
      <c r="G192" s="26">
        <v>8.5484290000000005</v>
      </c>
      <c r="H192" s="26">
        <v>5.2347429999999999</v>
      </c>
      <c r="I192" s="26">
        <v>3.0014940000000001</v>
      </c>
      <c r="J192" s="26">
        <v>0.49130509999999999</v>
      </c>
      <c r="K192" s="12"/>
    </row>
    <row r="193" spans="1:11" x14ac:dyDescent="0.35">
      <c r="A193" s="29"/>
      <c r="B193" s="28" t="s">
        <v>24</v>
      </c>
      <c r="C193" s="26">
        <v>15.093870000000001</v>
      </c>
      <c r="D193" s="26">
        <v>56.642650000000003</v>
      </c>
      <c r="E193" s="26">
        <v>19.845330000000001</v>
      </c>
      <c r="F193" s="26">
        <v>11.29457</v>
      </c>
      <c r="G193" s="26">
        <v>6.6737880000000001</v>
      </c>
      <c r="H193" s="26">
        <v>3.9384260000000002</v>
      </c>
      <c r="I193" s="26">
        <v>2.1292879999999998</v>
      </c>
      <c r="J193" s="26">
        <v>2.5517640000000001E-2</v>
      </c>
      <c r="K193" s="12"/>
    </row>
    <row r="194" spans="1:11" x14ac:dyDescent="0.35">
      <c r="A194" s="29" t="s">
        <v>81</v>
      </c>
      <c r="B194" s="28" t="s">
        <v>6</v>
      </c>
      <c r="C194" s="26">
        <v>4.2400409999999997</v>
      </c>
      <c r="D194" s="26">
        <v>7.7904770000000001</v>
      </c>
      <c r="E194" s="26">
        <v>9.6892619999999994</v>
      </c>
      <c r="F194" s="26">
        <v>8.4262409999999992</v>
      </c>
      <c r="G194" s="26">
        <v>5.46584</v>
      </c>
      <c r="H194" s="26">
        <v>3.3660570000000001</v>
      </c>
      <c r="I194" s="26">
        <v>1.9790289999999999</v>
      </c>
      <c r="J194" s="26">
        <v>1.0700099999999999</v>
      </c>
      <c r="K194" s="12"/>
    </row>
    <row r="195" spans="1:11" x14ac:dyDescent="0.35">
      <c r="A195" s="29"/>
      <c r="B195" s="28" t="s">
        <v>7</v>
      </c>
      <c r="C195" s="26">
        <v>4.2400409999999997</v>
      </c>
      <c r="D195" s="26">
        <v>5.4785959999999996</v>
      </c>
      <c r="E195" s="26">
        <v>6.4903130000000004</v>
      </c>
      <c r="F195" s="26">
        <v>6.3999980000000001</v>
      </c>
      <c r="G195" s="26">
        <v>5.3843459999999999</v>
      </c>
      <c r="H195" s="26">
        <v>3.9099979999999999</v>
      </c>
      <c r="I195" s="26">
        <v>2.6306400000000001</v>
      </c>
      <c r="J195" s="26">
        <v>1.648577</v>
      </c>
      <c r="K195" s="12"/>
    </row>
    <row r="196" spans="1:11" x14ac:dyDescent="0.35">
      <c r="A196" s="29"/>
      <c r="B196" s="28" t="s">
        <v>8</v>
      </c>
      <c r="C196" s="26">
        <v>4.2400409999999997</v>
      </c>
      <c r="D196" s="26">
        <v>4.764227</v>
      </c>
      <c r="E196" s="26">
        <v>5.4445709999999998</v>
      </c>
      <c r="F196" s="26">
        <v>6.1621360000000003</v>
      </c>
      <c r="G196" s="26">
        <v>5.3059390000000004</v>
      </c>
      <c r="H196" s="26">
        <v>3.8772280000000001</v>
      </c>
      <c r="I196" s="26">
        <v>2.6217549999999998</v>
      </c>
      <c r="J196" s="26">
        <v>1.648306</v>
      </c>
      <c r="K196" s="12"/>
    </row>
    <row r="197" spans="1:11" x14ac:dyDescent="0.35">
      <c r="A197" s="29"/>
      <c r="B197" s="28" t="s">
        <v>24</v>
      </c>
      <c r="C197" s="26">
        <v>4.2400409999999997</v>
      </c>
      <c r="D197" s="26">
        <v>3.9419080000000002</v>
      </c>
      <c r="E197" s="26">
        <v>2.5897410000000001</v>
      </c>
      <c r="F197" s="26">
        <v>1.5494300000000001</v>
      </c>
      <c r="G197" s="26">
        <v>0.8818452</v>
      </c>
      <c r="H197" s="26">
        <v>0.4817883</v>
      </c>
      <c r="I197" s="26">
        <v>0.20715649999999999</v>
      </c>
      <c r="J197" s="26">
        <v>4.6585410000000001E-2</v>
      </c>
      <c r="K197" s="12"/>
    </row>
    <row r="198" spans="1:11" x14ac:dyDescent="0.35">
      <c r="A198" s="29" t="s">
        <v>79</v>
      </c>
      <c r="B198" s="28" t="s">
        <v>6</v>
      </c>
      <c r="C198" s="26">
        <v>0.36110560000000003</v>
      </c>
      <c r="D198" s="26">
        <v>0.42017599999999999</v>
      </c>
      <c r="E198" s="26">
        <v>0.7184315</v>
      </c>
      <c r="F198" s="26">
        <v>0.59940490000000002</v>
      </c>
      <c r="G198" s="26">
        <v>0.81005660000000002</v>
      </c>
      <c r="H198" s="26">
        <v>1.2440519999999999</v>
      </c>
      <c r="I198" s="26">
        <v>0.93383850000000002</v>
      </c>
      <c r="J198" s="26">
        <v>0.75646069999999999</v>
      </c>
      <c r="K198" s="12"/>
    </row>
    <row r="199" spans="1:11" x14ac:dyDescent="0.35">
      <c r="A199" s="29"/>
      <c r="B199" s="28" t="s">
        <v>7</v>
      </c>
      <c r="C199" s="26">
        <v>0.36110550000000002</v>
      </c>
      <c r="D199" s="26">
        <v>0.40605930000000001</v>
      </c>
      <c r="E199" s="26">
        <v>0.66316949999999997</v>
      </c>
      <c r="F199" s="26">
        <v>0.39545069999999999</v>
      </c>
      <c r="G199" s="26">
        <v>0.60087380000000001</v>
      </c>
      <c r="H199" s="26">
        <v>1.0271429999999999</v>
      </c>
      <c r="I199" s="26">
        <v>0.52933079999999999</v>
      </c>
      <c r="J199" s="26">
        <v>0.17085829999999999</v>
      </c>
      <c r="K199" s="12"/>
    </row>
    <row r="200" spans="1:11" x14ac:dyDescent="0.35">
      <c r="A200" s="29"/>
      <c r="B200" s="28" t="s">
        <v>8</v>
      </c>
      <c r="C200" s="26">
        <v>0.36110560000000003</v>
      </c>
      <c r="D200" s="26">
        <v>0.3978024</v>
      </c>
      <c r="E200" s="26">
        <v>0.3361442</v>
      </c>
      <c r="F200" s="26">
        <v>0.34293590000000002</v>
      </c>
      <c r="G200" s="26">
        <v>0.33310669999999998</v>
      </c>
      <c r="H200" s="26">
        <v>0.51065680000000002</v>
      </c>
      <c r="I200" s="26">
        <v>0.33418009999999998</v>
      </c>
      <c r="J200" s="26">
        <v>0.12530379999999999</v>
      </c>
      <c r="K200" s="12"/>
    </row>
    <row r="201" spans="1:11" x14ac:dyDescent="0.35">
      <c r="A201" s="29"/>
      <c r="B201" s="28" t="s">
        <v>24</v>
      </c>
      <c r="C201" s="26">
        <v>0.36110560000000003</v>
      </c>
      <c r="D201" s="26">
        <v>0.39153379999999999</v>
      </c>
      <c r="E201" s="26">
        <v>0.32614939999999998</v>
      </c>
      <c r="F201" s="26">
        <v>0.1951164</v>
      </c>
      <c r="G201" s="26">
        <v>0.20191909999999999</v>
      </c>
      <c r="H201" s="26">
        <v>0.47381820000000002</v>
      </c>
      <c r="I201" s="26">
        <v>0.31670409999999999</v>
      </c>
      <c r="J201" s="26">
        <v>9.7838419999999995E-2</v>
      </c>
      <c r="K201" s="12"/>
    </row>
    <row r="202" spans="1:11" x14ac:dyDescent="0.35">
      <c r="A202" s="29" t="s">
        <v>57</v>
      </c>
      <c r="B202" s="28" t="s">
        <v>6</v>
      </c>
      <c r="C202" s="26">
        <v>19.94172</v>
      </c>
      <c r="D202" s="26">
        <v>58.451520000000002</v>
      </c>
      <c r="E202" s="26">
        <v>85.235209999999995</v>
      </c>
      <c r="F202" s="26">
        <v>52.841209999999997</v>
      </c>
      <c r="G202" s="26">
        <v>30.880790000000001</v>
      </c>
      <c r="H202" s="26">
        <v>18.244440000000001</v>
      </c>
      <c r="I202" s="26">
        <v>10.387779999999999</v>
      </c>
      <c r="J202" s="26">
        <v>5.2629049999999999</v>
      </c>
      <c r="K202" s="12"/>
    </row>
    <row r="203" spans="1:11" x14ac:dyDescent="0.35">
      <c r="A203" s="29"/>
      <c r="B203" s="28" t="s">
        <v>7</v>
      </c>
      <c r="C203" s="26">
        <v>19.94172</v>
      </c>
      <c r="D203" s="26">
        <v>36.402549999999998</v>
      </c>
      <c r="E203" s="26">
        <v>50.098109999999998</v>
      </c>
      <c r="F203" s="26">
        <v>51.300800000000002</v>
      </c>
      <c r="G203" s="26">
        <v>40.732100000000003</v>
      </c>
      <c r="H203" s="26">
        <v>26.669370000000001</v>
      </c>
      <c r="I203" s="26">
        <v>16.193580000000001</v>
      </c>
      <c r="J203" s="26">
        <v>9.17577</v>
      </c>
      <c r="K203" s="12"/>
    </row>
    <row r="204" spans="1:11" x14ac:dyDescent="0.35">
      <c r="A204" s="29"/>
      <c r="B204" s="28" t="s">
        <v>8</v>
      </c>
      <c r="C204" s="26">
        <v>19.94172</v>
      </c>
      <c r="D204" s="26">
        <v>39.237609999999997</v>
      </c>
      <c r="E204" s="26">
        <v>49.856450000000002</v>
      </c>
      <c r="F204" s="26">
        <v>49.704619999999998</v>
      </c>
      <c r="G204" s="26">
        <v>39.307879999999997</v>
      </c>
      <c r="H204" s="26">
        <v>25.786619999999999</v>
      </c>
      <c r="I204" s="26">
        <v>15.69261</v>
      </c>
      <c r="J204" s="26">
        <v>8.9099389999999996</v>
      </c>
      <c r="K204" s="12"/>
    </row>
    <row r="205" spans="1:11" x14ac:dyDescent="0.35">
      <c r="A205" s="29"/>
      <c r="B205" s="28" t="s">
        <v>24</v>
      </c>
      <c r="C205" s="26">
        <v>19.94172</v>
      </c>
      <c r="D205" s="26">
        <v>29.656780000000001</v>
      </c>
      <c r="E205" s="26">
        <v>30.5869</v>
      </c>
      <c r="F205" s="26">
        <v>29.006810000000002</v>
      </c>
      <c r="G205" s="26">
        <v>32.587119999999999</v>
      </c>
      <c r="H205" s="26">
        <v>28.283159999999999</v>
      </c>
      <c r="I205" s="26">
        <v>21.633199999999999</v>
      </c>
      <c r="J205" s="26">
        <v>15.402049999999999</v>
      </c>
      <c r="K205" s="12"/>
    </row>
    <row r="206" spans="1:11" x14ac:dyDescent="0.35">
      <c r="A206" s="29" t="s">
        <v>61</v>
      </c>
      <c r="B206" s="28" t="s">
        <v>6</v>
      </c>
      <c r="C206" s="26">
        <v>6.2158410000000002</v>
      </c>
      <c r="D206" s="26">
        <v>15.77683</v>
      </c>
      <c r="E206" s="26">
        <v>24.430420000000002</v>
      </c>
      <c r="F206" s="26">
        <v>27.343889999999998</v>
      </c>
      <c r="G206" s="26">
        <v>23.47232</v>
      </c>
      <c r="H206" s="26">
        <v>15.67473</v>
      </c>
      <c r="I206" s="26">
        <v>9.1199700000000004</v>
      </c>
      <c r="J206" s="26">
        <v>5.1628889999999998</v>
      </c>
      <c r="K206" s="12"/>
    </row>
    <row r="207" spans="1:11" x14ac:dyDescent="0.35">
      <c r="A207" s="29"/>
      <c r="B207" s="28" t="s">
        <v>7</v>
      </c>
      <c r="C207" s="26">
        <v>6.21584</v>
      </c>
      <c r="D207" s="26">
        <v>10.57569</v>
      </c>
      <c r="E207" s="26">
        <v>14.17282</v>
      </c>
      <c r="F207" s="26">
        <v>16.90483</v>
      </c>
      <c r="G207" s="26">
        <v>16.471820000000001</v>
      </c>
      <c r="H207" s="26">
        <v>14.10369</v>
      </c>
      <c r="I207" s="26">
        <v>10.548579999999999</v>
      </c>
      <c r="J207" s="26">
        <v>7.3917159999999997</v>
      </c>
      <c r="K207" s="12"/>
    </row>
    <row r="208" spans="1:11" x14ac:dyDescent="0.35">
      <c r="A208" s="29"/>
      <c r="B208" s="28" t="s">
        <v>8</v>
      </c>
      <c r="C208" s="26">
        <v>6.2158410000000002</v>
      </c>
      <c r="D208" s="26">
        <v>9.163297</v>
      </c>
      <c r="E208" s="26">
        <v>9.5479760000000002</v>
      </c>
      <c r="F208" s="26">
        <v>12.422180000000001</v>
      </c>
      <c r="G208" s="26">
        <v>12.43571</v>
      </c>
      <c r="H208" s="26">
        <v>10.941079999999999</v>
      </c>
      <c r="I208" s="26">
        <v>7.4058539999999997</v>
      </c>
      <c r="J208" s="26">
        <v>3.927908</v>
      </c>
      <c r="K208" s="12"/>
    </row>
    <row r="209" spans="1:11" x14ac:dyDescent="0.35">
      <c r="A209" s="29"/>
      <c r="B209" s="28" t="s">
        <v>24</v>
      </c>
      <c r="C209" s="26">
        <v>6.2158410000000002</v>
      </c>
      <c r="D209" s="26">
        <v>7.0497509999999997</v>
      </c>
      <c r="E209" s="26">
        <v>4.0743450000000001</v>
      </c>
      <c r="F209" s="26">
        <v>2.1987709999999998</v>
      </c>
      <c r="G209" s="26">
        <v>1.280796</v>
      </c>
      <c r="H209" s="26">
        <v>0.70979190000000003</v>
      </c>
      <c r="I209" s="26">
        <v>0.32962950000000002</v>
      </c>
      <c r="J209" s="26">
        <v>6.7348450000000004E-2</v>
      </c>
      <c r="K209" s="12"/>
    </row>
    <row r="210" spans="1:11" x14ac:dyDescent="0.35">
      <c r="A210" s="29" t="s">
        <v>128</v>
      </c>
      <c r="B210" s="28" t="s">
        <v>6</v>
      </c>
      <c r="C210" s="26">
        <v>19.033670000000001</v>
      </c>
      <c r="D210" s="26">
        <v>17.290089999999999</v>
      </c>
      <c r="E210" s="26">
        <v>15.33811</v>
      </c>
      <c r="F210" s="26">
        <v>16.67558</v>
      </c>
      <c r="G210" s="26">
        <v>17.238630000000001</v>
      </c>
      <c r="H210" s="26">
        <v>13.65066</v>
      </c>
      <c r="I210" s="26">
        <v>10.34118</v>
      </c>
      <c r="J210" s="26">
        <v>8.0728050000000007</v>
      </c>
      <c r="K210" s="12"/>
    </row>
    <row r="211" spans="1:11" x14ac:dyDescent="0.35">
      <c r="A211" s="29"/>
      <c r="B211" s="28" t="s">
        <v>7</v>
      </c>
      <c r="C211" s="26">
        <v>19.033670000000001</v>
      </c>
      <c r="D211" s="26">
        <v>17.183319999999998</v>
      </c>
      <c r="E211" s="26">
        <v>12.922800000000001</v>
      </c>
      <c r="F211" s="26">
        <v>11.89554</v>
      </c>
      <c r="G211" s="26">
        <v>10.943350000000001</v>
      </c>
      <c r="H211" s="26">
        <v>7.6557630000000003</v>
      </c>
      <c r="I211" s="26">
        <v>5.0606289999999996</v>
      </c>
      <c r="J211" s="26">
        <v>3.2455699999999998</v>
      </c>
      <c r="K211" s="12"/>
    </row>
    <row r="212" spans="1:11" x14ac:dyDescent="0.35">
      <c r="A212" s="29"/>
      <c r="B212" s="28" t="s">
        <v>8</v>
      </c>
      <c r="C212" s="26">
        <v>19.033670000000001</v>
      </c>
      <c r="D212" s="26">
        <v>17.120470000000001</v>
      </c>
      <c r="E212" s="26">
        <v>10.436640000000001</v>
      </c>
      <c r="F212" s="26">
        <v>7.898396</v>
      </c>
      <c r="G212" s="26">
        <v>8.0976590000000002</v>
      </c>
      <c r="H212" s="26">
        <v>6.7973629999999998</v>
      </c>
      <c r="I212" s="26">
        <v>4.8376720000000004</v>
      </c>
      <c r="J212" s="26">
        <v>2.864906</v>
      </c>
      <c r="K212" s="12"/>
    </row>
    <row r="213" spans="1:11" x14ac:dyDescent="0.35">
      <c r="A213" s="29"/>
      <c r="B213" s="28" t="s">
        <v>24</v>
      </c>
      <c r="C213" s="26">
        <v>19.033670000000001</v>
      </c>
      <c r="D213" s="26">
        <v>17.008009999999999</v>
      </c>
      <c r="E213" s="26">
        <v>9.3259179999999997</v>
      </c>
      <c r="F213" s="26">
        <v>3.8621500000000002</v>
      </c>
      <c r="G213" s="26">
        <v>2.378755</v>
      </c>
      <c r="H213" s="26">
        <v>4.124403</v>
      </c>
      <c r="I213" s="26">
        <v>3.3984209999999999</v>
      </c>
      <c r="J213" s="26">
        <v>1.257212</v>
      </c>
      <c r="K213" s="12"/>
    </row>
    <row r="214" spans="1:11" x14ac:dyDescent="0.35">
      <c r="A214" s="29" t="s">
        <v>84</v>
      </c>
      <c r="B214" s="28" t="s">
        <v>6</v>
      </c>
      <c r="C214" s="26">
        <v>14.232950000000001</v>
      </c>
      <c r="D214" s="26">
        <v>13.648899999999999</v>
      </c>
      <c r="E214" s="26">
        <v>15.642620000000001</v>
      </c>
      <c r="F214" s="26">
        <v>15.27834</v>
      </c>
      <c r="G214" s="26">
        <v>13.23992</v>
      </c>
      <c r="H214" s="26">
        <v>9.2276679999999995</v>
      </c>
      <c r="I214" s="26">
        <v>6.8661240000000001</v>
      </c>
      <c r="J214" s="26">
        <v>5.412979</v>
      </c>
      <c r="K214" s="12"/>
    </row>
    <row r="215" spans="1:11" x14ac:dyDescent="0.35">
      <c r="A215" s="29"/>
      <c r="B215" s="28" t="s">
        <v>7</v>
      </c>
      <c r="C215" s="26">
        <v>14.232950000000001</v>
      </c>
      <c r="D215" s="26">
        <v>13.515079999999999</v>
      </c>
      <c r="E215" s="26">
        <v>14.4689</v>
      </c>
      <c r="F215" s="26">
        <v>11.26585</v>
      </c>
      <c r="G215" s="26">
        <v>8.6684400000000004</v>
      </c>
      <c r="H215" s="26">
        <v>5.8184290000000001</v>
      </c>
      <c r="I215" s="26">
        <v>3.100311</v>
      </c>
      <c r="J215" s="26">
        <v>1.7706299999999999</v>
      </c>
      <c r="K215" s="12"/>
    </row>
    <row r="216" spans="1:11" x14ac:dyDescent="0.35">
      <c r="A216" s="29"/>
      <c r="B216" s="28" t="s">
        <v>8</v>
      </c>
      <c r="C216" s="26">
        <v>14.232950000000001</v>
      </c>
      <c r="D216" s="26">
        <v>13.451739999999999</v>
      </c>
      <c r="E216" s="26">
        <v>13.010910000000001</v>
      </c>
      <c r="F216" s="26">
        <v>9.6051249999999992</v>
      </c>
      <c r="G216" s="26">
        <v>6.5033269999999996</v>
      </c>
      <c r="H216" s="26">
        <v>5.1546279999999998</v>
      </c>
      <c r="I216" s="26">
        <v>2.3046039999999999</v>
      </c>
      <c r="J216" s="26">
        <v>1.0800479999999999</v>
      </c>
      <c r="K216" s="12"/>
    </row>
    <row r="217" spans="1:11" x14ac:dyDescent="0.35">
      <c r="A217" s="29"/>
      <c r="B217" s="28" t="s">
        <v>24</v>
      </c>
      <c r="C217" s="26">
        <v>14.232950000000001</v>
      </c>
      <c r="D217" s="26">
        <v>13.325150000000001</v>
      </c>
      <c r="E217" s="26">
        <v>12.632009999999999</v>
      </c>
      <c r="F217" s="26">
        <v>7.8005459999999998</v>
      </c>
      <c r="G217" s="26">
        <v>5.0984090000000002</v>
      </c>
      <c r="H217" s="26">
        <v>4.4417489999999997</v>
      </c>
      <c r="I217" s="26">
        <v>1.530824</v>
      </c>
      <c r="J217" s="26">
        <v>0.6400458</v>
      </c>
      <c r="K217" s="12"/>
    </row>
    <row r="218" spans="1:11" x14ac:dyDescent="0.35">
      <c r="A218" s="29" t="s">
        <v>129</v>
      </c>
      <c r="B218" s="28" t="s">
        <v>6</v>
      </c>
      <c r="C218" s="26">
        <v>2.3345479999999998</v>
      </c>
      <c r="D218" s="26">
        <v>1.743201</v>
      </c>
      <c r="E218" s="26">
        <v>1.6895770000000001</v>
      </c>
      <c r="F218" s="26">
        <v>1.846339</v>
      </c>
      <c r="G218" s="26">
        <v>1.7487600000000001</v>
      </c>
      <c r="H218" s="26">
        <v>1.3420589999999999</v>
      </c>
      <c r="I218" s="26">
        <v>0.96459079999999997</v>
      </c>
      <c r="J218" s="26">
        <v>0.70314460000000001</v>
      </c>
      <c r="K218" s="12"/>
    </row>
    <row r="219" spans="1:11" x14ac:dyDescent="0.35">
      <c r="A219" s="29"/>
      <c r="B219" s="28" t="s">
        <v>7</v>
      </c>
      <c r="C219" s="26">
        <v>2.3345470000000001</v>
      </c>
      <c r="D219" s="26">
        <v>1.708493</v>
      </c>
      <c r="E219" s="26">
        <v>1.3968879999999999</v>
      </c>
      <c r="F219" s="26">
        <v>1.2944830000000001</v>
      </c>
      <c r="G219" s="26">
        <v>1.176215</v>
      </c>
      <c r="H219" s="26">
        <v>0.73879209999999995</v>
      </c>
      <c r="I219" s="26">
        <v>0.44561879999999998</v>
      </c>
      <c r="J219" s="26">
        <v>0.25633699999999998</v>
      </c>
      <c r="K219" s="12"/>
    </row>
    <row r="220" spans="1:11" x14ac:dyDescent="0.35">
      <c r="A220" s="29"/>
      <c r="B220" s="28" t="s">
        <v>8</v>
      </c>
      <c r="C220" s="26">
        <v>2.3345479999999998</v>
      </c>
      <c r="D220" s="26">
        <v>1.6888399999999999</v>
      </c>
      <c r="E220" s="26">
        <v>1.2600469999999999</v>
      </c>
      <c r="F220" s="26">
        <v>0.87214809999999998</v>
      </c>
      <c r="G220" s="26">
        <v>0.90091589999999999</v>
      </c>
      <c r="H220" s="26">
        <v>0.76204289999999997</v>
      </c>
      <c r="I220" s="26">
        <v>0.45515099999999997</v>
      </c>
      <c r="J220" s="26">
        <v>0.25109900000000002</v>
      </c>
      <c r="K220" s="12"/>
    </row>
    <row r="221" spans="1:11" x14ac:dyDescent="0.35">
      <c r="A221" s="29"/>
      <c r="B221" s="28" t="s">
        <v>24</v>
      </c>
      <c r="C221" s="26">
        <v>2.3345479999999998</v>
      </c>
      <c r="D221" s="26">
        <v>1.6734389999999999</v>
      </c>
      <c r="E221" s="26">
        <v>1.1968510000000001</v>
      </c>
      <c r="F221" s="26">
        <v>0.78707079999999996</v>
      </c>
      <c r="G221" s="26">
        <v>0.51857410000000004</v>
      </c>
      <c r="H221" s="26">
        <v>0.40440340000000002</v>
      </c>
      <c r="I221" s="26">
        <v>0.32775670000000001</v>
      </c>
      <c r="J221" s="26">
        <v>0.22992960000000001</v>
      </c>
      <c r="K221" s="12"/>
    </row>
    <row r="222" spans="1:11" x14ac:dyDescent="0.35">
      <c r="A222" s="29" t="s">
        <v>130</v>
      </c>
      <c r="B222" s="28" t="s">
        <v>6</v>
      </c>
      <c r="C222" s="26">
        <v>85.597710000000006</v>
      </c>
      <c r="D222" s="26">
        <v>108.19580000000001</v>
      </c>
      <c r="E222" s="26">
        <v>137.12710000000001</v>
      </c>
      <c r="F222" s="26">
        <v>142.7072</v>
      </c>
      <c r="G222" s="26">
        <v>148.21729999999999</v>
      </c>
      <c r="H222" s="26">
        <v>140.0187</v>
      </c>
      <c r="I222" s="26">
        <v>136.50530000000001</v>
      </c>
      <c r="J222" s="26">
        <v>126.6095</v>
      </c>
      <c r="K222" s="12"/>
    </row>
    <row r="223" spans="1:11" x14ac:dyDescent="0.35">
      <c r="A223" s="29"/>
      <c r="B223" s="28" t="s">
        <v>7</v>
      </c>
      <c r="C223" s="26">
        <v>85.597700000000003</v>
      </c>
      <c r="D223" s="26">
        <v>107.35509999999999</v>
      </c>
      <c r="E223" s="26">
        <v>135.25909999999999</v>
      </c>
      <c r="F223" s="26">
        <v>139.45930000000001</v>
      </c>
      <c r="G223" s="26">
        <v>142.61619999999999</v>
      </c>
      <c r="H223" s="26">
        <v>122.0759</v>
      </c>
      <c r="I223" s="26">
        <v>104.0341</v>
      </c>
      <c r="J223" s="26">
        <v>73.67371</v>
      </c>
      <c r="K223" s="12"/>
    </row>
    <row r="224" spans="1:11" x14ac:dyDescent="0.35">
      <c r="A224" s="29"/>
      <c r="B224" s="28" t="s">
        <v>8</v>
      </c>
      <c r="C224" s="26">
        <v>85.597710000000006</v>
      </c>
      <c r="D224" s="26">
        <v>106.8968</v>
      </c>
      <c r="E224" s="26">
        <v>134.52930000000001</v>
      </c>
      <c r="F224" s="26">
        <v>138.2645</v>
      </c>
      <c r="G224" s="26">
        <v>135.3058</v>
      </c>
      <c r="H224" s="26">
        <v>108.81229999999999</v>
      </c>
      <c r="I224" s="26">
        <v>88.718450000000004</v>
      </c>
      <c r="J224" s="26">
        <v>61.0548</v>
      </c>
      <c r="K224" s="12"/>
    </row>
    <row r="225" spans="1:11" x14ac:dyDescent="0.35">
      <c r="A225" s="29"/>
      <c r="B225" s="28" t="s">
        <v>24</v>
      </c>
      <c r="C225" s="26">
        <v>85.597710000000006</v>
      </c>
      <c r="D225" s="26">
        <v>106.5421</v>
      </c>
      <c r="E225" s="26">
        <v>133.9451</v>
      </c>
      <c r="F225" s="26">
        <v>137.23910000000001</v>
      </c>
      <c r="G225" s="26">
        <v>135.01429999999999</v>
      </c>
      <c r="H225" s="26">
        <v>98.39246</v>
      </c>
      <c r="I225" s="26">
        <v>71.372569999999996</v>
      </c>
      <c r="J225" s="26">
        <v>50.809640000000002</v>
      </c>
      <c r="K225" s="12"/>
    </row>
    <row r="226" spans="1:11" x14ac:dyDescent="0.35">
      <c r="A226" s="29" t="s">
        <v>131</v>
      </c>
      <c r="B226" s="28" t="s">
        <v>6</v>
      </c>
      <c r="C226" s="26">
        <v>195.05760000000001</v>
      </c>
      <c r="D226" s="26">
        <v>258.00900000000001</v>
      </c>
      <c r="E226" s="26">
        <v>293.33300000000003</v>
      </c>
      <c r="F226" s="26">
        <v>375.44690000000003</v>
      </c>
      <c r="G226" s="26">
        <v>403.83679999999998</v>
      </c>
      <c r="H226" s="26">
        <v>435.86900000000003</v>
      </c>
      <c r="I226" s="26">
        <v>440.11250000000001</v>
      </c>
      <c r="J226" s="26">
        <v>404.96420000000001</v>
      </c>
      <c r="K226" s="12"/>
    </row>
    <row r="227" spans="1:11" x14ac:dyDescent="0.35">
      <c r="A227" s="29"/>
      <c r="B227" s="28" t="s">
        <v>7</v>
      </c>
      <c r="C227" s="26">
        <v>195.05760000000001</v>
      </c>
      <c r="D227" s="26">
        <v>257.57339999999999</v>
      </c>
      <c r="E227" s="26">
        <v>290.44130000000001</v>
      </c>
      <c r="F227" s="26">
        <v>352.00209999999998</v>
      </c>
      <c r="G227" s="26">
        <v>351.6164</v>
      </c>
      <c r="H227" s="26">
        <v>324.43459999999999</v>
      </c>
      <c r="I227" s="26">
        <v>296.44330000000002</v>
      </c>
      <c r="J227" s="26">
        <v>241.13399999999999</v>
      </c>
      <c r="K227" s="12"/>
    </row>
    <row r="228" spans="1:11" x14ac:dyDescent="0.35">
      <c r="A228" s="29"/>
      <c r="B228" s="28" t="s">
        <v>8</v>
      </c>
      <c r="C228" s="26">
        <v>195.05760000000001</v>
      </c>
      <c r="D228" s="26">
        <v>256.74459999999999</v>
      </c>
      <c r="E228" s="26">
        <v>276.8664</v>
      </c>
      <c r="F228" s="26">
        <v>282.17779999999999</v>
      </c>
      <c r="G228" s="26">
        <v>282.63929999999999</v>
      </c>
      <c r="H228" s="26">
        <v>261.834</v>
      </c>
      <c r="I228" s="26">
        <v>229.3099</v>
      </c>
      <c r="J228" s="26">
        <v>172.57079999999999</v>
      </c>
      <c r="K228" s="12"/>
    </row>
    <row r="229" spans="1:11" x14ac:dyDescent="0.35">
      <c r="A229" s="29"/>
      <c r="B229" s="28" t="s">
        <v>24</v>
      </c>
      <c r="C229" s="26">
        <v>195.05760000000001</v>
      </c>
      <c r="D229" s="26">
        <v>256.2253</v>
      </c>
      <c r="E229" s="26">
        <v>270.29700000000003</v>
      </c>
      <c r="F229" s="26">
        <v>263.99439999999998</v>
      </c>
      <c r="G229" s="26">
        <v>221.2912</v>
      </c>
      <c r="H229" s="26">
        <v>161.24850000000001</v>
      </c>
      <c r="I229" s="26">
        <v>138.00129999999999</v>
      </c>
      <c r="J229" s="26">
        <v>104.2353</v>
      </c>
      <c r="K229" s="12"/>
    </row>
    <row r="230" spans="1:11" x14ac:dyDescent="0.35">
      <c r="A230" s="29" t="s">
        <v>132</v>
      </c>
      <c r="B230" s="28" t="s">
        <v>6</v>
      </c>
      <c r="C230" s="26">
        <v>82.319149999999993</v>
      </c>
      <c r="D230" s="26">
        <v>84.460139999999996</v>
      </c>
      <c r="E230" s="26">
        <v>98.680700000000002</v>
      </c>
      <c r="F230" s="26">
        <v>134.83869999999999</v>
      </c>
      <c r="G230" s="26">
        <v>151.62989999999999</v>
      </c>
      <c r="H230" s="26">
        <v>149.51740000000001</v>
      </c>
      <c r="I230" s="26">
        <v>151.6311</v>
      </c>
      <c r="J230" s="26">
        <v>156.87540000000001</v>
      </c>
      <c r="K230" s="12"/>
    </row>
    <row r="231" spans="1:11" x14ac:dyDescent="0.35">
      <c r="A231" s="29"/>
      <c r="B231" s="28" t="s">
        <v>7</v>
      </c>
      <c r="C231" s="26">
        <v>82.319149999999993</v>
      </c>
      <c r="D231" s="26">
        <v>84.294520000000006</v>
      </c>
      <c r="E231" s="26">
        <v>98.347179999999994</v>
      </c>
      <c r="F231" s="26">
        <v>134.43879999999999</v>
      </c>
      <c r="G231" s="26">
        <v>150.88200000000001</v>
      </c>
      <c r="H231" s="26">
        <v>139.08529999999999</v>
      </c>
      <c r="I231" s="26">
        <v>129.68369999999999</v>
      </c>
      <c r="J231" s="26">
        <v>124.8691</v>
      </c>
      <c r="K231" s="12"/>
    </row>
    <row r="232" spans="1:11" x14ac:dyDescent="0.35">
      <c r="A232" s="29"/>
      <c r="B232" s="28" t="s">
        <v>8</v>
      </c>
      <c r="C232" s="26">
        <v>82.319149999999993</v>
      </c>
      <c r="D232" s="26">
        <v>84.227999999999994</v>
      </c>
      <c r="E232" s="26">
        <v>96.764629999999997</v>
      </c>
      <c r="F232" s="26">
        <v>120.21639999999999</v>
      </c>
      <c r="G232" s="26">
        <v>135.71190000000001</v>
      </c>
      <c r="H232" s="26">
        <v>127.3593</v>
      </c>
      <c r="I232" s="26">
        <v>104.17870000000001</v>
      </c>
      <c r="J232" s="26">
        <v>86.63776</v>
      </c>
      <c r="K232" s="12"/>
    </row>
    <row r="233" spans="1:11" x14ac:dyDescent="0.35">
      <c r="A233" s="29"/>
      <c r="B233" s="28" t="s">
        <v>24</v>
      </c>
      <c r="C233" s="26">
        <v>82.319149999999993</v>
      </c>
      <c r="D233" s="26">
        <v>84.208550000000002</v>
      </c>
      <c r="E233" s="26">
        <v>96.554419999999993</v>
      </c>
      <c r="F233" s="26">
        <v>116.5077</v>
      </c>
      <c r="G233" s="26">
        <v>114.3245</v>
      </c>
      <c r="H233" s="26">
        <v>80.785679999999999</v>
      </c>
      <c r="I233" s="26">
        <v>53.794310000000003</v>
      </c>
      <c r="J233" s="26">
        <v>38.296759999999999</v>
      </c>
      <c r="K233" s="12"/>
    </row>
    <row r="234" spans="1:11" x14ac:dyDescent="0.35">
      <c r="A234" s="29" t="s">
        <v>133</v>
      </c>
      <c r="B234" s="28" t="s">
        <v>6</v>
      </c>
      <c r="C234" s="26">
        <v>23.98612</v>
      </c>
      <c r="D234" s="26">
        <v>23.80894</v>
      </c>
      <c r="E234" s="26">
        <v>22.377220000000001</v>
      </c>
      <c r="F234" s="26">
        <v>24.83501</v>
      </c>
      <c r="G234" s="26">
        <v>26.139430000000001</v>
      </c>
      <c r="H234" s="26">
        <v>20.88618</v>
      </c>
      <c r="I234" s="26">
        <v>15.009499999999999</v>
      </c>
      <c r="J234" s="26">
        <v>11.509639999999999</v>
      </c>
      <c r="K234" s="12"/>
    </row>
    <row r="235" spans="1:11" x14ac:dyDescent="0.35">
      <c r="A235" s="29"/>
      <c r="B235" s="28" t="s">
        <v>7</v>
      </c>
      <c r="C235" s="26">
        <v>23.986129999999999</v>
      </c>
      <c r="D235" s="26">
        <v>23.27365</v>
      </c>
      <c r="E235" s="26">
        <v>18.826650000000001</v>
      </c>
      <c r="F235" s="26">
        <v>18.591919999999998</v>
      </c>
      <c r="G235" s="26">
        <v>19.31737</v>
      </c>
      <c r="H235" s="26">
        <v>14.68624</v>
      </c>
      <c r="I235" s="26">
        <v>8.0583480000000005</v>
      </c>
      <c r="J235" s="26">
        <v>4.2034260000000003</v>
      </c>
      <c r="K235" s="12"/>
    </row>
    <row r="236" spans="1:11" x14ac:dyDescent="0.35">
      <c r="A236" s="29"/>
      <c r="B236" s="28" t="s">
        <v>8</v>
      </c>
      <c r="C236" s="26">
        <v>23.98612</v>
      </c>
      <c r="D236" s="26">
        <v>23.1859</v>
      </c>
      <c r="E236" s="26">
        <v>15.585369999999999</v>
      </c>
      <c r="F236" s="26">
        <v>11.94567</v>
      </c>
      <c r="G236" s="26">
        <v>11.863160000000001</v>
      </c>
      <c r="H236" s="26">
        <v>14.49493</v>
      </c>
      <c r="I236" s="26">
        <v>10.164199999999999</v>
      </c>
      <c r="J236" s="26">
        <v>4.1984370000000002</v>
      </c>
      <c r="K236" s="12"/>
    </row>
    <row r="237" spans="1:11" x14ac:dyDescent="0.35">
      <c r="A237" s="29"/>
      <c r="B237" s="28" t="s">
        <v>24</v>
      </c>
      <c r="C237" s="26">
        <v>23.98612</v>
      </c>
      <c r="D237" s="26">
        <v>22.925799999999999</v>
      </c>
      <c r="E237" s="26">
        <v>14.39377</v>
      </c>
      <c r="F237" s="26">
        <v>9.8977170000000001</v>
      </c>
      <c r="G237" s="26">
        <v>10.16446</v>
      </c>
      <c r="H237" s="26">
        <v>8.1511250000000004</v>
      </c>
      <c r="I237" s="26">
        <v>6.7504280000000003</v>
      </c>
      <c r="J237" s="26">
        <v>2.6035370000000002</v>
      </c>
      <c r="K237" s="12"/>
    </row>
    <row r="238" spans="1:11" x14ac:dyDescent="0.35">
      <c r="A238" s="29" t="s">
        <v>134</v>
      </c>
      <c r="B238" s="28" t="s">
        <v>6</v>
      </c>
      <c r="C238" s="26">
        <v>16.36749</v>
      </c>
      <c r="D238" s="26">
        <v>14.52402</v>
      </c>
      <c r="E238" s="26">
        <v>15.85999</v>
      </c>
      <c r="F238" s="26">
        <v>18.529579999999999</v>
      </c>
      <c r="G238" s="26">
        <v>18.397040000000001</v>
      </c>
      <c r="H238" s="26">
        <v>17.244710000000001</v>
      </c>
      <c r="I238" s="26">
        <v>15.939299999999999</v>
      </c>
      <c r="J238" s="26">
        <v>14.66356</v>
      </c>
      <c r="K238" s="12"/>
    </row>
    <row r="239" spans="1:11" x14ac:dyDescent="0.35">
      <c r="A239" s="29"/>
      <c r="B239" s="28" t="s">
        <v>7</v>
      </c>
      <c r="C239" s="26">
        <v>16.36749</v>
      </c>
      <c r="D239" s="26">
        <v>14.423220000000001</v>
      </c>
      <c r="E239" s="26">
        <v>14.869</v>
      </c>
      <c r="F239" s="26">
        <v>14.34455</v>
      </c>
      <c r="G239" s="26">
        <v>13.958019999999999</v>
      </c>
      <c r="H239" s="26">
        <v>12.95528</v>
      </c>
      <c r="I239" s="26">
        <v>11.731009999999999</v>
      </c>
      <c r="J239" s="26">
        <v>10.877269999999999</v>
      </c>
      <c r="K239" s="12"/>
    </row>
    <row r="240" spans="1:11" x14ac:dyDescent="0.35">
      <c r="A240" s="29"/>
      <c r="B240" s="28" t="s">
        <v>8</v>
      </c>
      <c r="C240" s="26">
        <v>16.36749</v>
      </c>
      <c r="D240" s="26">
        <v>13.639620000000001</v>
      </c>
      <c r="E240" s="26">
        <v>14.09131</v>
      </c>
      <c r="F240" s="26">
        <v>13.478160000000001</v>
      </c>
      <c r="G240" s="26">
        <v>13.395049999999999</v>
      </c>
      <c r="H240" s="26">
        <v>12.100350000000001</v>
      </c>
      <c r="I240" s="26">
        <v>10.57072</v>
      </c>
      <c r="J240" s="26">
        <v>9.6926509999999997</v>
      </c>
      <c r="K240" s="12"/>
    </row>
    <row r="241" spans="1:11" x14ac:dyDescent="0.35">
      <c r="A241" s="29"/>
      <c r="B241" s="28" t="s">
        <v>24</v>
      </c>
      <c r="C241" s="26">
        <v>16.36749</v>
      </c>
      <c r="D241" s="26">
        <v>13.18868</v>
      </c>
      <c r="E241" s="26">
        <v>13.25301</v>
      </c>
      <c r="F241" s="26">
        <v>12.64138</v>
      </c>
      <c r="G241" s="26">
        <v>12.34545</v>
      </c>
      <c r="H241" s="26">
        <v>10.828860000000001</v>
      </c>
      <c r="I241" s="26">
        <v>8.6853069999999999</v>
      </c>
      <c r="J241" s="26">
        <v>8.6754549999999995</v>
      </c>
      <c r="K241" s="12"/>
    </row>
    <row r="242" spans="1:11" x14ac:dyDescent="0.35">
      <c r="A242" s="29" t="s">
        <v>135</v>
      </c>
      <c r="B242" s="28" t="s">
        <v>6</v>
      </c>
      <c r="C242" s="26">
        <v>34.680030000000002</v>
      </c>
      <c r="D242" s="26">
        <v>27.67775</v>
      </c>
      <c r="E242" s="26">
        <v>22.510919999999999</v>
      </c>
      <c r="F242" s="26">
        <v>25.32508</v>
      </c>
      <c r="G242" s="26">
        <v>28.649509999999999</v>
      </c>
      <c r="H242" s="26">
        <v>25.70805</v>
      </c>
      <c r="I242" s="26">
        <v>20.210550000000001</v>
      </c>
      <c r="J242" s="26">
        <v>15.34971</v>
      </c>
      <c r="K242" s="12"/>
    </row>
    <row r="243" spans="1:11" x14ac:dyDescent="0.35">
      <c r="A243" s="29"/>
      <c r="B243" s="28" t="s">
        <v>7</v>
      </c>
      <c r="C243" s="26">
        <v>34.680039999999998</v>
      </c>
      <c r="D243" s="26">
        <v>27.167570000000001</v>
      </c>
      <c r="E243" s="26">
        <v>17.815750000000001</v>
      </c>
      <c r="F243" s="26">
        <v>16.171990000000001</v>
      </c>
      <c r="G243" s="26">
        <v>16.202470000000002</v>
      </c>
      <c r="H243" s="26">
        <v>12.125489999999999</v>
      </c>
      <c r="I243" s="26">
        <v>7.9813039999999997</v>
      </c>
      <c r="J243" s="26">
        <v>4.9976180000000001</v>
      </c>
      <c r="K243" s="12"/>
    </row>
    <row r="244" spans="1:11" x14ac:dyDescent="0.35">
      <c r="A244" s="29"/>
      <c r="B244" s="28" t="s">
        <v>8</v>
      </c>
      <c r="C244" s="26">
        <v>34.680030000000002</v>
      </c>
      <c r="D244" s="26">
        <v>26.781749999999999</v>
      </c>
      <c r="E244" s="26">
        <v>10.445169999999999</v>
      </c>
      <c r="F244" s="26">
        <v>8.2128879999999995</v>
      </c>
      <c r="G244" s="26">
        <v>11.143459999999999</v>
      </c>
      <c r="H244" s="26">
        <v>10.13754</v>
      </c>
      <c r="I244" s="26">
        <v>7.3959950000000001</v>
      </c>
      <c r="J244" s="26">
        <v>4.2532290000000001</v>
      </c>
      <c r="K244" s="12"/>
    </row>
    <row r="245" spans="1:11" x14ac:dyDescent="0.35">
      <c r="A245" s="29"/>
      <c r="B245" s="28" t="s">
        <v>24</v>
      </c>
      <c r="C245" s="26">
        <v>34.680030000000002</v>
      </c>
      <c r="D245" s="26">
        <v>26.533529999999999</v>
      </c>
      <c r="E245" s="26">
        <v>8.9164709999999996</v>
      </c>
      <c r="F245" s="26">
        <v>4.8140989999999997</v>
      </c>
      <c r="G245" s="26">
        <v>4.6661619999999999</v>
      </c>
      <c r="H245" s="26">
        <v>4.5893620000000004</v>
      </c>
      <c r="I245" s="26">
        <v>3.810568</v>
      </c>
      <c r="J245" s="26">
        <v>2.4300579999999998</v>
      </c>
      <c r="K245" s="12"/>
    </row>
    <row r="246" spans="1:11" x14ac:dyDescent="0.35">
      <c r="A246" s="29" t="s">
        <v>136</v>
      </c>
      <c r="B246" s="28" t="s">
        <v>6</v>
      </c>
      <c r="C246" s="26">
        <v>74.87415</v>
      </c>
      <c r="D246" s="26">
        <v>69.558660000000003</v>
      </c>
      <c r="E246" s="26">
        <v>71.990589999999997</v>
      </c>
      <c r="F246" s="26">
        <v>81.424480000000003</v>
      </c>
      <c r="G246" s="26">
        <v>72.419589999999999</v>
      </c>
      <c r="H246" s="26">
        <v>61.715409999999999</v>
      </c>
      <c r="I246" s="26">
        <v>53.921219999999998</v>
      </c>
      <c r="J246" s="26">
        <v>47.869219999999999</v>
      </c>
      <c r="K246" s="12"/>
    </row>
    <row r="247" spans="1:11" x14ac:dyDescent="0.35">
      <c r="A247" s="29"/>
      <c r="B247" s="28" t="s">
        <v>7</v>
      </c>
      <c r="C247" s="26">
        <v>74.874170000000007</v>
      </c>
      <c r="D247" s="26">
        <v>68.940690000000004</v>
      </c>
      <c r="E247" s="26">
        <v>67.35615</v>
      </c>
      <c r="F247" s="26">
        <v>69.741110000000006</v>
      </c>
      <c r="G247" s="26">
        <v>55.10342</v>
      </c>
      <c r="H247" s="26">
        <v>44.283499999999997</v>
      </c>
      <c r="I247" s="26">
        <v>38.564979999999998</v>
      </c>
      <c r="J247" s="26">
        <v>34.024880000000003</v>
      </c>
      <c r="K247" s="12"/>
    </row>
    <row r="248" spans="1:11" x14ac:dyDescent="0.35">
      <c r="A248" s="29"/>
      <c r="B248" s="28" t="s">
        <v>8</v>
      </c>
      <c r="C248" s="26">
        <v>74.87415</v>
      </c>
      <c r="D248" s="26">
        <v>68.634709999999998</v>
      </c>
      <c r="E248" s="26">
        <v>62.443730000000002</v>
      </c>
      <c r="F248" s="26">
        <v>58.798380000000002</v>
      </c>
      <c r="G248" s="26">
        <v>49.505839999999999</v>
      </c>
      <c r="H248" s="26">
        <v>37.798250000000003</v>
      </c>
      <c r="I248" s="26">
        <v>32.365540000000003</v>
      </c>
      <c r="J248" s="26">
        <v>30.82047</v>
      </c>
      <c r="K248" s="12"/>
    </row>
    <row r="249" spans="1:11" x14ac:dyDescent="0.35">
      <c r="A249" s="29"/>
      <c r="B249" s="28" t="s">
        <v>24</v>
      </c>
      <c r="C249" s="26">
        <v>74.87415</v>
      </c>
      <c r="D249" s="26">
        <v>66.506900000000002</v>
      </c>
      <c r="E249" s="26">
        <v>59.995040000000003</v>
      </c>
      <c r="F249" s="26">
        <v>52.461869999999998</v>
      </c>
      <c r="G249" s="26">
        <v>38.360529999999997</v>
      </c>
      <c r="H249" s="26">
        <v>31.953050000000001</v>
      </c>
      <c r="I249" s="26">
        <v>30.31972</v>
      </c>
      <c r="J249" s="26">
        <v>29.70374</v>
      </c>
      <c r="K249" s="12"/>
    </row>
    <row r="250" spans="1:11" x14ac:dyDescent="0.35">
      <c r="A250" s="29" t="s">
        <v>137</v>
      </c>
      <c r="B250" s="28" t="s">
        <v>6</v>
      </c>
      <c r="C250" s="26">
        <v>59.736499999999999</v>
      </c>
      <c r="D250" s="26">
        <v>83.441280000000006</v>
      </c>
      <c r="E250" s="26">
        <v>98.875169999999997</v>
      </c>
      <c r="F250" s="26">
        <v>103.4179</v>
      </c>
      <c r="G250" s="26">
        <v>102.4208</v>
      </c>
      <c r="H250" s="26">
        <v>104.0829</v>
      </c>
      <c r="I250" s="26">
        <v>88.775670000000005</v>
      </c>
      <c r="J250" s="26">
        <v>77.011340000000004</v>
      </c>
      <c r="K250" s="12"/>
    </row>
    <row r="251" spans="1:11" x14ac:dyDescent="0.35">
      <c r="A251" s="29"/>
      <c r="B251" s="28" t="s">
        <v>7</v>
      </c>
      <c r="C251" s="26">
        <v>59.736499999999999</v>
      </c>
      <c r="D251" s="26">
        <v>83.149000000000001</v>
      </c>
      <c r="E251" s="26">
        <v>92.795789999999997</v>
      </c>
      <c r="F251" s="26">
        <v>87.799139999999994</v>
      </c>
      <c r="G251" s="26">
        <v>69.139650000000003</v>
      </c>
      <c r="H251" s="26">
        <v>49.771590000000003</v>
      </c>
      <c r="I251" s="26">
        <v>36.3872</v>
      </c>
      <c r="J251" s="26">
        <v>26.55031</v>
      </c>
      <c r="K251" s="12"/>
    </row>
    <row r="252" spans="1:11" x14ac:dyDescent="0.35">
      <c r="A252" s="29"/>
      <c r="B252" s="28" t="s">
        <v>8</v>
      </c>
      <c r="C252" s="26">
        <v>59.736499999999999</v>
      </c>
      <c r="D252" s="26">
        <v>82.658730000000006</v>
      </c>
      <c r="E252" s="26">
        <v>88.11815</v>
      </c>
      <c r="F252" s="26">
        <v>77.115340000000003</v>
      </c>
      <c r="G252" s="26">
        <v>44.508629999999997</v>
      </c>
      <c r="H252" s="26">
        <v>30.188829999999999</v>
      </c>
      <c r="I252" s="26">
        <v>24.203299999999999</v>
      </c>
      <c r="J252" s="26">
        <v>17.982980000000001</v>
      </c>
      <c r="K252" s="12"/>
    </row>
    <row r="253" spans="1:11" x14ac:dyDescent="0.35">
      <c r="A253" s="29"/>
      <c r="B253" s="28" t="s">
        <v>24</v>
      </c>
      <c r="C253" s="26">
        <v>59.736499999999999</v>
      </c>
      <c r="D253" s="26">
        <v>82.521079999999998</v>
      </c>
      <c r="E253" s="26">
        <v>86.928870000000003</v>
      </c>
      <c r="F253" s="26">
        <v>71.369659999999996</v>
      </c>
      <c r="G253" s="26">
        <v>31.019860000000001</v>
      </c>
      <c r="H253" s="26">
        <v>19.917369999999998</v>
      </c>
      <c r="I253" s="26">
        <v>17.34966</v>
      </c>
      <c r="J253" s="26">
        <v>12.436669999999999</v>
      </c>
      <c r="K253" s="12"/>
    </row>
    <row r="254" spans="1:11" x14ac:dyDescent="0.35">
      <c r="A254" s="29" t="s">
        <v>138</v>
      </c>
      <c r="B254" s="28" t="s">
        <v>6</v>
      </c>
      <c r="C254" s="26">
        <v>34.615699999999997</v>
      </c>
      <c r="D254" s="26">
        <v>37.831380000000003</v>
      </c>
      <c r="E254" s="26">
        <v>42.661279999999998</v>
      </c>
      <c r="F254" s="26">
        <v>39.324570000000001</v>
      </c>
      <c r="G254" s="26">
        <v>34.047699999999999</v>
      </c>
      <c r="H254" s="26">
        <v>25.249580000000002</v>
      </c>
      <c r="I254" s="26">
        <v>17.069959999999998</v>
      </c>
      <c r="J254" s="26">
        <v>12.931330000000001</v>
      </c>
      <c r="K254" s="12"/>
    </row>
    <row r="255" spans="1:11" x14ac:dyDescent="0.35">
      <c r="A255" s="29"/>
      <c r="B255" s="28" t="s">
        <v>7</v>
      </c>
      <c r="C255" s="26">
        <v>34.615690000000001</v>
      </c>
      <c r="D255" s="26">
        <v>37.699170000000002</v>
      </c>
      <c r="E255" s="26">
        <v>39.0488</v>
      </c>
      <c r="F255" s="26">
        <v>29.331759999999999</v>
      </c>
      <c r="G255" s="26">
        <v>18.65314</v>
      </c>
      <c r="H255" s="26">
        <v>9.9536809999999996</v>
      </c>
      <c r="I255" s="26">
        <v>5.7594890000000003</v>
      </c>
      <c r="J255" s="26">
        <v>3.1658490000000001</v>
      </c>
      <c r="K255" s="12"/>
    </row>
    <row r="256" spans="1:11" x14ac:dyDescent="0.35">
      <c r="A256" s="29"/>
      <c r="B256" s="28" t="s">
        <v>8</v>
      </c>
      <c r="C256" s="26">
        <v>34.615699999999997</v>
      </c>
      <c r="D256" s="26">
        <v>37.624160000000003</v>
      </c>
      <c r="E256" s="26">
        <v>37.262390000000003</v>
      </c>
      <c r="F256" s="26">
        <v>25.190639999999998</v>
      </c>
      <c r="G256" s="26">
        <v>14.093439999999999</v>
      </c>
      <c r="H256" s="26">
        <v>5.681108</v>
      </c>
      <c r="I256" s="26">
        <v>2.0610490000000001</v>
      </c>
      <c r="J256" s="26">
        <v>0.70492920000000003</v>
      </c>
      <c r="K256" s="12"/>
    </row>
    <row r="257" spans="1:11" x14ac:dyDescent="0.35">
      <c r="A257" s="29"/>
      <c r="B257" s="28" t="s">
        <v>24</v>
      </c>
      <c r="C257" s="26">
        <v>34.615699999999997</v>
      </c>
      <c r="D257" s="26">
        <v>37.674970000000002</v>
      </c>
      <c r="E257" s="26">
        <v>36.243589999999998</v>
      </c>
      <c r="F257" s="26">
        <v>22.626860000000001</v>
      </c>
      <c r="G257" s="26">
        <v>10.531599999999999</v>
      </c>
      <c r="H257" s="26">
        <v>1.7903309999999999</v>
      </c>
      <c r="I257" s="26">
        <v>0.55707779999999996</v>
      </c>
      <c r="J257" s="26">
        <v>0.16455510000000001</v>
      </c>
      <c r="K257" s="12"/>
    </row>
    <row r="258" spans="1:11" x14ac:dyDescent="0.35">
      <c r="A258" s="29" t="s">
        <v>139</v>
      </c>
      <c r="B258" s="28" t="s">
        <v>6</v>
      </c>
      <c r="C258" s="26">
        <v>18.256180000000001</v>
      </c>
      <c r="D258" s="26">
        <v>26.671500000000002</v>
      </c>
      <c r="E258" s="26">
        <v>23.27956</v>
      </c>
      <c r="F258" s="26">
        <v>18.77881</v>
      </c>
      <c r="G258" s="26">
        <v>20.860230000000001</v>
      </c>
      <c r="H258" s="26">
        <v>18.190480000000001</v>
      </c>
      <c r="I258" s="26">
        <v>14.17104</v>
      </c>
      <c r="J258" s="26">
        <v>11.007949999999999</v>
      </c>
      <c r="K258" s="12"/>
    </row>
    <row r="259" spans="1:11" x14ac:dyDescent="0.35">
      <c r="A259" s="29"/>
      <c r="B259" s="28" t="s">
        <v>7</v>
      </c>
      <c r="C259" s="26">
        <v>18.25619</v>
      </c>
      <c r="D259" s="26">
        <v>26.35116</v>
      </c>
      <c r="E259" s="26">
        <v>20.642240000000001</v>
      </c>
      <c r="F259" s="26">
        <v>13.21482</v>
      </c>
      <c r="G259" s="26">
        <v>10.19862</v>
      </c>
      <c r="H259" s="26">
        <v>7.7231379999999996</v>
      </c>
      <c r="I259" s="26">
        <v>5.0684639999999996</v>
      </c>
      <c r="J259" s="26">
        <v>3.2542119999999999</v>
      </c>
      <c r="K259" s="12"/>
    </row>
    <row r="260" spans="1:11" x14ac:dyDescent="0.35">
      <c r="A260" s="29"/>
      <c r="B260" s="28" t="s">
        <v>8</v>
      </c>
      <c r="C260" s="26">
        <v>18.256180000000001</v>
      </c>
      <c r="D260" s="26">
        <v>25.983090000000001</v>
      </c>
      <c r="E260" s="26">
        <v>18.792000000000002</v>
      </c>
      <c r="F260" s="26">
        <v>10.908950000000001</v>
      </c>
      <c r="G260" s="26">
        <v>7.449878</v>
      </c>
      <c r="H260" s="26">
        <v>4.7355400000000003</v>
      </c>
      <c r="I260" s="26">
        <v>2.6396160000000002</v>
      </c>
      <c r="J260" s="26">
        <v>1.6178760000000001</v>
      </c>
      <c r="K260" s="12"/>
    </row>
    <row r="261" spans="1:11" x14ac:dyDescent="0.35">
      <c r="A261" s="29"/>
      <c r="B261" s="28" t="s">
        <v>24</v>
      </c>
      <c r="C261" s="26">
        <v>18.256180000000001</v>
      </c>
      <c r="D261" s="26">
        <v>25.814910000000001</v>
      </c>
      <c r="E261" s="26">
        <v>16.423559999999998</v>
      </c>
      <c r="F261" s="26">
        <v>8.4420599999999997</v>
      </c>
      <c r="G261" s="26">
        <v>5.5426500000000001</v>
      </c>
      <c r="H261" s="26">
        <v>3.211598</v>
      </c>
      <c r="I261" s="26">
        <v>1.391489</v>
      </c>
      <c r="J261" s="26">
        <v>0.97903220000000002</v>
      </c>
      <c r="K261" s="12"/>
    </row>
    <row r="262" spans="1:11" x14ac:dyDescent="0.35">
      <c r="A262" s="29" t="s">
        <v>140</v>
      </c>
      <c r="B262" s="28" t="s">
        <v>6</v>
      </c>
      <c r="C262" s="26">
        <v>7.7047800000000004</v>
      </c>
      <c r="D262" s="26">
        <v>6.5335729999999996</v>
      </c>
      <c r="E262" s="26">
        <v>5.8414279999999996</v>
      </c>
      <c r="F262" s="26">
        <v>5.9093499999999999</v>
      </c>
      <c r="G262" s="26">
        <v>6.749962</v>
      </c>
      <c r="H262" s="26">
        <v>4.639977</v>
      </c>
      <c r="I262" s="26">
        <v>3.2918020000000001</v>
      </c>
      <c r="J262" s="26">
        <v>1.9251750000000001</v>
      </c>
      <c r="K262" s="12"/>
    </row>
    <row r="263" spans="1:11" x14ac:dyDescent="0.35">
      <c r="A263" s="29"/>
      <c r="B263" s="28" t="s">
        <v>7</v>
      </c>
      <c r="C263" s="26">
        <v>7.7047790000000003</v>
      </c>
      <c r="D263" s="26">
        <v>6.4992570000000001</v>
      </c>
      <c r="E263" s="26">
        <v>5.4663589999999997</v>
      </c>
      <c r="F263" s="26">
        <v>3.2660439999999999</v>
      </c>
      <c r="G263" s="26">
        <v>3.5482529999999999</v>
      </c>
      <c r="H263" s="26">
        <v>2.1273029999999999</v>
      </c>
      <c r="I263" s="26">
        <v>1.1534169999999999</v>
      </c>
      <c r="J263" s="26">
        <v>0.5528305</v>
      </c>
      <c r="K263" s="12"/>
    </row>
    <row r="264" spans="1:11" x14ac:dyDescent="0.35">
      <c r="A264" s="29"/>
      <c r="B264" s="28" t="s">
        <v>8</v>
      </c>
      <c r="C264" s="26">
        <v>7.7047800000000004</v>
      </c>
      <c r="D264" s="26">
        <v>6.4809789999999996</v>
      </c>
      <c r="E264" s="26">
        <v>5.0306680000000004</v>
      </c>
      <c r="F264" s="26">
        <v>1.877996</v>
      </c>
      <c r="G264" s="26">
        <v>1.1735519999999999</v>
      </c>
      <c r="H264" s="26">
        <v>0.88403560000000003</v>
      </c>
      <c r="I264" s="26">
        <v>0.53228160000000002</v>
      </c>
      <c r="J264" s="26">
        <v>0.3343235</v>
      </c>
      <c r="K264" s="12"/>
    </row>
    <row r="265" spans="1:11" x14ac:dyDescent="0.35">
      <c r="A265" s="29"/>
      <c r="B265" s="28" t="s">
        <v>24</v>
      </c>
      <c r="C265" s="26">
        <v>7.7047800000000004</v>
      </c>
      <c r="D265" s="26">
        <v>6.1946430000000001</v>
      </c>
      <c r="E265" s="26">
        <v>4.8953559999999996</v>
      </c>
      <c r="F265" s="26">
        <v>1.4798899999999999</v>
      </c>
      <c r="G265" s="26">
        <v>0.89716059999999997</v>
      </c>
      <c r="H265" s="26">
        <v>0.73700209999999999</v>
      </c>
      <c r="I265" s="26">
        <v>0.35800609999999999</v>
      </c>
      <c r="J265" s="26">
        <v>0.21629219999999999</v>
      </c>
      <c r="K265" s="12"/>
    </row>
    <row r="266" spans="1:11" x14ac:dyDescent="0.35">
      <c r="A266" s="29" t="s">
        <v>141</v>
      </c>
      <c r="B266" s="28" t="s">
        <v>6</v>
      </c>
      <c r="C266" s="26">
        <v>0.46576519999999999</v>
      </c>
      <c r="D266" s="26">
        <v>0.45453460000000001</v>
      </c>
      <c r="E266" s="26">
        <v>0.50248340000000002</v>
      </c>
      <c r="F266" s="26">
        <v>0.65265130000000005</v>
      </c>
      <c r="G266" s="26">
        <v>0.83381559999999999</v>
      </c>
      <c r="H266" s="26">
        <v>0.5943041</v>
      </c>
      <c r="I266" s="26">
        <v>0.41981099999999999</v>
      </c>
      <c r="J266" s="26">
        <v>0.30193989999999998</v>
      </c>
      <c r="K266" s="12"/>
    </row>
    <row r="267" spans="1:11" x14ac:dyDescent="0.35">
      <c r="A267" s="29"/>
      <c r="B267" s="28" t="s">
        <v>7</v>
      </c>
      <c r="C267" s="26">
        <v>0.46576519999999999</v>
      </c>
      <c r="D267" s="26">
        <v>0.44304490000000002</v>
      </c>
      <c r="E267" s="26">
        <v>0.4357471</v>
      </c>
      <c r="F267" s="26">
        <v>0.47717179999999998</v>
      </c>
      <c r="G267" s="26">
        <v>0.42043750000000002</v>
      </c>
      <c r="H267" s="26">
        <v>0.24249370000000001</v>
      </c>
      <c r="I267" s="26">
        <v>0.1401886</v>
      </c>
      <c r="J267" s="26">
        <v>5.5805920000000002E-2</v>
      </c>
      <c r="K267" s="12"/>
    </row>
    <row r="268" spans="1:11" x14ac:dyDescent="0.35">
      <c r="A268" s="29"/>
      <c r="B268" s="28" t="s">
        <v>8</v>
      </c>
      <c r="C268" s="26">
        <v>0.46576519999999999</v>
      </c>
      <c r="D268" s="26">
        <v>0.43790760000000001</v>
      </c>
      <c r="E268" s="26">
        <v>0.42210059999999999</v>
      </c>
      <c r="F268" s="26">
        <v>0.38623010000000002</v>
      </c>
      <c r="G268" s="26">
        <v>0.27252720000000002</v>
      </c>
      <c r="H268" s="26">
        <v>0.2014695</v>
      </c>
      <c r="I268" s="26">
        <v>0.109753</v>
      </c>
      <c r="J268" s="26">
        <v>4.867316E-2</v>
      </c>
      <c r="K268" s="12"/>
    </row>
    <row r="269" spans="1:11" x14ac:dyDescent="0.35">
      <c r="A269" s="29"/>
      <c r="B269" s="28" t="s">
        <v>24</v>
      </c>
      <c r="C269" s="26">
        <v>0.46576519999999999</v>
      </c>
      <c r="D269" s="26">
        <v>0.4339829</v>
      </c>
      <c r="E269" s="26">
        <v>0.37928460000000003</v>
      </c>
      <c r="F269" s="26">
        <v>0.36252610000000002</v>
      </c>
      <c r="G269" s="26">
        <v>0.19926859999999999</v>
      </c>
      <c r="H269" s="26">
        <v>0.16306200000000001</v>
      </c>
      <c r="I269" s="26">
        <v>7.1994799999999998E-2</v>
      </c>
      <c r="J269" s="26">
        <v>7.3111590000000002E-3</v>
      </c>
      <c r="K269" s="12"/>
    </row>
    <row r="270" spans="1:11" x14ac:dyDescent="0.35">
      <c r="A270" s="29" t="s">
        <v>142</v>
      </c>
      <c r="B270" s="28" t="s">
        <v>6</v>
      </c>
      <c r="C270" s="26">
        <v>53.799430000000001</v>
      </c>
      <c r="D270" s="26">
        <v>64.374129999999994</v>
      </c>
      <c r="E270" s="26">
        <v>77.44341</v>
      </c>
      <c r="F270" s="26">
        <v>91.306280000000001</v>
      </c>
      <c r="G270" s="26">
        <v>93.433250000000001</v>
      </c>
      <c r="H270" s="26">
        <v>75.403570000000002</v>
      </c>
      <c r="I270" s="26">
        <v>56.693399999999997</v>
      </c>
      <c r="J270" s="26">
        <v>42.780990000000003</v>
      </c>
      <c r="K270" s="12"/>
    </row>
    <row r="271" spans="1:11" x14ac:dyDescent="0.35">
      <c r="A271" s="29"/>
      <c r="B271" s="28" t="s">
        <v>7</v>
      </c>
      <c r="C271" s="26">
        <v>53.799430000000001</v>
      </c>
      <c r="D271" s="26">
        <v>61.036020000000001</v>
      </c>
      <c r="E271" s="26">
        <v>63.106479999999998</v>
      </c>
      <c r="F271" s="26">
        <v>63.69014</v>
      </c>
      <c r="G271" s="26">
        <v>57.396659999999997</v>
      </c>
      <c r="H271" s="26">
        <v>45.80856</v>
      </c>
      <c r="I271" s="26">
        <v>31.27956</v>
      </c>
      <c r="J271" s="26">
        <v>20.786169999999998</v>
      </c>
      <c r="K271" s="12"/>
    </row>
    <row r="272" spans="1:11" x14ac:dyDescent="0.35">
      <c r="A272" s="29"/>
      <c r="B272" s="28" t="s">
        <v>8</v>
      </c>
      <c r="C272" s="26">
        <v>53.799430000000001</v>
      </c>
      <c r="D272" s="26">
        <v>60.419809999999998</v>
      </c>
      <c r="E272" s="26">
        <v>54.880029999999998</v>
      </c>
      <c r="F272" s="26">
        <v>50.820929999999997</v>
      </c>
      <c r="G272" s="26">
        <v>42.296379999999999</v>
      </c>
      <c r="H272" s="26">
        <v>33.78931</v>
      </c>
      <c r="I272" s="26">
        <v>24.492280000000001</v>
      </c>
      <c r="J272" s="26">
        <v>14.663080000000001</v>
      </c>
      <c r="K272" s="12"/>
    </row>
    <row r="273" spans="1:11" x14ac:dyDescent="0.35">
      <c r="A273" s="29"/>
      <c r="B273" s="28" t="s">
        <v>24</v>
      </c>
      <c r="C273" s="26">
        <v>53.799430000000001</v>
      </c>
      <c r="D273" s="26">
        <v>59.019390000000001</v>
      </c>
      <c r="E273" s="26">
        <v>45.503610000000002</v>
      </c>
      <c r="F273" s="26">
        <v>26.855409999999999</v>
      </c>
      <c r="G273" s="26">
        <v>12.83934</v>
      </c>
      <c r="H273" s="26">
        <v>10.4803</v>
      </c>
      <c r="I273" s="26">
        <v>6.8984269999999999</v>
      </c>
      <c r="J273" s="26">
        <v>2.669686</v>
      </c>
      <c r="K273" s="12"/>
    </row>
    <row r="274" spans="1:11" x14ac:dyDescent="0.35">
      <c r="A274" s="29" t="s">
        <v>88</v>
      </c>
      <c r="B274" s="28" t="s">
        <v>6</v>
      </c>
      <c r="C274" s="26">
        <v>31.572649999999999</v>
      </c>
      <c r="D274" s="26">
        <v>37.82808</v>
      </c>
      <c r="E274" s="26">
        <v>40.257170000000002</v>
      </c>
      <c r="F274" s="26">
        <v>49.798409999999997</v>
      </c>
      <c r="G274" s="26">
        <v>50.941870000000002</v>
      </c>
      <c r="H274" s="26">
        <v>42.399270000000001</v>
      </c>
      <c r="I274" s="26">
        <v>31.09196</v>
      </c>
      <c r="J274" s="26">
        <v>21.700430000000001</v>
      </c>
      <c r="K274" s="12"/>
    </row>
    <row r="275" spans="1:11" x14ac:dyDescent="0.35">
      <c r="A275" s="29"/>
      <c r="B275" s="28" t="s">
        <v>7</v>
      </c>
      <c r="C275" s="26">
        <v>31.572649999999999</v>
      </c>
      <c r="D275" s="26">
        <v>33.90025</v>
      </c>
      <c r="E275" s="26">
        <v>33.383459999999999</v>
      </c>
      <c r="F275" s="26">
        <v>43.682650000000002</v>
      </c>
      <c r="G275" s="26">
        <v>45.605690000000003</v>
      </c>
      <c r="H275" s="26">
        <v>35.98892</v>
      </c>
      <c r="I275" s="26">
        <v>23.836089999999999</v>
      </c>
      <c r="J275" s="26">
        <v>14.95374</v>
      </c>
      <c r="K275" s="12"/>
    </row>
    <row r="276" spans="1:11" x14ac:dyDescent="0.35">
      <c r="A276" s="29"/>
      <c r="B276" s="28" t="s">
        <v>8</v>
      </c>
      <c r="C276" s="26">
        <v>31.572649999999999</v>
      </c>
      <c r="D276" s="26">
        <v>33.767440000000001</v>
      </c>
      <c r="E276" s="26">
        <v>31.07939</v>
      </c>
      <c r="F276" s="26">
        <v>36.225729999999999</v>
      </c>
      <c r="G276" s="26">
        <v>39.008110000000002</v>
      </c>
      <c r="H276" s="26">
        <v>31.597180000000002</v>
      </c>
      <c r="I276" s="26">
        <v>21.548259999999999</v>
      </c>
      <c r="J276" s="26">
        <v>13.252140000000001</v>
      </c>
      <c r="K276" s="12"/>
    </row>
    <row r="277" spans="1:11" x14ac:dyDescent="0.35">
      <c r="A277" s="29"/>
      <c r="B277" s="28" t="s">
        <v>24</v>
      </c>
      <c r="C277" s="26">
        <v>31.572649999999999</v>
      </c>
      <c r="D277" s="26">
        <v>32.040109999999999</v>
      </c>
      <c r="E277" s="26">
        <v>23.903479999999998</v>
      </c>
      <c r="F277" s="26">
        <v>13.67962</v>
      </c>
      <c r="G277" s="26">
        <v>8.1444460000000003</v>
      </c>
      <c r="H277" s="26">
        <v>4.5833069999999996</v>
      </c>
      <c r="I277" s="26">
        <v>2.5617019999999999</v>
      </c>
      <c r="J277" s="26">
        <v>0.85284800000000005</v>
      </c>
      <c r="K277" s="12"/>
    </row>
    <row r="278" spans="1:11" x14ac:dyDescent="0.35">
      <c r="A278" s="29" t="s">
        <v>58</v>
      </c>
      <c r="B278" s="28" t="s">
        <v>6</v>
      </c>
      <c r="C278" s="26">
        <v>17.36843</v>
      </c>
      <c r="D278" s="26">
        <v>18.728290000000001</v>
      </c>
      <c r="E278" s="26">
        <v>28.809699999999999</v>
      </c>
      <c r="F278" s="26">
        <v>78.119259999999997</v>
      </c>
      <c r="G278" s="26">
        <v>101.6211</v>
      </c>
      <c r="H278" s="26">
        <v>84.722179999999994</v>
      </c>
      <c r="I278" s="26">
        <v>54.70073</v>
      </c>
      <c r="J278" s="26">
        <v>34.26728</v>
      </c>
      <c r="K278" s="12"/>
    </row>
    <row r="279" spans="1:11" x14ac:dyDescent="0.35">
      <c r="A279" s="29"/>
      <c r="B279" s="28" t="s">
        <v>7</v>
      </c>
      <c r="C279" s="26">
        <v>17.36843</v>
      </c>
      <c r="D279" s="26">
        <v>16.34665</v>
      </c>
      <c r="E279" s="26">
        <v>15.49808</v>
      </c>
      <c r="F279" s="26">
        <v>18.303599999999999</v>
      </c>
      <c r="G279" s="26">
        <v>20.430160000000001</v>
      </c>
      <c r="H279" s="26">
        <v>17.595109999999998</v>
      </c>
      <c r="I279" s="26">
        <v>12.875</v>
      </c>
      <c r="J279" s="26">
        <v>8.9735200000000006</v>
      </c>
      <c r="K279" s="12"/>
    </row>
    <row r="280" spans="1:11" x14ac:dyDescent="0.35">
      <c r="A280" s="29"/>
      <c r="B280" s="28" t="s">
        <v>8</v>
      </c>
      <c r="C280" s="26">
        <v>17.36843</v>
      </c>
      <c r="D280" s="26">
        <v>15.81995</v>
      </c>
      <c r="E280" s="26">
        <v>13.540889999999999</v>
      </c>
      <c r="F280" s="26">
        <v>14.36642</v>
      </c>
      <c r="G280" s="26">
        <v>15.834250000000001</v>
      </c>
      <c r="H280" s="26">
        <v>13.43651</v>
      </c>
      <c r="I280" s="26">
        <v>9.5168529999999993</v>
      </c>
      <c r="J280" s="26">
        <v>6.4039919999999997</v>
      </c>
      <c r="K280" s="12"/>
    </row>
    <row r="281" spans="1:11" x14ac:dyDescent="0.35">
      <c r="A281" s="29"/>
      <c r="B281" s="28" t="s">
        <v>24</v>
      </c>
      <c r="C281" s="26">
        <v>17.36843</v>
      </c>
      <c r="D281" s="26">
        <v>14.689909999999999</v>
      </c>
      <c r="E281" s="26">
        <v>9.6688240000000008</v>
      </c>
      <c r="F281" s="26">
        <v>9.8427989999999994</v>
      </c>
      <c r="G281" s="26">
        <v>6.877294</v>
      </c>
      <c r="H281" s="26">
        <v>5.1278139999999999</v>
      </c>
      <c r="I281" s="26">
        <v>3.6103990000000001</v>
      </c>
      <c r="J281" s="26">
        <v>2.4403519999999999</v>
      </c>
      <c r="K281" s="12"/>
    </row>
    <row r="282" spans="1:11" x14ac:dyDescent="0.35">
      <c r="A282" s="29" t="s">
        <v>143</v>
      </c>
      <c r="B282" s="28" t="s">
        <v>6</v>
      </c>
      <c r="C282" s="26">
        <v>22.30874</v>
      </c>
      <c r="D282" s="26">
        <v>37.937100000000001</v>
      </c>
      <c r="E282" s="26">
        <v>52.009749999999997</v>
      </c>
      <c r="F282" s="26">
        <v>53.948140000000002</v>
      </c>
      <c r="G282" s="26">
        <v>47.015140000000002</v>
      </c>
      <c r="H282" s="26">
        <v>39.716639999999998</v>
      </c>
      <c r="I282" s="26">
        <v>32.207000000000001</v>
      </c>
      <c r="J282" s="26">
        <v>25.528890000000001</v>
      </c>
      <c r="K282" s="12"/>
    </row>
    <row r="283" spans="1:11" x14ac:dyDescent="0.35">
      <c r="A283" s="29"/>
      <c r="B283" s="28" t="s">
        <v>7</v>
      </c>
      <c r="C283" s="26">
        <v>22.30874</v>
      </c>
      <c r="D283" s="26">
        <v>34.079349999999998</v>
      </c>
      <c r="E283" s="26">
        <v>39.658149999999999</v>
      </c>
      <c r="F283" s="26">
        <v>39.73339</v>
      </c>
      <c r="G283" s="26">
        <v>39.613700000000001</v>
      </c>
      <c r="H283" s="26">
        <v>33.687339999999999</v>
      </c>
      <c r="I283" s="26">
        <v>27.109960000000001</v>
      </c>
      <c r="J283" s="26">
        <v>19.683119999999999</v>
      </c>
      <c r="K283" s="12"/>
    </row>
    <row r="284" spans="1:11" x14ac:dyDescent="0.35">
      <c r="A284" s="29"/>
      <c r="B284" s="28" t="s">
        <v>8</v>
      </c>
      <c r="C284" s="26">
        <v>22.30874</v>
      </c>
      <c r="D284" s="26">
        <v>31.767620000000001</v>
      </c>
      <c r="E284" s="26">
        <v>33.774940000000001</v>
      </c>
      <c r="F284" s="26">
        <v>28.41208</v>
      </c>
      <c r="G284" s="26">
        <v>28.65157</v>
      </c>
      <c r="H284" s="26">
        <v>26.918119999999998</v>
      </c>
      <c r="I284" s="26">
        <v>23.123539999999998</v>
      </c>
      <c r="J284" s="26">
        <v>17.859549999999999</v>
      </c>
      <c r="K284" s="12"/>
    </row>
    <row r="285" spans="1:11" x14ac:dyDescent="0.35">
      <c r="A285" s="29"/>
      <c r="B285" s="28" t="s">
        <v>24</v>
      </c>
      <c r="C285" s="26">
        <v>22.30874</v>
      </c>
      <c r="D285" s="26">
        <v>29.953659999999999</v>
      </c>
      <c r="E285" s="26">
        <v>26.094750000000001</v>
      </c>
      <c r="F285" s="26">
        <v>17.32883</v>
      </c>
      <c r="G285" s="26">
        <v>9.9705829999999995</v>
      </c>
      <c r="H285" s="26">
        <v>8.8291559999999993</v>
      </c>
      <c r="I285" s="26">
        <v>7.4426360000000003</v>
      </c>
      <c r="J285" s="26">
        <v>3.6206429999999998</v>
      </c>
      <c r="K285" s="12"/>
    </row>
    <row r="286" spans="1:11" x14ac:dyDescent="0.35">
      <c r="A286" s="29" t="s">
        <v>144</v>
      </c>
      <c r="B286" s="28" t="s">
        <v>6</v>
      </c>
      <c r="C286" s="26">
        <v>5.2792310000000002</v>
      </c>
      <c r="D286" s="26">
        <v>4.1736680000000002</v>
      </c>
      <c r="E286" s="26">
        <v>3.805876</v>
      </c>
      <c r="F286" s="26">
        <v>3.6159490000000001</v>
      </c>
      <c r="G286" s="26">
        <v>3.1832440000000002</v>
      </c>
      <c r="H286" s="26">
        <v>2.902663</v>
      </c>
      <c r="I286" s="26">
        <v>3.171443</v>
      </c>
      <c r="J286" s="26">
        <v>2.9506950000000001</v>
      </c>
      <c r="K286" s="12"/>
    </row>
    <row r="287" spans="1:11" x14ac:dyDescent="0.35">
      <c r="A287" s="29"/>
      <c r="B287" s="28" t="s">
        <v>7</v>
      </c>
      <c r="C287" s="26">
        <v>5.2792320000000004</v>
      </c>
      <c r="D287" s="26">
        <v>4.1045949999999998</v>
      </c>
      <c r="E287" s="26">
        <v>3.31535</v>
      </c>
      <c r="F287" s="26">
        <v>2.7117629999999999</v>
      </c>
      <c r="G287" s="26">
        <v>2.129534</v>
      </c>
      <c r="H287" s="26">
        <v>2.1671610000000001</v>
      </c>
      <c r="I287" s="26">
        <v>2.5382370000000001</v>
      </c>
      <c r="J287" s="26">
        <v>2.422774</v>
      </c>
      <c r="K287" s="12"/>
    </row>
    <row r="288" spans="1:11" x14ac:dyDescent="0.35">
      <c r="A288" s="29"/>
      <c r="B288" s="28" t="s">
        <v>8</v>
      </c>
      <c r="C288" s="26">
        <v>5.2792310000000002</v>
      </c>
      <c r="D288" s="26">
        <v>4.0672329999999999</v>
      </c>
      <c r="E288" s="26">
        <v>2.8192949999999999</v>
      </c>
      <c r="F288" s="26">
        <v>1.9848399999999999</v>
      </c>
      <c r="G288" s="26">
        <v>1.6542589999999999</v>
      </c>
      <c r="H288" s="26">
        <v>1.8237369999999999</v>
      </c>
      <c r="I288" s="26">
        <v>2.3857179999999998</v>
      </c>
      <c r="J288" s="26">
        <v>2.2794240000000001</v>
      </c>
      <c r="K288" s="12"/>
    </row>
    <row r="289" spans="1:11" x14ac:dyDescent="0.35">
      <c r="A289" s="29"/>
      <c r="B289" s="28" t="s">
        <v>24</v>
      </c>
      <c r="C289" s="26">
        <v>5.2792310000000002</v>
      </c>
      <c r="D289" s="26">
        <v>4.0368849999999998</v>
      </c>
      <c r="E289" s="26">
        <v>2.6359859999999999</v>
      </c>
      <c r="F289" s="26">
        <v>1.6445719999999999</v>
      </c>
      <c r="G289" s="26">
        <v>1.1636169999999999</v>
      </c>
      <c r="H289" s="26">
        <v>1.3920809999999999</v>
      </c>
      <c r="I289" s="26">
        <v>2.1328179999999999</v>
      </c>
      <c r="J289" s="26">
        <v>2.1425610000000002</v>
      </c>
      <c r="K289" s="12"/>
    </row>
    <row r="290" spans="1:11" x14ac:dyDescent="0.35">
      <c r="A290" s="29" t="s">
        <v>145</v>
      </c>
      <c r="B290" s="28" t="s">
        <v>6</v>
      </c>
      <c r="C290" s="26">
        <v>18.33663</v>
      </c>
      <c r="D290" s="26">
        <v>20.861940000000001</v>
      </c>
      <c r="E290" s="26">
        <v>31.9511</v>
      </c>
      <c r="F290" s="26">
        <v>41.657380000000003</v>
      </c>
      <c r="G290" s="26">
        <v>46.214280000000002</v>
      </c>
      <c r="H290" s="26">
        <v>40.805129999999998</v>
      </c>
      <c r="I290" s="26">
        <v>32.105980000000002</v>
      </c>
      <c r="J290" s="26">
        <v>25.754999999999999</v>
      </c>
      <c r="K290" s="12"/>
    </row>
    <row r="291" spans="1:11" x14ac:dyDescent="0.35">
      <c r="A291" s="29"/>
      <c r="B291" s="28" t="s">
        <v>7</v>
      </c>
      <c r="C291" s="26">
        <v>18.33663</v>
      </c>
      <c r="D291" s="26">
        <v>20.0166</v>
      </c>
      <c r="E291" s="26">
        <v>26.816649999999999</v>
      </c>
      <c r="F291" s="26">
        <v>29.20026</v>
      </c>
      <c r="G291" s="26">
        <v>32.70149</v>
      </c>
      <c r="H291" s="26">
        <v>25.343450000000001</v>
      </c>
      <c r="I291" s="26">
        <v>16.176539999999999</v>
      </c>
      <c r="J291" s="26">
        <v>9.4822710000000008</v>
      </c>
      <c r="K291" s="12"/>
    </row>
    <row r="292" spans="1:11" x14ac:dyDescent="0.35">
      <c r="A292" s="29"/>
      <c r="B292" s="28" t="s">
        <v>8</v>
      </c>
      <c r="C292" s="26">
        <v>18.33663</v>
      </c>
      <c r="D292" s="26">
        <v>19.54693</v>
      </c>
      <c r="E292" s="26">
        <v>22.224209999999999</v>
      </c>
      <c r="F292" s="26">
        <v>20.874479999999998</v>
      </c>
      <c r="G292" s="26">
        <v>21.091080000000002</v>
      </c>
      <c r="H292" s="26">
        <v>19.65699</v>
      </c>
      <c r="I292" s="26">
        <v>12.61876</v>
      </c>
      <c r="J292" s="26">
        <v>6.9480420000000001</v>
      </c>
      <c r="K292" s="12"/>
    </row>
    <row r="293" spans="1:11" x14ac:dyDescent="0.35">
      <c r="A293" s="29"/>
      <c r="B293" s="28" t="s">
        <v>24</v>
      </c>
      <c r="C293" s="26">
        <v>18.33663</v>
      </c>
      <c r="D293" s="26">
        <v>18.82591</v>
      </c>
      <c r="E293" s="26">
        <v>19.569870000000002</v>
      </c>
      <c r="F293" s="26">
        <v>15.916040000000001</v>
      </c>
      <c r="G293" s="26">
        <v>15.695119999999999</v>
      </c>
      <c r="H293" s="26">
        <v>14.72892</v>
      </c>
      <c r="I293" s="26">
        <v>8.4241449999999993</v>
      </c>
      <c r="J293" s="26">
        <v>2.987231</v>
      </c>
      <c r="K293" s="12"/>
    </row>
    <row r="294" spans="1:11" x14ac:dyDescent="0.35">
      <c r="A294" s="29" t="s">
        <v>146</v>
      </c>
      <c r="B294" s="28" t="s">
        <v>6</v>
      </c>
      <c r="C294" s="26">
        <v>19.57931</v>
      </c>
      <c r="D294" s="26">
        <v>22.004930000000002</v>
      </c>
      <c r="E294" s="26">
        <v>23.668810000000001</v>
      </c>
      <c r="F294" s="26">
        <v>24.148289999999999</v>
      </c>
      <c r="G294" s="26">
        <v>20.050730000000001</v>
      </c>
      <c r="H294" s="26">
        <v>16.101890000000001</v>
      </c>
      <c r="I294" s="26">
        <v>12.18816</v>
      </c>
      <c r="J294" s="26">
        <v>9.2483109999999993</v>
      </c>
      <c r="K294" s="12"/>
    </row>
    <row r="295" spans="1:11" x14ac:dyDescent="0.35">
      <c r="A295" s="29"/>
      <c r="B295" s="28" t="s">
        <v>7</v>
      </c>
      <c r="C295" s="26">
        <v>19.579319999999999</v>
      </c>
      <c r="D295" s="26">
        <v>21.635870000000001</v>
      </c>
      <c r="E295" s="26">
        <v>21.271640000000001</v>
      </c>
      <c r="F295" s="26">
        <v>18.086459999999999</v>
      </c>
      <c r="G295" s="26">
        <v>13.79397</v>
      </c>
      <c r="H295" s="26">
        <v>10.95429</v>
      </c>
      <c r="I295" s="26">
        <v>6.706213</v>
      </c>
      <c r="J295" s="26">
        <v>3.639856</v>
      </c>
      <c r="K295" s="12"/>
    </row>
    <row r="296" spans="1:11" x14ac:dyDescent="0.35">
      <c r="A296" s="29"/>
      <c r="B296" s="28" t="s">
        <v>8</v>
      </c>
      <c r="C296" s="26">
        <v>19.57931</v>
      </c>
      <c r="D296" s="26">
        <v>21.41058</v>
      </c>
      <c r="E296" s="26">
        <v>19.585999999999999</v>
      </c>
      <c r="F296" s="26">
        <v>14.322139999999999</v>
      </c>
      <c r="G296" s="26">
        <v>9.8612769999999994</v>
      </c>
      <c r="H296" s="26">
        <v>6.6040739999999998</v>
      </c>
      <c r="I296" s="26">
        <v>2.819391</v>
      </c>
      <c r="J296" s="26">
        <v>1.4828460000000001</v>
      </c>
      <c r="K296" s="12"/>
    </row>
    <row r="297" spans="1:11" x14ac:dyDescent="0.35">
      <c r="A297" s="29"/>
      <c r="B297" s="28" t="s">
        <v>24</v>
      </c>
      <c r="C297" s="26">
        <v>19.57931</v>
      </c>
      <c r="D297" s="26">
        <v>21.23076</v>
      </c>
      <c r="E297" s="26">
        <v>18.56419</v>
      </c>
      <c r="F297" s="26">
        <v>12.39287</v>
      </c>
      <c r="G297" s="26">
        <v>7.7804710000000004</v>
      </c>
      <c r="H297" s="26">
        <v>4.6211669999999998</v>
      </c>
      <c r="I297" s="26">
        <v>1.8652820000000001</v>
      </c>
      <c r="J297" s="26">
        <v>1.049895</v>
      </c>
      <c r="K297" s="12"/>
    </row>
    <row r="298" spans="1:11" x14ac:dyDescent="0.35">
      <c r="A298" s="29" t="s">
        <v>494</v>
      </c>
      <c r="B298" s="28" t="s">
        <v>6</v>
      </c>
      <c r="C298" s="26">
        <v>11.797499999999999</v>
      </c>
      <c r="D298" s="26">
        <v>11.69308</v>
      </c>
      <c r="E298" s="26">
        <v>10.538970000000001</v>
      </c>
      <c r="F298" s="26">
        <v>10.21062</v>
      </c>
      <c r="G298" s="26">
        <v>9.0650870000000001</v>
      </c>
      <c r="H298" s="26">
        <v>8.1067590000000003</v>
      </c>
      <c r="I298" s="26">
        <v>7.0538780000000001</v>
      </c>
      <c r="J298" s="26">
        <v>5.7280879999999996</v>
      </c>
      <c r="K298" s="12"/>
    </row>
    <row r="299" spans="1:11" x14ac:dyDescent="0.35">
      <c r="A299" s="29"/>
      <c r="B299" s="28" t="s">
        <v>7</v>
      </c>
      <c r="C299" s="26">
        <v>11.797499999999999</v>
      </c>
      <c r="D299" s="26">
        <v>11.60059</v>
      </c>
      <c r="E299" s="26">
        <v>9.1428849999999997</v>
      </c>
      <c r="F299" s="26">
        <v>7.9855660000000004</v>
      </c>
      <c r="G299" s="26">
        <v>6.432404</v>
      </c>
      <c r="H299" s="26">
        <v>5.4470970000000003</v>
      </c>
      <c r="I299" s="26">
        <v>4.2282260000000003</v>
      </c>
      <c r="J299" s="26">
        <v>3.0478000000000001</v>
      </c>
      <c r="K299" s="12"/>
    </row>
    <row r="300" spans="1:11" x14ac:dyDescent="0.35">
      <c r="A300" s="29"/>
      <c r="B300" s="28" t="s">
        <v>8</v>
      </c>
      <c r="C300" s="26">
        <v>11.797499999999999</v>
      </c>
      <c r="D300" s="26">
        <v>11.55106</v>
      </c>
      <c r="E300" s="26">
        <v>8.5536980000000007</v>
      </c>
      <c r="F300" s="26">
        <v>6.8498919999999996</v>
      </c>
      <c r="G300" s="26">
        <v>4.9611590000000003</v>
      </c>
      <c r="H300" s="26">
        <v>4.0330219999999999</v>
      </c>
      <c r="I300" s="26">
        <v>3.3118370000000001</v>
      </c>
      <c r="J300" s="26">
        <v>2.3920300000000001</v>
      </c>
      <c r="K300" s="12"/>
    </row>
    <row r="301" spans="1:11" x14ac:dyDescent="0.35">
      <c r="A301" s="29"/>
      <c r="B301" s="28" t="s">
        <v>24</v>
      </c>
      <c r="C301" s="26">
        <v>11.797499999999999</v>
      </c>
      <c r="D301" s="26">
        <v>11.51374</v>
      </c>
      <c r="E301" s="26">
        <v>8.0808979999999995</v>
      </c>
      <c r="F301" s="26">
        <v>6.2801299999999998</v>
      </c>
      <c r="G301" s="26">
        <v>4.2067699999999997</v>
      </c>
      <c r="H301" s="26">
        <v>3.3151389999999998</v>
      </c>
      <c r="I301" s="26">
        <v>2.6941090000000001</v>
      </c>
      <c r="J301" s="26">
        <v>1.9809829999999999</v>
      </c>
      <c r="K301" s="12"/>
    </row>
    <row r="302" spans="1:11" x14ac:dyDescent="0.35">
      <c r="A302" s="29" t="s">
        <v>147</v>
      </c>
      <c r="B302" s="28" t="s">
        <v>6</v>
      </c>
      <c r="C302" s="26">
        <v>3.9740099999999998</v>
      </c>
      <c r="D302" s="26">
        <v>3.3017089999999998</v>
      </c>
      <c r="E302" s="26">
        <v>4.3464080000000003</v>
      </c>
      <c r="F302" s="26">
        <v>4.4988950000000001</v>
      </c>
      <c r="G302" s="26">
        <v>3.8593350000000002</v>
      </c>
      <c r="H302" s="26">
        <v>3.2680560000000001</v>
      </c>
      <c r="I302" s="26">
        <v>2.5359020000000001</v>
      </c>
      <c r="J302" s="26">
        <v>2.0463200000000001</v>
      </c>
      <c r="K302" s="12"/>
    </row>
    <row r="303" spans="1:11" x14ac:dyDescent="0.35">
      <c r="A303" s="29"/>
      <c r="B303" s="28" t="s">
        <v>7</v>
      </c>
      <c r="C303" s="26">
        <v>3.9740099999999998</v>
      </c>
      <c r="D303" s="26">
        <v>3.2618130000000001</v>
      </c>
      <c r="E303" s="26">
        <v>3.9982989999999998</v>
      </c>
      <c r="F303" s="26">
        <v>3.270203</v>
      </c>
      <c r="G303" s="26">
        <v>2.2026189999999999</v>
      </c>
      <c r="H303" s="26">
        <v>1.663411</v>
      </c>
      <c r="I303" s="26">
        <v>1.1695409999999999</v>
      </c>
      <c r="J303" s="26">
        <v>0.79768430000000001</v>
      </c>
      <c r="K303" s="12"/>
    </row>
    <row r="304" spans="1:11" x14ac:dyDescent="0.35">
      <c r="A304" s="29"/>
      <c r="B304" s="28" t="s">
        <v>8</v>
      </c>
      <c r="C304" s="26">
        <v>3.9740099999999998</v>
      </c>
      <c r="D304" s="26">
        <v>3.2433429999999999</v>
      </c>
      <c r="E304" s="26">
        <v>3.7864909999999998</v>
      </c>
      <c r="F304" s="26">
        <v>2.3047529999999998</v>
      </c>
      <c r="G304" s="26">
        <v>1.2551159999999999</v>
      </c>
      <c r="H304" s="26">
        <v>0.84792400000000001</v>
      </c>
      <c r="I304" s="26">
        <v>0.6435649</v>
      </c>
      <c r="J304" s="26">
        <v>0.41833979999999998</v>
      </c>
      <c r="K304" s="12"/>
    </row>
    <row r="305" spans="1:11" x14ac:dyDescent="0.35">
      <c r="A305" s="29"/>
      <c r="B305" s="28" t="s">
        <v>24</v>
      </c>
      <c r="C305" s="26">
        <v>3.9740099999999998</v>
      </c>
      <c r="D305" s="26">
        <v>3.220011</v>
      </c>
      <c r="E305" s="26">
        <v>3.7094809999999998</v>
      </c>
      <c r="F305" s="26">
        <v>2.104244</v>
      </c>
      <c r="G305" s="26">
        <v>1.080001</v>
      </c>
      <c r="H305" s="26">
        <v>0.67496679999999998</v>
      </c>
      <c r="I305" s="26">
        <v>0.52096140000000002</v>
      </c>
      <c r="J305" s="26">
        <v>0.29227550000000002</v>
      </c>
      <c r="K305" s="12"/>
    </row>
    <row r="306" spans="1:11" x14ac:dyDescent="0.35">
      <c r="A306" s="29" t="s">
        <v>95</v>
      </c>
      <c r="B306" s="28" t="s">
        <v>6</v>
      </c>
      <c r="C306" s="26">
        <v>2.3600460000000001</v>
      </c>
      <c r="D306" s="26">
        <v>2.2967360000000001</v>
      </c>
      <c r="E306" s="26">
        <v>2.4314830000000001</v>
      </c>
      <c r="F306" s="26">
        <v>1.393769</v>
      </c>
      <c r="G306" s="26">
        <v>0.86465049999999999</v>
      </c>
      <c r="H306" s="26">
        <v>0.58575330000000003</v>
      </c>
      <c r="I306" s="26">
        <v>0.3785982</v>
      </c>
      <c r="J306" s="26">
        <v>0.21907289999999999</v>
      </c>
      <c r="K306" s="12"/>
    </row>
    <row r="307" spans="1:11" x14ac:dyDescent="0.35">
      <c r="A307" s="29"/>
      <c r="B307" s="28" t="s">
        <v>7</v>
      </c>
      <c r="C307" s="26">
        <v>2.3600460000000001</v>
      </c>
      <c r="D307" s="26">
        <v>2.2478129999999998</v>
      </c>
      <c r="E307" s="26">
        <v>0.94576870000000002</v>
      </c>
      <c r="F307" s="26">
        <v>0.52457739999999997</v>
      </c>
      <c r="G307" s="26">
        <v>0.34122770000000002</v>
      </c>
      <c r="H307" s="26">
        <v>0.28580759999999999</v>
      </c>
      <c r="I307" s="26">
        <v>0.19643749999999999</v>
      </c>
      <c r="J307" s="26">
        <v>0.1192148</v>
      </c>
      <c r="K307" s="12"/>
    </row>
    <row r="308" spans="1:11" x14ac:dyDescent="0.35">
      <c r="A308" s="29"/>
      <c r="B308" s="28" t="s">
        <v>8</v>
      </c>
      <c r="C308" s="26">
        <v>2.3600460000000001</v>
      </c>
      <c r="D308" s="26">
        <v>2.2167780000000001</v>
      </c>
      <c r="E308" s="26">
        <v>0.71062460000000005</v>
      </c>
      <c r="F308" s="26">
        <v>0.37307649999999998</v>
      </c>
      <c r="G308" s="26">
        <v>0.2593589</v>
      </c>
      <c r="H308" s="26">
        <v>0.2312961</v>
      </c>
      <c r="I308" s="26">
        <v>0.1835773</v>
      </c>
      <c r="J308" s="26">
        <v>0.1043038</v>
      </c>
      <c r="K308" s="12"/>
    </row>
    <row r="309" spans="1:11" x14ac:dyDescent="0.35">
      <c r="A309" s="29"/>
      <c r="B309" s="28" t="s">
        <v>24</v>
      </c>
      <c r="C309" s="26">
        <v>2.3600460000000001</v>
      </c>
      <c r="D309" s="26">
        <v>2.1451289999999998</v>
      </c>
      <c r="E309" s="26">
        <v>0.42038530000000002</v>
      </c>
      <c r="F309" s="26">
        <v>0.2048034</v>
      </c>
      <c r="G309" s="26">
        <v>0.1554633</v>
      </c>
      <c r="H309" s="26">
        <v>0.166995</v>
      </c>
      <c r="I309" s="26">
        <v>0.1433188</v>
      </c>
      <c r="J309" s="26">
        <v>8.0107090000000006E-2</v>
      </c>
      <c r="K309" s="12"/>
    </row>
    <row r="310" spans="1:11" x14ac:dyDescent="0.35">
      <c r="A310" s="29" t="s">
        <v>148</v>
      </c>
      <c r="B310" s="28" t="s">
        <v>6</v>
      </c>
      <c r="C310" s="26">
        <v>1.4404600000000001</v>
      </c>
      <c r="D310" s="26">
        <v>1.630787</v>
      </c>
      <c r="E310" s="26">
        <v>1.5019149999999999</v>
      </c>
      <c r="F310" s="26">
        <v>1.542165</v>
      </c>
      <c r="G310" s="26">
        <v>1.4026810000000001</v>
      </c>
      <c r="H310" s="26">
        <v>1.2008399999999999</v>
      </c>
      <c r="I310" s="26">
        <v>1.033701</v>
      </c>
      <c r="J310" s="26">
        <v>0.89345030000000003</v>
      </c>
      <c r="K310" s="12"/>
    </row>
    <row r="311" spans="1:11" x14ac:dyDescent="0.35">
      <c r="A311" s="29"/>
      <c r="B311" s="28" t="s">
        <v>7</v>
      </c>
      <c r="C311" s="26">
        <v>1.4404600000000001</v>
      </c>
      <c r="D311" s="26">
        <v>1.62124</v>
      </c>
      <c r="E311" s="26">
        <v>1.404409</v>
      </c>
      <c r="F311" s="26">
        <v>1.377486</v>
      </c>
      <c r="G311" s="26">
        <v>1.210893</v>
      </c>
      <c r="H311" s="26">
        <v>0.94813429999999999</v>
      </c>
      <c r="I311" s="26">
        <v>0.67189940000000004</v>
      </c>
      <c r="J311" s="26">
        <v>0.4953225</v>
      </c>
      <c r="K311" s="12"/>
    </row>
    <row r="312" spans="1:11" x14ac:dyDescent="0.35">
      <c r="A312" s="29"/>
      <c r="B312" s="28" t="s">
        <v>8</v>
      </c>
      <c r="C312" s="26">
        <v>1.4404600000000001</v>
      </c>
      <c r="D312" s="26">
        <v>1.616511</v>
      </c>
      <c r="E312" s="26">
        <v>1.276513</v>
      </c>
      <c r="F312" s="26">
        <v>1.176191</v>
      </c>
      <c r="G312" s="26">
        <v>0.93971249999999995</v>
      </c>
      <c r="H312" s="26">
        <v>0.60470259999999998</v>
      </c>
      <c r="I312" s="26">
        <v>0.37385859999999999</v>
      </c>
      <c r="J312" s="26">
        <v>0.2250423</v>
      </c>
      <c r="K312" s="12"/>
    </row>
    <row r="313" spans="1:11" x14ac:dyDescent="0.35">
      <c r="A313" s="29"/>
      <c r="B313" s="28" t="s">
        <v>24</v>
      </c>
      <c r="C313" s="26">
        <v>1.4404600000000001</v>
      </c>
      <c r="D313" s="26">
        <v>1.6009359999999999</v>
      </c>
      <c r="E313" s="26">
        <v>1.24197</v>
      </c>
      <c r="F313" s="26">
        <v>1.153127</v>
      </c>
      <c r="G313" s="26">
        <v>0.88696790000000003</v>
      </c>
      <c r="H313" s="26">
        <v>0.45342660000000001</v>
      </c>
      <c r="I313" s="26">
        <v>0.21351229999999999</v>
      </c>
      <c r="J313" s="26">
        <v>8.6858439999999995E-2</v>
      </c>
      <c r="K313" s="12"/>
    </row>
    <row r="314" spans="1:11" x14ac:dyDescent="0.35">
      <c r="A314" s="29" t="s">
        <v>56</v>
      </c>
      <c r="B314" s="28" t="s">
        <v>6</v>
      </c>
      <c r="C314" s="26">
        <v>4.7592040000000004</v>
      </c>
      <c r="D314" s="26">
        <v>10.28904</v>
      </c>
      <c r="E314" s="26">
        <v>16.271519999999999</v>
      </c>
      <c r="F314" s="26">
        <v>20.529019999999999</v>
      </c>
      <c r="G314" s="26">
        <v>19.75928</v>
      </c>
      <c r="H314" s="26">
        <v>15.07891</v>
      </c>
      <c r="I314" s="26">
        <v>10.568989999999999</v>
      </c>
      <c r="J314" s="26">
        <v>6.9366079999999997</v>
      </c>
      <c r="K314" s="12"/>
    </row>
    <row r="315" spans="1:11" x14ac:dyDescent="0.35">
      <c r="A315" s="29"/>
      <c r="B315" s="28" t="s">
        <v>7</v>
      </c>
      <c r="C315" s="26">
        <v>4.7592049999999997</v>
      </c>
      <c r="D315" s="26">
        <v>6.3176839999999999</v>
      </c>
      <c r="E315" s="26">
        <v>10.35737</v>
      </c>
      <c r="F315" s="26">
        <v>15.83187</v>
      </c>
      <c r="G315" s="26">
        <v>16.60209</v>
      </c>
      <c r="H315" s="26">
        <v>13.47118</v>
      </c>
      <c r="I315" s="26">
        <v>9.7579259999999994</v>
      </c>
      <c r="J315" s="26">
        <v>6.629467</v>
      </c>
      <c r="K315" s="12"/>
    </row>
    <row r="316" spans="1:11" x14ac:dyDescent="0.35">
      <c r="A316" s="29"/>
      <c r="B316" s="28" t="s">
        <v>8</v>
      </c>
      <c r="C316" s="26">
        <v>4.7592040000000004</v>
      </c>
      <c r="D316" s="26">
        <v>6.1864800000000004</v>
      </c>
      <c r="E316" s="26">
        <v>9.5659930000000006</v>
      </c>
      <c r="F316" s="26">
        <v>15.33625</v>
      </c>
      <c r="G316" s="26">
        <v>16.377269999999999</v>
      </c>
      <c r="H316" s="26">
        <v>13.43399</v>
      </c>
      <c r="I316" s="26">
        <v>9.8640460000000001</v>
      </c>
      <c r="J316" s="26">
        <v>6.7536339999999999</v>
      </c>
      <c r="K316" s="12"/>
    </row>
    <row r="317" spans="1:11" x14ac:dyDescent="0.35">
      <c r="A317" s="29"/>
      <c r="B317" s="28" t="s">
        <v>24</v>
      </c>
      <c r="C317" s="26">
        <v>4.7592040000000004</v>
      </c>
      <c r="D317" s="26">
        <v>4.7193649999999998</v>
      </c>
      <c r="E317" s="26">
        <v>2.6324869999999998</v>
      </c>
      <c r="F317" s="26">
        <v>1.7813319999999999</v>
      </c>
      <c r="G317" s="26">
        <v>1.191878</v>
      </c>
      <c r="H317" s="26">
        <v>0.73254900000000001</v>
      </c>
      <c r="I317" s="26">
        <v>0.34757159999999998</v>
      </c>
      <c r="J317" s="26">
        <v>0.1247135</v>
      </c>
      <c r="K317" s="12"/>
    </row>
    <row r="318" spans="1:11" x14ac:dyDescent="0.35">
      <c r="A318" s="29" t="s">
        <v>149</v>
      </c>
      <c r="B318" s="28" t="s">
        <v>6</v>
      </c>
      <c r="C318" s="26">
        <v>11.77819</v>
      </c>
      <c r="D318" s="26">
        <v>21.559560000000001</v>
      </c>
      <c r="E318" s="26">
        <v>16.643879999999999</v>
      </c>
      <c r="F318" s="26">
        <v>14.19049</v>
      </c>
      <c r="G318" s="26">
        <v>12.01179</v>
      </c>
      <c r="H318" s="26">
        <v>9.4809199999999993</v>
      </c>
      <c r="I318" s="26">
        <v>7.4046709999999996</v>
      </c>
      <c r="J318" s="26">
        <v>5.493106</v>
      </c>
      <c r="K318" s="12"/>
    </row>
    <row r="319" spans="1:11" x14ac:dyDescent="0.35">
      <c r="A319" s="29"/>
      <c r="B319" s="28" t="s">
        <v>7</v>
      </c>
      <c r="C319" s="26">
        <v>11.77819</v>
      </c>
      <c r="D319" s="26">
        <v>15.37632</v>
      </c>
      <c r="E319" s="26">
        <v>13.75356</v>
      </c>
      <c r="F319" s="26">
        <v>10.584239999999999</v>
      </c>
      <c r="G319" s="26">
        <v>8.1748130000000003</v>
      </c>
      <c r="H319" s="26">
        <v>6.0301679999999998</v>
      </c>
      <c r="I319" s="26">
        <v>4.4831310000000002</v>
      </c>
      <c r="J319" s="26">
        <v>2.9986619999999999</v>
      </c>
      <c r="K319" s="12"/>
    </row>
    <row r="320" spans="1:11" x14ac:dyDescent="0.35">
      <c r="A320" s="29"/>
      <c r="B320" s="28" t="s">
        <v>8</v>
      </c>
      <c r="C320" s="26">
        <v>11.77819</v>
      </c>
      <c r="D320" s="26">
        <v>14.960140000000001</v>
      </c>
      <c r="E320" s="26">
        <v>11.67896</v>
      </c>
      <c r="F320" s="26">
        <v>7.1053059999999997</v>
      </c>
      <c r="G320" s="26">
        <v>5.4133829999999996</v>
      </c>
      <c r="H320" s="26">
        <v>3.506777</v>
      </c>
      <c r="I320" s="26">
        <v>2.5598260000000002</v>
      </c>
      <c r="J320" s="26">
        <v>1.753714</v>
      </c>
      <c r="K320" s="12"/>
    </row>
    <row r="321" spans="1:11" x14ac:dyDescent="0.35">
      <c r="A321" s="29"/>
      <c r="B321" s="28" t="s">
        <v>24</v>
      </c>
      <c r="C321" s="26">
        <v>11.77819</v>
      </c>
      <c r="D321" s="26">
        <v>12.788220000000001</v>
      </c>
      <c r="E321" s="26">
        <v>10.47645</v>
      </c>
      <c r="F321" s="26">
        <v>6.6146029999999998</v>
      </c>
      <c r="G321" s="26">
        <v>4.0011510000000001</v>
      </c>
      <c r="H321" s="26">
        <v>2.2902870000000002</v>
      </c>
      <c r="I321" s="26">
        <v>1.1559539999999999</v>
      </c>
      <c r="J321" s="26">
        <v>0.56462559999999995</v>
      </c>
      <c r="K321" s="12"/>
    </row>
    <row r="322" spans="1:11" x14ac:dyDescent="0.35">
      <c r="A322" s="29" t="s">
        <v>150</v>
      </c>
      <c r="B322" s="28" t="s">
        <v>6</v>
      </c>
      <c r="C322" s="26">
        <v>0.1078119</v>
      </c>
      <c r="D322" s="26">
        <v>0.1085222</v>
      </c>
      <c r="E322" s="26">
        <v>9.952867E-2</v>
      </c>
      <c r="F322" s="26">
        <v>9.3017589999999997E-2</v>
      </c>
      <c r="G322" s="26">
        <v>0.1113026</v>
      </c>
      <c r="H322" s="26">
        <v>0.2226158</v>
      </c>
      <c r="I322" s="26">
        <v>0.150362</v>
      </c>
      <c r="J322" s="26">
        <v>7.6393459999999996E-2</v>
      </c>
      <c r="K322" s="12"/>
    </row>
    <row r="323" spans="1:11" x14ac:dyDescent="0.35">
      <c r="A323" s="29"/>
      <c r="B323" s="28" t="s">
        <v>7</v>
      </c>
      <c r="C323" s="26">
        <v>0.1078119</v>
      </c>
      <c r="D323" s="26">
        <v>0.1085222</v>
      </c>
      <c r="E323" s="26">
        <v>9.9528679999999994E-2</v>
      </c>
      <c r="F323" s="26">
        <v>6.6883689999999996E-2</v>
      </c>
      <c r="G323" s="26">
        <v>7.0976289999999997E-2</v>
      </c>
      <c r="H323" s="26">
        <v>5.680226E-2</v>
      </c>
      <c r="I323" s="26">
        <v>5.4145449999999998E-2</v>
      </c>
      <c r="J323" s="26">
        <v>3.3803020000000003E-2</v>
      </c>
      <c r="K323" s="12"/>
    </row>
    <row r="324" spans="1:11" x14ac:dyDescent="0.35">
      <c r="A324" s="29"/>
      <c r="B324" s="28" t="s">
        <v>8</v>
      </c>
      <c r="C324" s="26">
        <v>0.1078119</v>
      </c>
      <c r="D324" s="26">
        <v>0.1085222</v>
      </c>
      <c r="E324" s="26">
        <v>9.952867E-2</v>
      </c>
      <c r="F324" s="26">
        <v>5.3625359999999997E-2</v>
      </c>
      <c r="G324" s="26">
        <v>3.3609220000000002E-2</v>
      </c>
      <c r="H324" s="26">
        <v>3.1218829999999999E-2</v>
      </c>
      <c r="I324" s="26">
        <v>3.6492219999999999E-2</v>
      </c>
      <c r="J324" s="26">
        <v>3.742024E-2</v>
      </c>
      <c r="K324" s="12"/>
    </row>
    <row r="325" spans="1:11" x14ac:dyDescent="0.35">
      <c r="A325" s="29"/>
      <c r="B325" s="28" t="s">
        <v>24</v>
      </c>
      <c r="C325" s="26">
        <v>0.1078119</v>
      </c>
      <c r="D325" s="26">
        <v>0.1085222</v>
      </c>
      <c r="E325" s="26">
        <v>9.952867E-2</v>
      </c>
      <c r="F325" s="26">
        <v>4.4478530000000002E-2</v>
      </c>
      <c r="G325" s="26">
        <v>2.2518079999999999E-2</v>
      </c>
      <c r="H325" s="26">
        <v>1.8375720000000002E-2</v>
      </c>
      <c r="I325" s="26">
        <v>3.2192320000000003E-2</v>
      </c>
      <c r="J325" s="26">
        <v>3.5237379999999999E-2</v>
      </c>
      <c r="K325" s="12"/>
    </row>
    <row r="326" spans="1:11" x14ac:dyDescent="0.35">
      <c r="A326" s="29" t="s">
        <v>151</v>
      </c>
      <c r="B326" s="28" t="s">
        <v>6</v>
      </c>
      <c r="C326" s="26">
        <v>1.895958</v>
      </c>
      <c r="D326" s="26">
        <v>2.0864379999999998</v>
      </c>
      <c r="E326" s="26">
        <v>3.6097480000000002</v>
      </c>
      <c r="F326" s="26">
        <v>4.4369800000000001</v>
      </c>
      <c r="G326" s="26">
        <v>3.6196069999999998</v>
      </c>
      <c r="H326" s="26">
        <v>2.456782</v>
      </c>
      <c r="I326" s="26">
        <v>1.5912500000000001</v>
      </c>
      <c r="J326" s="26">
        <v>1.1471549999999999</v>
      </c>
      <c r="K326" s="12"/>
    </row>
    <row r="327" spans="1:11" x14ac:dyDescent="0.35">
      <c r="A327" s="29"/>
      <c r="B327" s="28" t="s">
        <v>7</v>
      </c>
      <c r="C327" s="26">
        <v>1.895958</v>
      </c>
      <c r="D327" s="26">
        <v>2.0688849999999999</v>
      </c>
      <c r="E327" s="26">
        <v>3.3068970000000002</v>
      </c>
      <c r="F327" s="26">
        <v>3.7075170000000002</v>
      </c>
      <c r="G327" s="26">
        <v>2.3480819999999998</v>
      </c>
      <c r="H327" s="26">
        <v>1.160012</v>
      </c>
      <c r="I327" s="26">
        <v>0.35004590000000002</v>
      </c>
      <c r="J327" s="26">
        <v>0.1006032</v>
      </c>
      <c r="K327" s="12"/>
    </row>
    <row r="328" spans="1:11" x14ac:dyDescent="0.35">
      <c r="A328" s="29"/>
      <c r="B328" s="28" t="s">
        <v>8</v>
      </c>
      <c r="C328" s="26">
        <v>1.895958</v>
      </c>
      <c r="D328" s="26">
        <v>2.0574159999999999</v>
      </c>
      <c r="E328" s="26">
        <v>1.7548809999999999</v>
      </c>
      <c r="F328" s="26">
        <v>2.4544130000000002</v>
      </c>
      <c r="G328" s="26">
        <v>2.3866339999999999</v>
      </c>
      <c r="H328" s="26">
        <v>1.4460249999999999</v>
      </c>
      <c r="I328" s="26">
        <v>0.43760850000000001</v>
      </c>
      <c r="J328" s="26">
        <v>6.3259960000000004E-2</v>
      </c>
      <c r="K328" s="12"/>
    </row>
    <row r="329" spans="1:11" x14ac:dyDescent="0.35">
      <c r="A329" s="29"/>
      <c r="B329" s="28" t="s">
        <v>24</v>
      </c>
      <c r="C329" s="26">
        <v>1.895958</v>
      </c>
      <c r="D329" s="26">
        <v>2.0489799999999998</v>
      </c>
      <c r="E329" s="26">
        <v>1.512197</v>
      </c>
      <c r="F329" s="26">
        <v>0.95464400000000005</v>
      </c>
      <c r="G329" s="26">
        <v>0.68281999999999998</v>
      </c>
      <c r="H329" s="26">
        <v>0.72196819999999995</v>
      </c>
      <c r="I329" s="26">
        <v>0.20226569999999999</v>
      </c>
      <c r="J329" s="26">
        <v>4.7759240000000001E-2</v>
      </c>
      <c r="K329" s="12"/>
    </row>
    <row r="330" spans="1:11" x14ac:dyDescent="0.35">
      <c r="A330" s="29" t="s">
        <v>83</v>
      </c>
      <c r="B330" s="28" t="s">
        <v>6</v>
      </c>
      <c r="C330" s="26">
        <v>3.538554</v>
      </c>
      <c r="D330" s="26">
        <v>3.7809819999999998</v>
      </c>
      <c r="E330" s="26">
        <v>5.0855610000000002</v>
      </c>
      <c r="F330" s="26">
        <v>7.5893560000000004</v>
      </c>
      <c r="G330" s="26">
        <v>8.1816549999999992</v>
      </c>
      <c r="H330" s="26">
        <v>7.8706649999999998</v>
      </c>
      <c r="I330" s="26">
        <v>6.7881320000000001</v>
      </c>
      <c r="J330" s="26">
        <v>5.7707300000000004</v>
      </c>
      <c r="K330" s="12"/>
    </row>
    <row r="331" spans="1:11" x14ac:dyDescent="0.35">
      <c r="A331" s="29"/>
      <c r="B331" s="28" t="s">
        <v>7</v>
      </c>
      <c r="C331" s="26">
        <v>3.538554</v>
      </c>
      <c r="D331" s="26">
        <v>3.7769569999999999</v>
      </c>
      <c r="E331" s="26">
        <v>4.7697760000000002</v>
      </c>
      <c r="F331" s="26">
        <v>7.1663490000000003</v>
      </c>
      <c r="G331" s="26">
        <v>6.3756180000000002</v>
      </c>
      <c r="H331" s="26">
        <v>5.6975230000000003</v>
      </c>
      <c r="I331" s="26">
        <v>4.4084240000000001</v>
      </c>
      <c r="J331" s="26">
        <v>2.942043</v>
      </c>
      <c r="K331" s="12"/>
    </row>
    <row r="332" spans="1:11" x14ac:dyDescent="0.35">
      <c r="A332" s="29"/>
      <c r="B332" s="28" t="s">
        <v>8</v>
      </c>
      <c r="C332" s="26">
        <v>3.538554</v>
      </c>
      <c r="D332" s="26">
        <v>3.7746879999999998</v>
      </c>
      <c r="E332" s="26">
        <v>3.9380920000000001</v>
      </c>
      <c r="F332" s="26">
        <v>3.1844739999999998</v>
      </c>
      <c r="G332" s="26">
        <v>2.2616360000000002</v>
      </c>
      <c r="H332" s="26">
        <v>1.845682</v>
      </c>
      <c r="I332" s="26">
        <v>1.8517300000000001</v>
      </c>
      <c r="J332" s="26">
        <v>1.5446150000000001</v>
      </c>
      <c r="K332" s="12"/>
    </row>
    <row r="333" spans="1:11" x14ac:dyDescent="0.35">
      <c r="A333" s="29"/>
      <c r="B333" s="28" t="s">
        <v>24</v>
      </c>
      <c r="C333" s="26">
        <v>3.538554</v>
      </c>
      <c r="D333" s="26">
        <v>3.7728999999999999</v>
      </c>
      <c r="E333" s="26">
        <v>3.7923369999999998</v>
      </c>
      <c r="F333" s="26">
        <v>3.078443</v>
      </c>
      <c r="G333" s="26">
        <v>1.885256</v>
      </c>
      <c r="H333" s="26">
        <v>1.3358730000000001</v>
      </c>
      <c r="I333" s="26">
        <v>1.467206</v>
      </c>
      <c r="J333" s="26">
        <v>1.190701</v>
      </c>
      <c r="K333" s="12"/>
    </row>
    <row r="334" spans="1:11" x14ac:dyDescent="0.35">
      <c r="A334" s="29" t="s">
        <v>65</v>
      </c>
      <c r="B334" s="28" t="s">
        <v>6</v>
      </c>
      <c r="C334" s="26">
        <v>0.96788969999999996</v>
      </c>
      <c r="D334" s="26">
        <v>2.2003490000000001</v>
      </c>
      <c r="E334" s="26">
        <v>2.562875</v>
      </c>
      <c r="F334" s="26">
        <v>2.5978150000000002</v>
      </c>
      <c r="G334" s="26">
        <v>2.4109780000000001</v>
      </c>
      <c r="H334" s="26">
        <v>1.8710249999999999</v>
      </c>
      <c r="I334" s="26">
        <v>1.3273740000000001</v>
      </c>
      <c r="J334" s="26">
        <v>0.90552529999999998</v>
      </c>
      <c r="K334" s="12"/>
    </row>
    <row r="335" spans="1:11" x14ac:dyDescent="0.35">
      <c r="A335" s="29"/>
      <c r="B335" s="28" t="s">
        <v>7</v>
      </c>
      <c r="C335" s="26">
        <v>0.96788980000000002</v>
      </c>
      <c r="D335" s="26">
        <v>1.5644530000000001</v>
      </c>
      <c r="E335" s="26">
        <v>1.9542539999999999</v>
      </c>
      <c r="F335" s="26">
        <v>2.490265</v>
      </c>
      <c r="G335" s="26">
        <v>2.5171420000000002</v>
      </c>
      <c r="H335" s="26">
        <v>1.996696</v>
      </c>
      <c r="I335" s="26">
        <v>1.4070590000000001</v>
      </c>
      <c r="J335" s="26">
        <v>0.96367340000000001</v>
      </c>
      <c r="K335" s="12"/>
    </row>
    <row r="336" spans="1:11" x14ac:dyDescent="0.35">
      <c r="A336" s="29"/>
      <c r="B336" s="28" t="s">
        <v>8</v>
      </c>
      <c r="C336" s="26">
        <v>0.96788969999999996</v>
      </c>
      <c r="D336" s="26">
        <v>1.269412</v>
      </c>
      <c r="E336" s="26">
        <v>1.2210240000000001</v>
      </c>
      <c r="F336" s="26">
        <v>1.3813200000000001</v>
      </c>
      <c r="G336" s="26">
        <v>1.328579</v>
      </c>
      <c r="H336" s="26">
        <v>1.0188170000000001</v>
      </c>
      <c r="I336" s="26">
        <v>0.69864490000000001</v>
      </c>
      <c r="J336" s="26">
        <v>0.47783870000000001</v>
      </c>
      <c r="K336" s="12"/>
    </row>
    <row r="337" spans="1:11" x14ac:dyDescent="0.35">
      <c r="A337" s="29"/>
      <c r="B337" s="28" t="s">
        <v>24</v>
      </c>
      <c r="C337" s="26">
        <v>0.96788969999999996</v>
      </c>
      <c r="D337" s="26">
        <v>0.99479309999999999</v>
      </c>
      <c r="E337" s="26">
        <v>0.47349799999999997</v>
      </c>
      <c r="F337" s="26">
        <v>0.2629282</v>
      </c>
      <c r="G337" s="26">
        <v>0.1473295</v>
      </c>
      <c r="H337" s="26">
        <v>8.0127229999999994E-2</v>
      </c>
      <c r="I337" s="26">
        <v>3.3760360000000003E-2</v>
      </c>
      <c r="J337" s="26">
        <v>3.9703999999999998E-3</v>
      </c>
      <c r="K337" s="12"/>
    </row>
    <row r="338" spans="1:11" x14ac:dyDescent="0.35">
      <c r="A338" s="29" t="s">
        <v>152</v>
      </c>
      <c r="B338" s="28" t="s">
        <v>6</v>
      </c>
      <c r="C338" s="26">
        <v>1.2414860000000001</v>
      </c>
      <c r="D338" s="26">
        <v>1.6453899999999999</v>
      </c>
      <c r="E338" s="26">
        <v>2.2473770000000002</v>
      </c>
      <c r="F338" s="26">
        <v>2.4168980000000002</v>
      </c>
      <c r="G338" s="26">
        <v>2.033671</v>
      </c>
      <c r="H338" s="26">
        <v>1.5497259999999999</v>
      </c>
      <c r="I338" s="26">
        <v>1.1238699999999999</v>
      </c>
      <c r="J338" s="26">
        <v>0.78528500000000001</v>
      </c>
      <c r="K338" s="12"/>
    </row>
    <row r="339" spans="1:11" x14ac:dyDescent="0.35">
      <c r="A339" s="29"/>
      <c r="B339" s="28" t="s">
        <v>7</v>
      </c>
      <c r="C339" s="26">
        <v>1.2414860000000001</v>
      </c>
      <c r="D339" s="26">
        <v>1.3489329999999999</v>
      </c>
      <c r="E339" s="26">
        <v>1.649885</v>
      </c>
      <c r="F339" s="26">
        <v>1.5899300000000001</v>
      </c>
      <c r="G339" s="26">
        <v>1.524912</v>
      </c>
      <c r="H339" s="26">
        <v>1.25221</v>
      </c>
      <c r="I339" s="26">
        <v>0.93589299999999997</v>
      </c>
      <c r="J339" s="26">
        <v>0.66397360000000005</v>
      </c>
      <c r="K339" s="12"/>
    </row>
    <row r="340" spans="1:11" x14ac:dyDescent="0.35">
      <c r="A340" s="29"/>
      <c r="B340" s="28" t="s">
        <v>8</v>
      </c>
      <c r="C340" s="26">
        <v>1.2414860000000001</v>
      </c>
      <c r="D340" s="26">
        <v>1.352152</v>
      </c>
      <c r="E340" s="26">
        <v>1.573847</v>
      </c>
      <c r="F340" s="26">
        <v>1.482278</v>
      </c>
      <c r="G340" s="26">
        <v>1.478278</v>
      </c>
      <c r="H340" s="26">
        <v>1.183559</v>
      </c>
      <c r="I340" s="26">
        <v>0.84841929999999999</v>
      </c>
      <c r="J340" s="26">
        <v>0.57993550000000005</v>
      </c>
      <c r="K340" s="12"/>
    </row>
    <row r="341" spans="1:11" x14ac:dyDescent="0.35">
      <c r="A341" s="29"/>
      <c r="B341" s="28" t="s">
        <v>24</v>
      </c>
      <c r="C341" s="26">
        <v>1.2414860000000001</v>
      </c>
      <c r="D341" s="26">
        <v>1.2240230000000001</v>
      </c>
      <c r="E341" s="26">
        <v>1.1197410000000001</v>
      </c>
      <c r="F341" s="26">
        <v>0.79999739999999997</v>
      </c>
      <c r="G341" s="26">
        <v>0.59255849999999999</v>
      </c>
      <c r="H341" s="26">
        <v>0.30470550000000002</v>
      </c>
      <c r="I341" s="26">
        <v>0.1094642</v>
      </c>
      <c r="J341" s="26">
        <v>1.9381180000000001E-2</v>
      </c>
      <c r="K341" s="12"/>
    </row>
    <row r="342" spans="1:11" x14ac:dyDescent="0.35">
      <c r="A342" s="29" t="s">
        <v>64</v>
      </c>
      <c r="B342" s="28" t="s">
        <v>6</v>
      </c>
      <c r="C342" s="26">
        <v>3.9650089999999998</v>
      </c>
      <c r="D342" s="26">
        <v>8.2231050000000003</v>
      </c>
      <c r="E342" s="26">
        <v>11.302440000000001</v>
      </c>
      <c r="F342" s="26">
        <v>8.9051910000000003</v>
      </c>
      <c r="G342" s="26">
        <v>6.0288180000000002</v>
      </c>
      <c r="H342" s="26">
        <v>4.0143300000000002</v>
      </c>
      <c r="I342" s="26">
        <v>2.66432</v>
      </c>
      <c r="J342" s="26">
        <v>1.67967</v>
      </c>
      <c r="K342" s="12"/>
    </row>
    <row r="343" spans="1:11" x14ac:dyDescent="0.35">
      <c r="A343" s="29"/>
      <c r="B343" s="28" t="s">
        <v>7</v>
      </c>
      <c r="C343" s="26">
        <v>3.9650080000000001</v>
      </c>
      <c r="D343" s="26">
        <v>5.9692879999999997</v>
      </c>
      <c r="E343" s="26">
        <v>7.0130090000000003</v>
      </c>
      <c r="F343" s="26">
        <v>7.5334859999999999</v>
      </c>
      <c r="G343" s="26">
        <v>6.1388129999999999</v>
      </c>
      <c r="H343" s="26">
        <v>4.537947</v>
      </c>
      <c r="I343" s="26">
        <v>2.9307500000000002</v>
      </c>
      <c r="J343" s="26">
        <v>1.802125</v>
      </c>
      <c r="K343" s="12"/>
    </row>
    <row r="344" spans="1:11" x14ac:dyDescent="0.35">
      <c r="A344" s="29"/>
      <c r="B344" s="28" t="s">
        <v>8</v>
      </c>
      <c r="C344" s="26">
        <v>3.9650089999999998</v>
      </c>
      <c r="D344" s="26">
        <v>5.4563249999999996</v>
      </c>
      <c r="E344" s="26">
        <v>5.6174660000000003</v>
      </c>
      <c r="F344" s="26">
        <v>5.9312930000000001</v>
      </c>
      <c r="G344" s="26">
        <v>4.9705450000000004</v>
      </c>
      <c r="H344" s="26">
        <v>3.6745920000000001</v>
      </c>
      <c r="I344" s="26">
        <v>2.377014</v>
      </c>
      <c r="J344" s="26">
        <v>1.437657</v>
      </c>
      <c r="K344" s="12"/>
    </row>
    <row r="345" spans="1:11" x14ac:dyDescent="0.35">
      <c r="A345" s="29"/>
      <c r="B345" s="28" t="s">
        <v>24</v>
      </c>
      <c r="C345" s="26">
        <v>3.9650089999999998</v>
      </c>
      <c r="D345" s="26">
        <v>4.4753999999999996</v>
      </c>
      <c r="E345" s="26">
        <v>2.844252</v>
      </c>
      <c r="F345" s="26">
        <v>1.9733719999999999</v>
      </c>
      <c r="G345" s="26">
        <v>1.3181080000000001</v>
      </c>
      <c r="H345" s="26">
        <v>0.84619200000000006</v>
      </c>
      <c r="I345" s="26">
        <v>0.48825570000000001</v>
      </c>
      <c r="J345" s="26">
        <v>0.20795859999999999</v>
      </c>
      <c r="K345" s="12"/>
    </row>
    <row r="346" spans="1:11" x14ac:dyDescent="0.35">
      <c r="A346" s="29" t="s">
        <v>153</v>
      </c>
      <c r="B346" s="28" t="s">
        <v>6</v>
      </c>
      <c r="C346" s="26">
        <v>1.0287300000000001E-3</v>
      </c>
      <c r="D346" s="26">
        <v>7.7413169999999997E-4</v>
      </c>
      <c r="E346" s="26">
        <v>6.0772910000000003E-4</v>
      </c>
      <c r="F346" s="26">
        <v>5.0521639999999998E-4</v>
      </c>
      <c r="G346" s="26">
        <v>4.3561020000000003E-4</v>
      </c>
      <c r="H346" s="26">
        <v>3.8377669999999997E-4</v>
      </c>
      <c r="I346" s="26">
        <v>3.422551E-4</v>
      </c>
      <c r="J346" s="26">
        <v>3.0727929999999998E-4</v>
      </c>
      <c r="K346" s="12"/>
    </row>
    <row r="347" spans="1:11" x14ac:dyDescent="0.35">
      <c r="A347" s="29"/>
      <c r="B347" s="28" t="s">
        <v>7</v>
      </c>
      <c r="C347" s="26">
        <v>1.0287300000000001E-3</v>
      </c>
      <c r="D347" s="26">
        <v>7.666487E-4</v>
      </c>
      <c r="E347" s="26">
        <v>5.7026720000000002E-4</v>
      </c>
      <c r="F347" s="26">
        <v>4.4552639999999999E-4</v>
      </c>
      <c r="G347" s="26">
        <v>3.59926E-4</v>
      </c>
      <c r="H347" s="26">
        <v>2.970909E-4</v>
      </c>
      <c r="I347" s="26">
        <v>2.485198E-4</v>
      </c>
      <c r="J347" s="26">
        <v>2.068641E-4</v>
      </c>
      <c r="K347" s="12"/>
    </row>
    <row r="348" spans="1:11" x14ac:dyDescent="0.35">
      <c r="A348" s="29"/>
      <c r="B348" s="28" t="s">
        <v>8</v>
      </c>
      <c r="C348" s="26">
        <v>1.0287300000000001E-3</v>
      </c>
      <c r="D348" s="26">
        <v>7.5870400000000002E-4</v>
      </c>
      <c r="E348" s="26">
        <v>5.1191300000000002E-4</v>
      </c>
      <c r="F348" s="26">
        <v>3.576772E-4</v>
      </c>
      <c r="G348" s="26">
        <v>2.5228209999999997E-4</v>
      </c>
      <c r="H348" s="26">
        <v>1.7801439999999999E-4</v>
      </c>
      <c r="I348" s="26">
        <v>1.1907440000000001E-4</v>
      </c>
      <c r="J348" s="26">
        <v>8.3717569999999997E-5</v>
      </c>
      <c r="K348" s="12"/>
    </row>
    <row r="349" spans="1:11" x14ac:dyDescent="0.35">
      <c r="A349" s="29"/>
      <c r="B349" s="28" t="s">
        <v>24</v>
      </c>
      <c r="C349" s="26">
        <v>1.0287300000000001E-3</v>
      </c>
      <c r="D349" s="26">
        <v>7.5238680000000002E-4</v>
      </c>
      <c r="E349" s="26">
        <v>3.6044540000000001E-4</v>
      </c>
      <c r="F349" s="26">
        <v>2.394408E-4</v>
      </c>
      <c r="G349" s="26">
        <v>1.5245140000000001E-4</v>
      </c>
      <c r="H349" s="26">
        <v>9.2478669999999997E-5</v>
      </c>
      <c r="I349" s="26">
        <v>4.3236979999999998E-5</v>
      </c>
      <c r="J349" s="26">
        <v>2.2410369999999999E-5</v>
      </c>
      <c r="K349" s="12"/>
    </row>
    <row r="350" spans="1:11" x14ac:dyDescent="0.35">
      <c r="A350" s="29" t="s">
        <v>154</v>
      </c>
      <c r="B350" s="28" t="s">
        <v>6</v>
      </c>
      <c r="C350" s="26">
        <v>0.15200900000000001</v>
      </c>
      <c r="D350" s="26">
        <v>0.52331139999999998</v>
      </c>
      <c r="E350" s="26">
        <v>0.67443470000000005</v>
      </c>
      <c r="F350" s="26">
        <v>1.295212</v>
      </c>
      <c r="G350" s="26">
        <v>2.2670080000000001</v>
      </c>
      <c r="H350" s="26">
        <v>2.1930130000000001</v>
      </c>
      <c r="I350" s="26">
        <v>2.0024850000000001</v>
      </c>
      <c r="J350" s="26">
        <v>1.7426889999999999</v>
      </c>
      <c r="K350" s="12"/>
    </row>
    <row r="351" spans="1:11" x14ac:dyDescent="0.35">
      <c r="A351" s="29"/>
      <c r="B351" s="28" t="s">
        <v>7</v>
      </c>
      <c r="C351" s="26">
        <v>0.15200900000000001</v>
      </c>
      <c r="D351" s="26">
        <v>0.51581189999999999</v>
      </c>
      <c r="E351" s="26">
        <v>0.67053669999999999</v>
      </c>
      <c r="F351" s="26">
        <v>1.2575179999999999</v>
      </c>
      <c r="G351" s="26">
        <v>2.1710910000000001</v>
      </c>
      <c r="H351" s="26">
        <v>1.9939960000000001</v>
      </c>
      <c r="I351" s="26">
        <v>1.4765280000000001</v>
      </c>
      <c r="J351" s="26">
        <v>0.89188529999999999</v>
      </c>
      <c r="K351" s="12"/>
    </row>
    <row r="352" spans="1:11" x14ac:dyDescent="0.35">
      <c r="A352" s="29"/>
      <c r="B352" s="28" t="s">
        <v>8</v>
      </c>
      <c r="C352" s="26">
        <v>0.15200900000000001</v>
      </c>
      <c r="D352" s="26">
        <v>0.51360969999999995</v>
      </c>
      <c r="E352" s="26">
        <v>0.63927270000000003</v>
      </c>
      <c r="F352" s="26">
        <v>0.80635020000000002</v>
      </c>
      <c r="G352" s="26">
        <v>0.96390070000000005</v>
      </c>
      <c r="H352" s="26">
        <v>1.2681260000000001</v>
      </c>
      <c r="I352" s="26">
        <v>1.0001580000000001</v>
      </c>
      <c r="J352" s="26">
        <v>0.6982294</v>
      </c>
      <c r="K352" s="12"/>
    </row>
    <row r="353" spans="1:11" x14ac:dyDescent="0.35">
      <c r="A353" s="29"/>
      <c r="B353" s="28" t="s">
        <v>24</v>
      </c>
      <c r="C353" s="26">
        <v>0.15200900000000001</v>
      </c>
      <c r="D353" s="26">
        <v>0.50996920000000001</v>
      </c>
      <c r="E353" s="26">
        <v>0.63748400000000005</v>
      </c>
      <c r="F353" s="26">
        <v>0.74177789999999999</v>
      </c>
      <c r="G353" s="26">
        <v>0.67271650000000005</v>
      </c>
      <c r="H353" s="26">
        <v>0.72151829999999995</v>
      </c>
      <c r="I353" s="26">
        <v>0.46164880000000003</v>
      </c>
      <c r="J353" s="26">
        <v>0.1605944</v>
      </c>
      <c r="K353" s="12"/>
    </row>
    <row r="354" spans="1:11" x14ac:dyDescent="0.35">
      <c r="A354" s="29" t="s">
        <v>155</v>
      </c>
      <c r="B354" s="28" t="s">
        <v>6</v>
      </c>
      <c r="C354" s="26">
        <v>3.7153839999999998</v>
      </c>
      <c r="D354" s="26">
        <v>3.2064330000000001</v>
      </c>
      <c r="E354" s="26">
        <v>4.1487790000000002</v>
      </c>
      <c r="F354" s="26">
        <v>5.5681310000000002</v>
      </c>
      <c r="G354" s="26">
        <v>7.0607300000000004</v>
      </c>
      <c r="H354" s="26">
        <v>6.2120800000000003</v>
      </c>
      <c r="I354" s="26">
        <v>4.7263580000000003</v>
      </c>
      <c r="J354" s="26">
        <v>3.6949779999999999</v>
      </c>
      <c r="K354" s="12"/>
    </row>
    <row r="355" spans="1:11" x14ac:dyDescent="0.35">
      <c r="A355" s="29"/>
      <c r="B355" s="28" t="s">
        <v>7</v>
      </c>
      <c r="C355" s="26">
        <v>3.7153839999999998</v>
      </c>
      <c r="D355" s="26">
        <v>3.1707879999999999</v>
      </c>
      <c r="E355" s="26">
        <v>3.0805389999999999</v>
      </c>
      <c r="F355" s="26">
        <v>2.4976729999999998</v>
      </c>
      <c r="G355" s="26">
        <v>3.2162289999999998</v>
      </c>
      <c r="H355" s="26">
        <v>2.5234079999999999</v>
      </c>
      <c r="I355" s="26">
        <v>1.81423</v>
      </c>
      <c r="J355" s="26">
        <v>1.3514699999999999</v>
      </c>
      <c r="K355" s="12"/>
    </row>
    <row r="356" spans="1:11" x14ac:dyDescent="0.35">
      <c r="A356" s="29"/>
      <c r="B356" s="28" t="s">
        <v>8</v>
      </c>
      <c r="C356" s="26">
        <v>3.7153839999999998</v>
      </c>
      <c r="D356" s="26">
        <v>3.15239</v>
      </c>
      <c r="E356" s="26">
        <v>2.9371879999999999</v>
      </c>
      <c r="F356" s="26">
        <v>1.9326239999999999</v>
      </c>
      <c r="G356" s="26">
        <v>1.7762530000000001</v>
      </c>
      <c r="H356" s="26">
        <v>2.3008890000000002</v>
      </c>
      <c r="I356" s="26">
        <v>1.627035</v>
      </c>
      <c r="J356" s="26">
        <v>1.1534450000000001</v>
      </c>
      <c r="K356" s="12"/>
    </row>
    <row r="357" spans="1:11" x14ac:dyDescent="0.35">
      <c r="A357" s="29"/>
      <c r="B357" s="28" t="s">
        <v>24</v>
      </c>
      <c r="C357" s="26">
        <v>3.7153839999999998</v>
      </c>
      <c r="D357" s="26">
        <v>3.1315490000000001</v>
      </c>
      <c r="E357" s="26">
        <v>2.5039030000000002</v>
      </c>
      <c r="F357" s="26">
        <v>1.599734</v>
      </c>
      <c r="G357" s="26">
        <v>1.3174520000000001</v>
      </c>
      <c r="H357" s="26">
        <v>2.0172330000000001</v>
      </c>
      <c r="I357" s="26">
        <v>1.4533609999999999</v>
      </c>
      <c r="J357" s="26">
        <v>0.83981749999999999</v>
      </c>
      <c r="K357" s="12"/>
    </row>
    <row r="358" spans="1:11" x14ac:dyDescent="0.35">
      <c r="A358" s="29" t="s">
        <v>156</v>
      </c>
      <c r="B358" s="28" t="s">
        <v>6</v>
      </c>
      <c r="C358" s="26">
        <v>0.20663629999999999</v>
      </c>
      <c r="D358" s="26">
        <v>0.20663629999999999</v>
      </c>
      <c r="E358" s="26">
        <v>0.47806090000000001</v>
      </c>
      <c r="F358" s="26">
        <v>1.0046090000000001</v>
      </c>
      <c r="G358" s="26">
        <v>1.0161230000000001</v>
      </c>
      <c r="H358" s="26">
        <v>1.022235</v>
      </c>
      <c r="I358" s="26">
        <v>0.92709770000000002</v>
      </c>
      <c r="J358" s="26">
        <v>0.85646310000000003</v>
      </c>
      <c r="K358" s="12"/>
    </row>
    <row r="359" spans="1:11" x14ac:dyDescent="0.35">
      <c r="A359" s="29"/>
      <c r="B359" s="28" t="s">
        <v>7</v>
      </c>
      <c r="C359" s="26">
        <v>0.20663629999999999</v>
      </c>
      <c r="D359" s="26">
        <v>0.20663629999999999</v>
      </c>
      <c r="E359" s="26">
        <v>0.20663629999999999</v>
      </c>
      <c r="F359" s="26">
        <v>0.20663629999999999</v>
      </c>
      <c r="G359" s="26">
        <v>0.2181505</v>
      </c>
      <c r="H359" s="26">
        <v>0.22426260000000001</v>
      </c>
      <c r="I359" s="26">
        <v>0.22060109999999999</v>
      </c>
      <c r="J359" s="26">
        <v>0.21719869999999999</v>
      </c>
      <c r="K359" s="12"/>
    </row>
    <row r="360" spans="1:11" x14ac:dyDescent="0.35">
      <c r="A360" s="29"/>
      <c r="B360" s="28" t="s">
        <v>8</v>
      </c>
      <c r="C360" s="26">
        <v>0.20663629999999999</v>
      </c>
      <c r="D360" s="26">
        <v>0.20663629999999999</v>
      </c>
      <c r="E360" s="26">
        <v>0.20663629999999999</v>
      </c>
      <c r="F360" s="26">
        <v>0.20663629999999999</v>
      </c>
      <c r="G360" s="26">
        <v>0.2066781</v>
      </c>
      <c r="H360" s="26">
        <v>0.2213984</v>
      </c>
      <c r="I360" s="26">
        <v>0.22369520000000001</v>
      </c>
      <c r="J360" s="26">
        <v>0.21984500000000001</v>
      </c>
      <c r="K360" s="12"/>
    </row>
    <row r="361" spans="1:11" x14ac:dyDescent="0.35">
      <c r="A361" s="29"/>
      <c r="B361" s="28" t="s">
        <v>24</v>
      </c>
      <c r="C361" s="26">
        <v>0.20663629999999999</v>
      </c>
      <c r="D361" s="26">
        <v>0.20663629999999999</v>
      </c>
      <c r="E361" s="26">
        <v>0.20663629999999999</v>
      </c>
      <c r="F361" s="26">
        <v>0.20663629999999999</v>
      </c>
      <c r="G361" s="26">
        <v>0.2066781</v>
      </c>
      <c r="H361" s="26">
        <v>0.2213984</v>
      </c>
      <c r="I361" s="26">
        <v>0.22369520000000001</v>
      </c>
      <c r="J361" s="26">
        <v>0.21984509999999999</v>
      </c>
      <c r="K361" s="12"/>
    </row>
    <row r="362" spans="1:11" x14ac:dyDescent="0.35">
      <c r="A362" s="29" t="s">
        <v>157</v>
      </c>
      <c r="B362" s="28" t="s">
        <v>6</v>
      </c>
      <c r="C362" s="26">
        <v>1.016005</v>
      </c>
      <c r="D362" s="26">
        <v>1.1281950000000001</v>
      </c>
      <c r="E362" s="26">
        <v>2.1271420000000001</v>
      </c>
      <c r="F362" s="26">
        <v>2.4467050000000001</v>
      </c>
      <c r="G362" s="26">
        <v>2.5491959999999998</v>
      </c>
      <c r="H362" s="26">
        <v>1.947632</v>
      </c>
      <c r="I362" s="26">
        <v>1.2658700000000001</v>
      </c>
      <c r="J362" s="26">
        <v>0.84333999999999998</v>
      </c>
      <c r="K362" s="12"/>
    </row>
    <row r="363" spans="1:11" x14ac:dyDescent="0.35">
      <c r="A363" s="29"/>
      <c r="B363" s="28" t="s">
        <v>7</v>
      </c>
      <c r="C363" s="26">
        <v>1.016005</v>
      </c>
      <c r="D363" s="26">
        <v>1.0881190000000001</v>
      </c>
      <c r="E363" s="26">
        <v>1.603251</v>
      </c>
      <c r="F363" s="26">
        <v>1.3060149999999999</v>
      </c>
      <c r="G363" s="26">
        <v>0.96104239999999996</v>
      </c>
      <c r="H363" s="26">
        <v>0.71232960000000001</v>
      </c>
      <c r="I363" s="26">
        <v>0.41101330000000003</v>
      </c>
      <c r="J363" s="26">
        <v>0.23264409999999999</v>
      </c>
      <c r="K363" s="12"/>
    </row>
    <row r="364" spans="1:11" x14ac:dyDescent="0.35">
      <c r="A364" s="29"/>
      <c r="B364" s="28" t="s">
        <v>8</v>
      </c>
      <c r="C364" s="26">
        <v>1.016005</v>
      </c>
      <c r="D364" s="26">
        <v>1.0894950000000001</v>
      </c>
      <c r="E364" s="26">
        <v>1.0333669999999999</v>
      </c>
      <c r="F364" s="26">
        <v>0.67930049999999997</v>
      </c>
      <c r="G364" s="26">
        <v>0.44200709999999999</v>
      </c>
      <c r="H364" s="26">
        <v>0.3503984</v>
      </c>
      <c r="I364" s="26">
        <v>0.24253330000000001</v>
      </c>
      <c r="J364" s="26">
        <v>0.15633440000000001</v>
      </c>
      <c r="K364" s="12"/>
    </row>
    <row r="365" spans="1:11" x14ac:dyDescent="0.35">
      <c r="A365" s="29"/>
      <c r="B365" s="28" t="s">
        <v>24</v>
      </c>
      <c r="C365" s="26">
        <v>1.016005</v>
      </c>
      <c r="D365" s="26">
        <v>1.0747910000000001</v>
      </c>
      <c r="E365" s="26">
        <v>0.91069639999999996</v>
      </c>
      <c r="F365" s="26">
        <v>0.4713907</v>
      </c>
      <c r="G365" s="26">
        <v>0.18219740000000001</v>
      </c>
      <c r="H365" s="26">
        <v>0.1589653</v>
      </c>
      <c r="I365" s="26">
        <v>0.1159336</v>
      </c>
      <c r="J365" s="26">
        <v>6.3462630000000006E-2</v>
      </c>
      <c r="K365" s="12"/>
    </row>
    <row r="366" spans="1:11" x14ac:dyDescent="0.35">
      <c r="A366" s="29" t="s">
        <v>52</v>
      </c>
      <c r="B366" s="28" t="s">
        <v>6</v>
      </c>
      <c r="C366" s="26">
        <v>1.3607160000000001E-3</v>
      </c>
      <c r="D366" s="26">
        <v>6.5987870000000005E-4</v>
      </c>
      <c r="E366" s="26">
        <v>1.512033E-4</v>
      </c>
      <c r="F366" s="26">
        <v>1.940773E-3</v>
      </c>
      <c r="G366" s="26">
        <v>2.9206200000000001E-3</v>
      </c>
      <c r="H366" s="26">
        <v>2.0737910000000002E-3</v>
      </c>
      <c r="I366" s="26">
        <v>1.309843E-3</v>
      </c>
      <c r="J366" s="26">
        <v>8.2734099999999999E-4</v>
      </c>
      <c r="K366" s="12"/>
    </row>
    <row r="367" spans="1:11" x14ac:dyDescent="0.35">
      <c r="A367" s="29"/>
      <c r="B367" s="28" t="s">
        <v>7</v>
      </c>
      <c r="C367" s="26">
        <v>1.3607160000000001E-3</v>
      </c>
      <c r="D367" s="26">
        <v>6.5987870000000005E-4</v>
      </c>
      <c r="E367" s="26">
        <v>0</v>
      </c>
      <c r="F367" s="26">
        <v>1.9061589999999999E-3</v>
      </c>
      <c r="G367" s="26">
        <v>2.9206200000000001E-3</v>
      </c>
      <c r="H367" s="26">
        <v>2.0737910000000002E-3</v>
      </c>
      <c r="I367" s="26">
        <v>1.309843E-3</v>
      </c>
      <c r="J367" s="26">
        <v>8.2734099999999999E-4</v>
      </c>
      <c r="K367" s="12"/>
    </row>
    <row r="368" spans="1:11" x14ac:dyDescent="0.35">
      <c r="A368" s="29"/>
      <c r="B368" s="28" t="s">
        <v>8</v>
      </c>
      <c r="C368" s="26">
        <v>1.3607160000000001E-3</v>
      </c>
      <c r="D368" s="26">
        <v>6.5987870000000005E-4</v>
      </c>
      <c r="E368" s="26">
        <v>0</v>
      </c>
      <c r="F368" s="26">
        <v>0</v>
      </c>
      <c r="G368" s="26">
        <v>1.7428319999999999E-3</v>
      </c>
      <c r="H368" s="26">
        <v>2.949456E-3</v>
      </c>
      <c r="I368" s="26">
        <v>1.8917129999999999E-3</v>
      </c>
      <c r="J368" s="26">
        <v>1.19484E-3</v>
      </c>
      <c r="K368" s="12"/>
    </row>
    <row r="369" spans="1:11" x14ac:dyDescent="0.35">
      <c r="A369" s="29"/>
      <c r="B369" s="28" t="s">
        <v>24</v>
      </c>
      <c r="C369" s="26">
        <v>1.3607160000000001E-3</v>
      </c>
      <c r="D369" s="26">
        <v>6.5987870000000005E-4</v>
      </c>
      <c r="E369" s="26">
        <v>0</v>
      </c>
      <c r="F369" s="26">
        <v>0</v>
      </c>
      <c r="G369" s="26">
        <v>1.7428319999999999E-3</v>
      </c>
      <c r="H369" s="26">
        <v>2.949456E-3</v>
      </c>
      <c r="I369" s="26">
        <v>1.8917129999999999E-3</v>
      </c>
      <c r="J369" s="26">
        <v>1.19484E-3</v>
      </c>
      <c r="K369" s="12"/>
    </row>
    <row r="370" spans="1:11" x14ac:dyDescent="0.35">
      <c r="A370" s="29" t="s">
        <v>158</v>
      </c>
      <c r="B370" s="28" t="s">
        <v>6</v>
      </c>
      <c r="C370" s="26"/>
      <c r="D370" s="26"/>
      <c r="E370" s="26">
        <v>1.6510159999999999E-3</v>
      </c>
      <c r="F370" s="26">
        <v>0.29543069999999999</v>
      </c>
      <c r="G370" s="26">
        <v>0.4716437</v>
      </c>
      <c r="H370" s="26">
        <v>0.46881420000000001</v>
      </c>
      <c r="I370" s="26">
        <v>0.42690210000000001</v>
      </c>
      <c r="J370" s="26">
        <v>0.38397110000000001</v>
      </c>
      <c r="K370" s="12"/>
    </row>
    <row r="371" spans="1:11" x14ac:dyDescent="0.35">
      <c r="A371" s="29"/>
      <c r="B371" s="28" t="s">
        <v>7</v>
      </c>
      <c r="C371" s="26"/>
      <c r="D371" s="26"/>
      <c r="E371" s="26">
        <v>1.6510159999999999E-3</v>
      </c>
      <c r="F371" s="26">
        <v>0.29543069999999999</v>
      </c>
      <c r="G371" s="26">
        <v>0.4716436</v>
      </c>
      <c r="H371" s="26">
        <v>0.46881430000000002</v>
      </c>
      <c r="I371" s="26">
        <v>0.426902</v>
      </c>
      <c r="J371" s="26">
        <v>0.2780707</v>
      </c>
      <c r="K371" s="12"/>
    </row>
    <row r="372" spans="1:11" x14ac:dyDescent="0.35">
      <c r="A372" s="29"/>
      <c r="B372" s="28" t="s">
        <v>8</v>
      </c>
      <c r="C372" s="26"/>
      <c r="D372" s="26"/>
      <c r="E372" s="26">
        <v>0</v>
      </c>
      <c r="F372" s="26">
        <v>0</v>
      </c>
      <c r="G372" s="26">
        <v>0</v>
      </c>
      <c r="H372" s="26">
        <v>1.767374E-2</v>
      </c>
      <c r="I372" s="26">
        <v>1.3720619999999999E-2</v>
      </c>
      <c r="J372" s="26">
        <v>9.2555280000000007E-3</v>
      </c>
      <c r="K372" s="12"/>
    </row>
    <row r="373" spans="1:11" x14ac:dyDescent="0.35">
      <c r="A373" s="29"/>
      <c r="B373" s="28" t="s">
        <v>24</v>
      </c>
      <c r="C373" s="26"/>
      <c r="D373" s="26"/>
      <c r="E373" s="26">
        <v>0</v>
      </c>
      <c r="F373" s="26">
        <v>0</v>
      </c>
      <c r="G373" s="26">
        <v>-1.127351E-8</v>
      </c>
      <c r="H373" s="26">
        <v>1.767374E-2</v>
      </c>
      <c r="I373" s="26">
        <v>1.3720619999999999E-2</v>
      </c>
      <c r="J373" s="26">
        <v>9.2555280000000007E-3</v>
      </c>
      <c r="K373" s="12"/>
    </row>
    <row r="374" spans="1:11" x14ac:dyDescent="0.35">
      <c r="A374" s="29" t="s">
        <v>78</v>
      </c>
      <c r="B374" s="28" t="s">
        <v>6</v>
      </c>
      <c r="C374" s="26">
        <v>0.92367849999999996</v>
      </c>
      <c r="D374" s="26">
        <v>0.26741300000000001</v>
      </c>
      <c r="E374" s="26">
        <v>6.6802500000000001E-2</v>
      </c>
      <c r="F374" s="26">
        <v>2.5352280000000001E-2</v>
      </c>
      <c r="G374" s="26">
        <v>1.3256540000000001E-2</v>
      </c>
      <c r="H374" s="26">
        <v>8.6861799999999999E-3</v>
      </c>
      <c r="I374" s="26">
        <v>6.565291E-3</v>
      </c>
      <c r="J374" s="26">
        <v>4.9271289999999997E-3</v>
      </c>
      <c r="K374" s="12"/>
    </row>
    <row r="375" spans="1:11" x14ac:dyDescent="0.35">
      <c r="A375" s="29"/>
      <c r="B375" s="28" t="s">
        <v>7</v>
      </c>
      <c r="C375" s="26">
        <v>0.92367849999999996</v>
      </c>
      <c r="D375" s="26">
        <v>0.25285079999999999</v>
      </c>
      <c r="E375" s="26">
        <v>3.7449250000000003E-2</v>
      </c>
      <c r="F375" s="26">
        <v>7.580921E-3</v>
      </c>
      <c r="G375" s="26">
        <v>2.980969E-3</v>
      </c>
      <c r="H375" s="26">
        <v>1.924423E-3</v>
      </c>
      <c r="I375" s="26">
        <v>1.432694E-3</v>
      </c>
      <c r="J375" s="26">
        <v>1.1145059999999999E-3</v>
      </c>
      <c r="K375" s="12"/>
    </row>
    <row r="376" spans="1:11" x14ac:dyDescent="0.35">
      <c r="A376" s="29"/>
      <c r="B376" s="28" t="s">
        <v>8</v>
      </c>
      <c r="C376" s="26">
        <v>0.92367849999999996</v>
      </c>
      <c r="D376" s="26">
        <v>0.2527739</v>
      </c>
      <c r="E376" s="26">
        <v>3.692558E-2</v>
      </c>
      <c r="F376" s="26">
        <v>6.8403179999999997E-3</v>
      </c>
      <c r="G376" s="26">
        <v>2.1362809999999999E-3</v>
      </c>
      <c r="H376" s="26">
        <v>1.060769E-3</v>
      </c>
      <c r="I376" s="26">
        <v>6.085156E-4</v>
      </c>
      <c r="J376" s="26">
        <v>3.663413E-4</v>
      </c>
      <c r="K376" s="12"/>
    </row>
    <row r="377" spans="1:11" x14ac:dyDescent="0.35">
      <c r="A377" s="29"/>
      <c r="B377" s="28" t="s">
        <v>24</v>
      </c>
      <c r="C377" s="26">
        <v>0.92367849999999996</v>
      </c>
      <c r="D377" s="26">
        <v>0.25271290000000002</v>
      </c>
      <c r="E377" s="26">
        <v>3.6517750000000002E-2</v>
      </c>
      <c r="F377" s="26">
        <v>6.2853589999999999E-3</v>
      </c>
      <c r="G377" s="26">
        <v>1.5711239999999999E-3</v>
      </c>
      <c r="H377" s="26">
        <v>5.6734280000000003E-4</v>
      </c>
      <c r="I377" s="26">
        <v>2.227226E-4</v>
      </c>
      <c r="J377" s="26">
        <v>9.2071629999999997E-5</v>
      </c>
      <c r="K377" s="12"/>
    </row>
    <row r="378" spans="1:11" x14ac:dyDescent="0.35">
      <c r="A378" s="29" t="s">
        <v>159</v>
      </c>
      <c r="B378" s="28" t="s">
        <v>6</v>
      </c>
      <c r="C378" s="26">
        <v>0.43711109999999997</v>
      </c>
      <c r="D378" s="26">
        <v>0.45055200000000001</v>
      </c>
      <c r="E378" s="26">
        <v>1.280959</v>
      </c>
      <c r="F378" s="26">
        <v>2.7871039999999998</v>
      </c>
      <c r="G378" s="26">
        <v>3.089661</v>
      </c>
      <c r="H378" s="26">
        <v>3.3151329999999999</v>
      </c>
      <c r="I378" s="26">
        <v>3.2006429999999999</v>
      </c>
      <c r="J378" s="26">
        <v>2.9920650000000002</v>
      </c>
      <c r="K378" s="12"/>
    </row>
    <row r="379" spans="1:11" x14ac:dyDescent="0.35">
      <c r="A379" s="29"/>
      <c r="B379" s="28" t="s">
        <v>7</v>
      </c>
      <c r="C379" s="26">
        <v>0.43711109999999997</v>
      </c>
      <c r="D379" s="26">
        <v>0.45049840000000002</v>
      </c>
      <c r="E379" s="26">
        <v>1.277809</v>
      </c>
      <c r="F379" s="26">
        <v>2.6626219999999998</v>
      </c>
      <c r="G379" s="26">
        <v>2.6762380000000001</v>
      </c>
      <c r="H379" s="26">
        <v>2.5961259999999999</v>
      </c>
      <c r="I379" s="26">
        <v>2.5175800000000002</v>
      </c>
      <c r="J379" s="26">
        <v>2.044629</v>
      </c>
      <c r="K379" s="12"/>
    </row>
    <row r="380" spans="1:11" x14ac:dyDescent="0.35">
      <c r="A380" s="29"/>
      <c r="B380" s="28" t="s">
        <v>8</v>
      </c>
      <c r="C380" s="26">
        <v>0.43711109999999997</v>
      </c>
      <c r="D380" s="26">
        <v>0.45048569999999999</v>
      </c>
      <c r="E380" s="26">
        <v>1.1840759999999999</v>
      </c>
      <c r="F380" s="26">
        <v>2.0407630000000001</v>
      </c>
      <c r="G380" s="26">
        <v>2.5208849999999998</v>
      </c>
      <c r="H380" s="26">
        <v>2.4995229999999999</v>
      </c>
      <c r="I380" s="26">
        <v>2.4710779999999999</v>
      </c>
      <c r="J380" s="26">
        <v>1.741052</v>
      </c>
      <c r="K380" s="12"/>
    </row>
    <row r="381" spans="1:11" x14ac:dyDescent="0.35">
      <c r="A381" s="29"/>
      <c r="B381" s="28" t="s">
        <v>24</v>
      </c>
      <c r="C381" s="26">
        <v>0.43711109999999997</v>
      </c>
      <c r="D381" s="26">
        <v>0.4504667</v>
      </c>
      <c r="E381" s="26">
        <v>1.1839360000000001</v>
      </c>
      <c r="F381" s="26">
        <v>1.9007940000000001</v>
      </c>
      <c r="G381" s="26">
        <v>1.700299</v>
      </c>
      <c r="H381" s="26">
        <v>1.6619600000000001</v>
      </c>
      <c r="I381" s="26">
        <v>1.6564939999999999</v>
      </c>
      <c r="J381" s="26">
        <v>0.68367420000000001</v>
      </c>
      <c r="K381" s="12"/>
    </row>
    <row r="382" spans="1:11" x14ac:dyDescent="0.35">
      <c r="A382" s="29" t="s">
        <v>160</v>
      </c>
      <c r="B382" s="28" t="s">
        <v>6</v>
      </c>
      <c r="C382" s="26">
        <v>5.480322E-2</v>
      </c>
      <c r="D382" s="26">
        <v>3.0952489999999999E-2</v>
      </c>
      <c r="E382" s="26">
        <v>7.7876529999999999E-2</v>
      </c>
      <c r="F382" s="26">
        <v>7.4397279999999996E-2</v>
      </c>
      <c r="G382" s="26">
        <v>0.10451530000000001</v>
      </c>
      <c r="H382" s="26">
        <v>7.1722569999999999E-2</v>
      </c>
      <c r="I382" s="26">
        <v>5.3910010000000001E-2</v>
      </c>
      <c r="J382" s="26">
        <v>4.2257639999999999E-2</v>
      </c>
      <c r="K382" s="12"/>
    </row>
    <row r="383" spans="1:11" x14ac:dyDescent="0.35">
      <c r="A383" s="29"/>
      <c r="B383" s="28" t="s">
        <v>7</v>
      </c>
      <c r="C383" s="26">
        <v>5.480322E-2</v>
      </c>
      <c r="D383" s="26">
        <v>2.934196E-2</v>
      </c>
      <c r="E383" s="26">
        <v>7.082898E-2</v>
      </c>
      <c r="F383" s="26">
        <v>5.9766420000000001E-2</v>
      </c>
      <c r="G383" s="26">
        <v>9.6019450000000006E-2</v>
      </c>
      <c r="H383" s="26">
        <v>6.0651429999999999E-2</v>
      </c>
      <c r="I383" s="26">
        <v>4.0288869999999997E-2</v>
      </c>
      <c r="J383" s="26">
        <v>2.696026E-2</v>
      </c>
      <c r="K383" s="12"/>
    </row>
    <row r="384" spans="1:11" x14ac:dyDescent="0.35">
      <c r="A384" s="29"/>
      <c r="B384" s="28" t="s">
        <v>8</v>
      </c>
      <c r="C384" s="26">
        <v>5.480322E-2</v>
      </c>
      <c r="D384" s="26">
        <v>2.8674209999999999E-2</v>
      </c>
      <c r="E384" s="26">
        <v>7.6864740000000004E-4</v>
      </c>
      <c r="F384" s="26">
        <v>4.2537350000000002E-2</v>
      </c>
      <c r="G384" s="26">
        <v>6.7714830000000004E-2</v>
      </c>
      <c r="H384" s="26">
        <v>8.3407510000000004E-2</v>
      </c>
      <c r="I384" s="26">
        <v>5.35167E-2</v>
      </c>
      <c r="J384" s="26">
        <v>3.3221269999999997E-2</v>
      </c>
      <c r="K384" s="12"/>
    </row>
    <row r="385" spans="1:11" x14ac:dyDescent="0.35">
      <c r="A385" s="29"/>
      <c r="B385" s="28" t="s">
        <v>24</v>
      </c>
      <c r="C385" s="26">
        <v>5.480322E-2</v>
      </c>
      <c r="D385" s="26">
        <v>2.8575119999999999E-2</v>
      </c>
      <c r="E385" s="26">
        <v>7.9149379999999997E-11</v>
      </c>
      <c r="F385" s="26">
        <v>0</v>
      </c>
      <c r="G385" s="26">
        <v>5.2354369999999997E-2</v>
      </c>
      <c r="H385" s="26">
        <v>7.9126249999999995E-2</v>
      </c>
      <c r="I385" s="26">
        <v>5.0433190000000003E-2</v>
      </c>
      <c r="J385" s="26">
        <v>6.8329510000000003E-3</v>
      </c>
      <c r="K385" s="12"/>
    </row>
    <row r="386" spans="1:11" x14ac:dyDescent="0.35">
      <c r="A386" s="29" t="s">
        <v>161</v>
      </c>
      <c r="B386" s="28" t="s">
        <v>6</v>
      </c>
      <c r="C386" s="26">
        <v>1.3659950000000001</v>
      </c>
      <c r="D386" s="26">
        <v>1.781458</v>
      </c>
      <c r="E386" s="26">
        <v>2.072648</v>
      </c>
      <c r="F386" s="26">
        <v>1.632091</v>
      </c>
      <c r="G386" s="26">
        <v>1.3104</v>
      </c>
      <c r="H386" s="26">
        <v>0.97907979999999994</v>
      </c>
      <c r="I386" s="26">
        <v>0.75376980000000005</v>
      </c>
      <c r="J386" s="26">
        <v>0.5983716</v>
      </c>
      <c r="K386" s="12"/>
    </row>
    <row r="387" spans="1:11" x14ac:dyDescent="0.35">
      <c r="A387" s="29"/>
      <c r="B387" s="28" t="s">
        <v>7</v>
      </c>
      <c r="C387" s="26">
        <v>1.3659950000000001</v>
      </c>
      <c r="D387" s="26">
        <v>1.635723</v>
      </c>
      <c r="E387" s="26">
        <v>1.4234180000000001</v>
      </c>
      <c r="F387" s="26">
        <v>1.220837</v>
      </c>
      <c r="G387" s="26">
        <v>0.91194819999999999</v>
      </c>
      <c r="H387" s="26">
        <v>0.59806360000000003</v>
      </c>
      <c r="I387" s="26">
        <v>0.39640049999999999</v>
      </c>
      <c r="J387" s="26">
        <v>0.25047599999999998</v>
      </c>
      <c r="K387" s="12"/>
    </row>
    <row r="388" spans="1:11" x14ac:dyDescent="0.35">
      <c r="A388" s="29"/>
      <c r="B388" s="28" t="s">
        <v>8</v>
      </c>
      <c r="C388" s="26">
        <v>1.3659950000000001</v>
      </c>
      <c r="D388" s="26">
        <v>1.608493</v>
      </c>
      <c r="E388" s="26">
        <v>1.3526560000000001</v>
      </c>
      <c r="F388" s="26">
        <v>1.0915779999999999</v>
      </c>
      <c r="G388" s="26">
        <v>0.83523559999999997</v>
      </c>
      <c r="H388" s="26">
        <v>0.5259452</v>
      </c>
      <c r="I388" s="26">
        <v>0.28823310000000002</v>
      </c>
      <c r="J388" s="26">
        <v>0.14708109999999999</v>
      </c>
      <c r="K388" s="12"/>
    </row>
    <row r="389" spans="1:11" x14ac:dyDescent="0.35">
      <c r="A389" s="29"/>
      <c r="B389" s="28" t="s">
        <v>24</v>
      </c>
      <c r="C389" s="26">
        <v>1.3659950000000001</v>
      </c>
      <c r="D389" s="26">
        <v>1.5537559999999999</v>
      </c>
      <c r="E389" s="26">
        <v>1.2874730000000001</v>
      </c>
      <c r="F389" s="26">
        <v>0.96524980000000005</v>
      </c>
      <c r="G389" s="26">
        <v>0.66151420000000005</v>
      </c>
      <c r="H389" s="26">
        <v>0.34379779999999999</v>
      </c>
      <c r="I389" s="26">
        <v>0.16301379999999999</v>
      </c>
      <c r="J389" s="26">
        <v>5.3953939999999999E-2</v>
      </c>
      <c r="K389" s="12"/>
    </row>
    <row r="390" spans="1:11" x14ac:dyDescent="0.35">
      <c r="A390" s="29" t="s">
        <v>162</v>
      </c>
      <c r="B390" s="28" t="s">
        <v>6</v>
      </c>
      <c r="C390" s="26"/>
      <c r="D390" s="26"/>
      <c r="E390" s="26">
        <v>0.86602129999999999</v>
      </c>
      <c r="F390" s="26">
        <v>0.65697649999999996</v>
      </c>
      <c r="G390" s="26">
        <v>0.57782500000000003</v>
      </c>
      <c r="H390" s="26">
        <v>0.2029147</v>
      </c>
      <c r="I390" s="26">
        <v>0.14911450000000001</v>
      </c>
      <c r="J390" s="26">
        <v>9.1603900000000002E-2</v>
      </c>
      <c r="K390" s="12"/>
    </row>
    <row r="391" spans="1:11" x14ac:dyDescent="0.35">
      <c r="A391" s="29"/>
      <c r="B391" s="28" t="s">
        <v>7</v>
      </c>
      <c r="C391" s="26"/>
      <c r="D391" s="26"/>
      <c r="E391" s="26">
        <v>0.86602129999999999</v>
      </c>
      <c r="F391" s="26">
        <v>0.44152920000000001</v>
      </c>
      <c r="G391" s="26">
        <v>0.31674809999999998</v>
      </c>
      <c r="H391" s="26">
        <v>8.2455039999999993E-2</v>
      </c>
      <c r="I391" s="26">
        <v>5.0246730000000003E-2</v>
      </c>
      <c r="J391" s="26">
        <v>3.239554E-2</v>
      </c>
      <c r="K391" s="12"/>
    </row>
    <row r="392" spans="1:11" x14ac:dyDescent="0.35">
      <c r="A392" s="29"/>
      <c r="B392" s="28" t="s">
        <v>8</v>
      </c>
      <c r="C392" s="26"/>
      <c r="D392" s="26"/>
      <c r="E392" s="26">
        <v>0.86602129999999999</v>
      </c>
      <c r="F392" s="26">
        <v>0.41178769999999998</v>
      </c>
      <c r="G392" s="26">
        <v>0.2061674</v>
      </c>
      <c r="H392" s="26">
        <v>0.12111189999999999</v>
      </c>
      <c r="I392" s="26">
        <v>6.9376359999999998E-2</v>
      </c>
      <c r="J392" s="26">
        <v>3.6486499999999998E-2</v>
      </c>
      <c r="K392" s="12"/>
    </row>
    <row r="393" spans="1:11" x14ac:dyDescent="0.35">
      <c r="A393" s="29"/>
      <c r="B393" s="28" t="s">
        <v>24</v>
      </c>
      <c r="C393" s="26"/>
      <c r="D393" s="26"/>
      <c r="E393" s="26">
        <v>0.86605080000000001</v>
      </c>
      <c r="F393" s="26">
        <v>0.32262879999999999</v>
      </c>
      <c r="G393" s="26">
        <v>0.1843378</v>
      </c>
      <c r="H393" s="26">
        <v>0.1185899</v>
      </c>
      <c r="I393" s="26">
        <v>5.674448E-2</v>
      </c>
      <c r="J393" s="26">
        <v>1.4868900000000001E-2</v>
      </c>
      <c r="K393" s="12"/>
    </row>
    <row r="394" spans="1:11" x14ac:dyDescent="0.35">
      <c r="A394" s="29" t="s">
        <v>163</v>
      </c>
      <c r="B394" s="28" t="s">
        <v>6</v>
      </c>
      <c r="C394" s="26">
        <v>1.7409580000000001E-2</v>
      </c>
      <c r="D394" s="26">
        <v>6.4023570000000002E-2</v>
      </c>
      <c r="E394" s="26">
        <v>0.29079369999999999</v>
      </c>
      <c r="F394" s="26">
        <v>0.4141029</v>
      </c>
      <c r="G394" s="26">
        <v>0.3497131</v>
      </c>
      <c r="H394" s="26">
        <v>0.28733069999999999</v>
      </c>
      <c r="I394" s="26">
        <v>0.22922619999999999</v>
      </c>
      <c r="J394" s="26">
        <v>0.1891534</v>
      </c>
      <c r="K394" s="12"/>
    </row>
    <row r="395" spans="1:11" x14ac:dyDescent="0.35">
      <c r="A395" s="29"/>
      <c r="B395" s="28" t="s">
        <v>7</v>
      </c>
      <c r="C395" s="26">
        <v>1.7409580000000001E-2</v>
      </c>
      <c r="D395" s="26">
        <v>6.4023570000000002E-2</v>
      </c>
      <c r="E395" s="26">
        <v>0.29079369999999999</v>
      </c>
      <c r="F395" s="26">
        <v>0.39910760000000001</v>
      </c>
      <c r="G395" s="26">
        <v>0.243336</v>
      </c>
      <c r="H395" s="26">
        <v>0.14429600000000001</v>
      </c>
      <c r="I395" s="26">
        <v>8.0311359999999998E-2</v>
      </c>
      <c r="J395" s="26">
        <v>3.9532379999999999E-2</v>
      </c>
      <c r="K395" s="12"/>
    </row>
    <row r="396" spans="1:11" x14ac:dyDescent="0.35">
      <c r="A396" s="29"/>
      <c r="B396" s="28" t="s">
        <v>8</v>
      </c>
      <c r="C396" s="26">
        <v>1.7409580000000001E-2</v>
      </c>
      <c r="D396" s="26">
        <v>6.4023570000000002E-2</v>
      </c>
      <c r="E396" s="26">
        <v>0.2059501</v>
      </c>
      <c r="F396" s="26">
        <v>0.36916490000000002</v>
      </c>
      <c r="G396" s="26">
        <v>0.31083660000000002</v>
      </c>
      <c r="H396" s="26">
        <v>0.139954</v>
      </c>
      <c r="I396" s="26">
        <v>1.943336E-2</v>
      </c>
      <c r="J396" s="26">
        <v>9.3709980000000002E-3</v>
      </c>
      <c r="K396" s="12"/>
    </row>
    <row r="397" spans="1:11" x14ac:dyDescent="0.35">
      <c r="A397" s="29"/>
      <c r="B397" s="28" t="s">
        <v>24</v>
      </c>
      <c r="C397" s="26">
        <v>1.7409580000000001E-2</v>
      </c>
      <c r="D397" s="26">
        <v>6.4023570000000002E-2</v>
      </c>
      <c r="E397" s="26">
        <v>0.2059501</v>
      </c>
      <c r="F397" s="26">
        <v>0.27673370000000003</v>
      </c>
      <c r="G397" s="26">
        <v>0.19779530000000001</v>
      </c>
      <c r="H397" s="26">
        <v>7.4208150000000001E-2</v>
      </c>
      <c r="I397" s="26">
        <v>1.181745E-2</v>
      </c>
      <c r="J397" s="26">
        <v>6.4584630000000002E-3</v>
      </c>
      <c r="K397" s="12"/>
    </row>
    <row r="398" spans="1:11" x14ac:dyDescent="0.35">
      <c r="A398" s="29" t="s">
        <v>164</v>
      </c>
      <c r="B398" s="28" t="s">
        <v>6</v>
      </c>
      <c r="C398" s="26"/>
      <c r="D398" s="26">
        <v>0</v>
      </c>
      <c r="E398" s="26">
        <v>0.67932389999999998</v>
      </c>
      <c r="F398" s="26">
        <v>1.3002720000000001</v>
      </c>
      <c r="G398" s="26">
        <v>1.280127</v>
      </c>
      <c r="H398" s="26">
        <v>1.1292120000000001</v>
      </c>
      <c r="I398" s="26">
        <v>0.9913805</v>
      </c>
      <c r="J398" s="26">
        <v>0.8789614</v>
      </c>
      <c r="K398" s="12"/>
    </row>
    <row r="399" spans="1:11" x14ac:dyDescent="0.35">
      <c r="A399" s="29"/>
      <c r="B399" s="28" t="s">
        <v>7</v>
      </c>
      <c r="C399" s="26"/>
      <c r="D399" s="26">
        <v>0</v>
      </c>
      <c r="E399" s="26">
        <v>0.67932369999999997</v>
      </c>
      <c r="F399" s="26">
        <v>1.3002720000000001</v>
      </c>
      <c r="G399" s="26">
        <v>1.280127</v>
      </c>
      <c r="H399" s="26">
        <v>1.0073240000000001</v>
      </c>
      <c r="I399" s="26">
        <v>0.6357524</v>
      </c>
      <c r="J399" s="26">
        <v>0.40172999999999998</v>
      </c>
      <c r="K399" s="12"/>
    </row>
    <row r="400" spans="1:11" x14ac:dyDescent="0.35">
      <c r="A400" s="29"/>
      <c r="B400" s="28" t="s">
        <v>8</v>
      </c>
      <c r="C400" s="26"/>
      <c r="D400" s="26">
        <v>0</v>
      </c>
      <c r="E400" s="26">
        <v>-2.176608E-10</v>
      </c>
      <c r="F400" s="26">
        <v>0</v>
      </c>
      <c r="G400" s="26">
        <v>8.1048969999999997E-8</v>
      </c>
      <c r="H400" s="26">
        <v>1.6383910000000002E-2</v>
      </c>
      <c r="I400" s="26">
        <v>1.3665800000000001E-2</v>
      </c>
      <c r="J400" s="26">
        <v>1.030149E-2</v>
      </c>
      <c r="K400" s="12"/>
    </row>
    <row r="401" spans="1:11" x14ac:dyDescent="0.35">
      <c r="A401" s="29"/>
      <c r="B401" s="28" t="s">
        <v>24</v>
      </c>
      <c r="C401" s="26"/>
      <c r="D401" s="26">
        <v>0</v>
      </c>
      <c r="E401" s="26">
        <v>-2.176608E-10</v>
      </c>
      <c r="F401" s="26">
        <v>-4.052448E-8</v>
      </c>
      <c r="G401" s="26">
        <v>1.2157339999999999E-7</v>
      </c>
      <c r="H401" s="26">
        <v>1.6383709999999999E-2</v>
      </c>
      <c r="I401" s="26">
        <v>1.366588E-2</v>
      </c>
      <c r="J401" s="26">
        <v>1.0301319999999999E-2</v>
      </c>
      <c r="K401" s="12"/>
    </row>
    <row r="402" spans="1:11" x14ac:dyDescent="0.35">
      <c r="A402" s="29" t="s">
        <v>165</v>
      </c>
      <c r="B402" s="28" t="s">
        <v>6</v>
      </c>
      <c r="C402" s="26">
        <v>1.2095679999999999E-2</v>
      </c>
      <c r="D402" s="26">
        <v>0.17436960000000001</v>
      </c>
      <c r="E402" s="26">
        <v>0.214145</v>
      </c>
      <c r="F402" s="26">
        <v>0.2492374</v>
      </c>
      <c r="G402" s="26">
        <v>0.23784659999999999</v>
      </c>
      <c r="H402" s="26">
        <v>0.2111045</v>
      </c>
      <c r="I402" s="26">
        <v>0.1867471</v>
      </c>
      <c r="J402" s="26">
        <v>0.1554121</v>
      </c>
      <c r="K402" s="12"/>
    </row>
    <row r="403" spans="1:11" x14ac:dyDescent="0.35">
      <c r="A403" s="29"/>
      <c r="B403" s="28" t="s">
        <v>7</v>
      </c>
      <c r="C403" s="26">
        <v>1.2095679999999999E-2</v>
      </c>
      <c r="D403" s="26">
        <v>0.17436960000000001</v>
      </c>
      <c r="E403" s="26">
        <v>0.214145</v>
      </c>
      <c r="F403" s="26">
        <v>0.24045469999999999</v>
      </c>
      <c r="G403" s="26">
        <v>0.20097989999999999</v>
      </c>
      <c r="H403" s="26">
        <v>0.15368080000000001</v>
      </c>
      <c r="I403" s="26">
        <v>0.1161819</v>
      </c>
      <c r="J403" s="26">
        <v>7.6401430000000006E-2</v>
      </c>
      <c r="K403" s="12"/>
    </row>
    <row r="404" spans="1:11" x14ac:dyDescent="0.35">
      <c r="A404" s="29"/>
      <c r="B404" s="28" t="s">
        <v>8</v>
      </c>
      <c r="C404" s="26">
        <v>1.2095679999999999E-2</v>
      </c>
      <c r="D404" s="26">
        <v>0.17436960000000001</v>
      </c>
      <c r="E404" s="26">
        <v>0.19917789999999999</v>
      </c>
      <c r="F404" s="26">
        <v>0.21676570000000001</v>
      </c>
      <c r="G404" s="26">
        <v>0.18870619999999999</v>
      </c>
      <c r="H404" s="26">
        <v>0.1523111</v>
      </c>
      <c r="I404" s="26">
        <v>9.5988820000000002E-2</v>
      </c>
      <c r="J404" s="26">
        <v>5.4787160000000001E-2</v>
      </c>
      <c r="K404" s="12"/>
    </row>
    <row r="405" spans="1:11" x14ac:dyDescent="0.35">
      <c r="A405" s="29"/>
      <c r="B405" s="28" t="s">
        <v>24</v>
      </c>
      <c r="C405" s="26">
        <v>1.2095679999999999E-2</v>
      </c>
      <c r="D405" s="26">
        <v>0.17436960000000001</v>
      </c>
      <c r="E405" s="26">
        <v>0.19917789999999999</v>
      </c>
      <c r="F405" s="26">
        <v>0.18766070000000001</v>
      </c>
      <c r="G405" s="26">
        <v>0.13603470000000001</v>
      </c>
      <c r="H405" s="26">
        <v>9.4439239999999994E-2</v>
      </c>
      <c r="I405" s="26">
        <v>5.8980079999999997E-2</v>
      </c>
      <c r="J405" s="26">
        <v>2.0677319999999999E-2</v>
      </c>
      <c r="K405" s="12"/>
    </row>
    <row r="406" spans="1:11" x14ac:dyDescent="0.35">
      <c r="A406" s="29" t="s">
        <v>166</v>
      </c>
      <c r="B406" s="28" t="s">
        <v>6</v>
      </c>
      <c r="C406" s="26">
        <v>2.4933429999999999</v>
      </c>
      <c r="D406" s="26">
        <v>0.91628449999999995</v>
      </c>
      <c r="E406" s="26">
        <v>1.3699969999999999</v>
      </c>
      <c r="F406" s="26">
        <v>1.645599</v>
      </c>
      <c r="G406" s="26">
        <v>2.3281260000000001</v>
      </c>
      <c r="H406" s="26">
        <v>1.787396</v>
      </c>
      <c r="I406" s="26">
        <v>1.1312770000000001</v>
      </c>
      <c r="J406" s="26">
        <v>0.4900815</v>
      </c>
      <c r="K406" s="12"/>
    </row>
    <row r="407" spans="1:11" x14ac:dyDescent="0.35">
      <c r="A407" s="29"/>
      <c r="B407" s="28" t="s">
        <v>7</v>
      </c>
      <c r="C407" s="26">
        <v>2.4933429999999999</v>
      </c>
      <c r="D407" s="26">
        <v>0.87594119999999998</v>
      </c>
      <c r="E407" s="26">
        <v>1.2149840000000001</v>
      </c>
      <c r="F407" s="26">
        <v>1.473255</v>
      </c>
      <c r="G407" s="26">
        <v>1.9705410000000001</v>
      </c>
      <c r="H407" s="26">
        <v>1.031809</v>
      </c>
      <c r="I407" s="26">
        <v>0.26759850000000002</v>
      </c>
      <c r="J407" s="26">
        <v>8.427395E-2</v>
      </c>
      <c r="K407" s="12"/>
    </row>
    <row r="408" spans="1:11" x14ac:dyDescent="0.35">
      <c r="A408" s="29"/>
      <c r="B408" s="28" t="s">
        <v>8</v>
      </c>
      <c r="C408" s="26">
        <v>2.4933429999999999</v>
      </c>
      <c r="D408" s="26">
        <v>0.85183989999999998</v>
      </c>
      <c r="E408" s="26">
        <v>1.058354</v>
      </c>
      <c r="F408" s="26">
        <v>1.03775</v>
      </c>
      <c r="G408" s="26">
        <v>0.67749420000000005</v>
      </c>
      <c r="H408" s="26">
        <v>0.31799309999999997</v>
      </c>
      <c r="I408" s="26">
        <v>0.1279014</v>
      </c>
      <c r="J408" s="26">
        <v>5.9986789999999998E-2</v>
      </c>
      <c r="K408" s="12"/>
    </row>
    <row r="409" spans="1:11" x14ac:dyDescent="0.35">
      <c r="A409" s="29"/>
      <c r="B409" s="28" t="s">
        <v>24</v>
      </c>
      <c r="C409" s="26">
        <v>2.4933429999999999</v>
      </c>
      <c r="D409" s="26">
        <v>0.83961980000000003</v>
      </c>
      <c r="E409" s="26">
        <v>0.9224561</v>
      </c>
      <c r="F409" s="26">
        <v>0.88633819999999996</v>
      </c>
      <c r="G409" s="26">
        <v>0.39286500000000002</v>
      </c>
      <c r="H409" s="26">
        <v>7.7319820000000001E-3</v>
      </c>
      <c r="I409" s="26">
        <v>6.7402629999999998E-3</v>
      </c>
      <c r="J409" s="26">
        <v>4.3742520000000003E-3</v>
      </c>
      <c r="K409" s="12"/>
    </row>
    <row r="410" spans="1:11" x14ac:dyDescent="0.35">
      <c r="A410" s="29" t="s">
        <v>495</v>
      </c>
      <c r="B410" s="28" t="s">
        <v>6</v>
      </c>
      <c r="C410" s="26">
        <v>6.5122730000000004</v>
      </c>
      <c r="D410" s="26">
        <v>9.8608010000000004</v>
      </c>
      <c r="E410" s="26">
        <v>14.487360000000001</v>
      </c>
      <c r="F410" s="26">
        <v>17.005839999999999</v>
      </c>
      <c r="G410" s="26">
        <v>18.983650000000001</v>
      </c>
      <c r="H410" s="26">
        <v>21.269459999999999</v>
      </c>
      <c r="I410" s="26">
        <v>21.176189999999998</v>
      </c>
      <c r="J410" s="26">
        <v>20.96161</v>
      </c>
      <c r="K410" s="12"/>
    </row>
    <row r="411" spans="1:11" x14ac:dyDescent="0.35">
      <c r="A411" s="29"/>
      <c r="B411" s="28" t="s">
        <v>7</v>
      </c>
      <c r="C411" s="26">
        <v>6.5122720000000003</v>
      </c>
      <c r="D411" s="26">
        <v>9.8607739999999993</v>
      </c>
      <c r="E411" s="26">
        <v>14.487299999999999</v>
      </c>
      <c r="F411" s="26">
        <v>16.968050000000002</v>
      </c>
      <c r="G411" s="26">
        <v>18.85801</v>
      </c>
      <c r="H411" s="26">
        <v>21.111509999999999</v>
      </c>
      <c r="I411" s="26">
        <v>21.047740000000001</v>
      </c>
      <c r="J411" s="26">
        <v>20.505389999999998</v>
      </c>
      <c r="K411" s="12"/>
    </row>
    <row r="412" spans="1:11" x14ac:dyDescent="0.35">
      <c r="A412" s="29"/>
      <c r="B412" s="28" t="s">
        <v>8</v>
      </c>
      <c r="C412" s="26">
        <v>6.5122730000000004</v>
      </c>
      <c r="D412" s="26">
        <v>9.8607739999999993</v>
      </c>
      <c r="E412" s="26">
        <v>14.487299999999999</v>
      </c>
      <c r="F412" s="26">
        <v>16.952030000000001</v>
      </c>
      <c r="G412" s="26">
        <v>16.85398</v>
      </c>
      <c r="H412" s="26">
        <v>16.815359999999998</v>
      </c>
      <c r="I412" s="26">
        <v>16.752870000000001</v>
      </c>
      <c r="J412" s="26">
        <v>15.850250000000001</v>
      </c>
      <c r="K412" s="12"/>
    </row>
    <row r="413" spans="1:11" x14ac:dyDescent="0.35">
      <c r="A413" s="29"/>
      <c r="B413" s="28" t="s">
        <v>24</v>
      </c>
      <c r="C413" s="26">
        <v>6.5122730000000004</v>
      </c>
      <c r="D413" s="26">
        <v>9.8607739999999993</v>
      </c>
      <c r="E413" s="26">
        <v>14.487299999999999</v>
      </c>
      <c r="F413" s="26">
        <v>16.93581</v>
      </c>
      <c r="G413" s="26">
        <v>16.794740000000001</v>
      </c>
      <c r="H413" s="26">
        <v>16.794740000000001</v>
      </c>
      <c r="I413" s="26">
        <v>16.752870000000001</v>
      </c>
      <c r="J413" s="26">
        <v>14.787559999999999</v>
      </c>
      <c r="K413" s="12"/>
    </row>
    <row r="414" spans="1:11" x14ac:dyDescent="0.35">
      <c r="A414" s="29" t="s">
        <v>167</v>
      </c>
      <c r="B414" s="28" t="s">
        <v>6</v>
      </c>
      <c r="C414" s="26">
        <v>0.1338569</v>
      </c>
      <c r="D414" s="26">
        <v>0.1042724</v>
      </c>
      <c r="E414" s="26">
        <v>6.5735479999999999E-2</v>
      </c>
      <c r="F414" s="26">
        <v>8.5794129999999996E-2</v>
      </c>
      <c r="G414" s="26">
        <v>0.56066190000000005</v>
      </c>
      <c r="H414" s="26">
        <v>0.56519319999999995</v>
      </c>
      <c r="I414" s="26">
        <v>0.49084040000000001</v>
      </c>
      <c r="J414" s="26">
        <v>0.41822140000000002</v>
      </c>
      <c r="K414" s="12"/>
    </row>
    <row r="415" spans="1:11" x14ac:dyDescent="0.35">
      <c r="A415" s="29"/>
      <c r="B415" s="28" t="s">
        <v>7</v>
      </c>
      <c r="C415" s="26">
        <v>0.1338569</v>
      </c>
      <c r="D415" s="26">
        <v>0.1042724</v>
      </c>
      <c r="E415" s="26">
        <v>6.5735479999999999E-2</v>
      </c>
      <c r="F415" s="26">
        <v>7.380668E-2</v>
      </c>
      <c r="G415" s="26">
        <v>0.1750642</v>
      </c>
      <c r="H415" s="26">
        <v>0.1402632</v>
      </c>
      <c r="I415" s="26">
        <v>9.726195E-2</v>
      </c>
      <c r="J415" s="26">
        <v>6.2096970000000001E-2</v>
      </c>
      <c r="K415" s="12"/>
    </row>
    <row r="416" spans="1:11" x14ac:dyDescent="0.35">
      <c r="A416" s="29"/>
      <c r="B416" s="28" t="s">
        <v>8</v>
      </c>
      <c r="C416" s="26">
        <v>0.1338569</v>
      </c>
      <c r="D416" s="26">
        <v>0.1042724</v>
      </c>
      <c r="E416" s="26">
        <v>6.5735479999999999E-2</v>
      </c>
      <c r="F416" s="26">
        <v>6.2557260000000003E-2</v>
      </c>
      <c r="G416" s="26">
        <v>0.106901</v>
      </c>
      <c r="H416" s="26">
        <v>0.156498</v>
      </c>
      <c r="I416" s="26">
        <v>0.1088538</v>
      </c>
      <c r="J416" s="26">
        <v>7.8314839999999997E-2</v>
      </c>
      <c r="K416" s="12"/>
    </row>
    <row r="417" spans="1:11" x14ac:dyDescent="0.35">
      <c r="A417" s="29"/>
      <c r="B417" s="28" t="s">
        <v>24</v>
      </c>
      <c r="C417" s="26">
        <v>0.1338569</v>
      </c>
      <c r="D417" s="26">
        <v>0.1042724</v>
      </c>
      <c r="E417" s="26">
        <v>6.5735479999999999E-2</v>
      </c>
      <c r="F417" s="26">
        <v>6.2557260000000003E-2</v>
      </c>
      <c r="G417" s="26">
        <v>0.106901</v>
      </c>
      <c r="H417" s="26">
        <v>0.156498</v>
      </c>
      <c r="I417" s="26">
        <v>0.10626090000000001</v>
      </c>
      <c r="J417" s="26">
        <v>7.6868800000000001E-2</v>
      </c>
      <c r="K417" s="12"/>
    </row>
    <row r="418" spans="1:11" x14ac:dyDescent="0.35">
      <c r="A418" s="29" t="s">
        <v>62</v>
      </c>
      <c r="B418" s="28" t="s">
        <v>6</v>
      </c>
      <c r="C418" s="26">
        <v>3.892134</v>
      </c>
      <c r="D418" s="26">
        <v>11.796430000000001</v>
      </c>
      <c r="E418" s="26">
        <v>13.68355</v>
      </c>
      <c r="F418" s="26">
        <v>11.56828</v>
      </c>
      <c r="G418" s="26">
        <v>8.730677</v>
      </c>
      <c r="H418" s="26">
        <v>6.5237220000000002</v>
      </c>
      <c r="I418" s="26">
        <v>4.8750299999999998</v>
      </c>
      <c r="J418" s="26">
        <v>2.7523420000000001</v>
      </c>
      <c r="K418" s="12"/>
    </row>
    <row r="419" spans="1:11" x14ac:dyDescent="0.35">
      <c r="A419" s="29"/>
      <c r="B419" s="28" t="s">
        <v>7</v>
      </c>
      <c r="C419" s="26">
        <v>3.892134</v>
      </c>
      <c r="D419" s="26">
        <v>7.9990920000000001</v>
      </c>
      <c r="E419" s="26">
        <v>9.5068450000000002</v>
      </c>
      <c r="F419" s="26">
        <v>10.508459999999999</v>
      </c>
      <c r="G419" s="26">
        <v>8.3833920000000006</v>
      </c>
      <c r="H419" s="26">
        <v>6.5291129999999997</v>
      </c>
      <c r="I419" s="26">
        <v>4.8924149999999997</v>
      </c>
      <c r="J419" s="26">
        <v>2.8389899999999999</v>
      </c>
      <c r="K419" s="12"/>
    </row>
    <row r="420" spans="1:11" x14ac:dyDescent="0.35">
      <c r="A420" s="29"/>
      <c r="B420" s="28" t="s">
        <v>8</v>
      </c>
      <c r="C420" s="26">
        <v>3.892134</v>
      </c>
      <c r="D420" s="26">
        <v>6.5852839999999997</v>
      </c>
      <c r="E420" s="26">
        <v>7.3863519999999996</v>
      </c>
      <c r="F420" s="26">
        <v>8.7162369999999996</v>
      </c>
      <c r="G420" s="26">
        <v>7.5978969999999997</v>
      </c>
      <c r="H420" s="26">
        <v>6.2937779999999997</v>
      </c>
      <c r="I420" s="26">
        <v>4.8222370000000003</v>
      </c>
      <c r="J420" s="26">
        <v>2.8586399999999998</v>
      </c>
      <c r="K420" s="12"/>
    </row>
    <row r="421" spans="1:11" x14ac:dyDescent="0.35">
      <c r="A421" s="29"/>
      <c r="B421" s="28" t="s">
        <v>24</v>
      </c>
      <c r="C421" s="26">
        <v>3.892134</v>
      </c>
      <c r="D421" s="26">
        <v>4.9567160000000001</v>
      </c>
      <c r="E421" s="26">
        <v>2.5388310000000001</v>
      </c>
      <c r="F421" s="26">
        <v>1.3741920000000001</v>
      </c>
      <c r="G421" s="26">
        <v>0.7584301</v>
      </c>
      <c r="H421" s="26">
        <v>0.39270339999999998</v>
      </c>
      <c r="I421" s="26">
        <v>0.1459791</v>
      </c>
      <c r="J421" s="26">
        <v>1.682326E-2</v>
      </c>
      <c r="K421" s="12"/>
    </row>
    <row r="422" spans="1:11" x14ac:dyDescent="0.35">
      <c r="A422" s="29" t="s">
        <v>72</v>
      </c>
      <c r="B422" s="28" t="s">
        <v>6</v>
      </c>
      <c r="C422" s="26">
        <v>0.24498059999999999</v>
      </c>
      <c r="D422" s="26">
        <v>0.61138369999999997</v>
      </c>
      <c r="E422" s="26">
        <v>1.091726</v>
      </c>
      <c r="F422" s="26">
        <v>2.6546789999999998</v>
      </c>
      <c r="G422" s="26">
        <v>4.0902989999999999</v>
      </c>
      <c r="H422" s="26">
        <v>4.7547740000000003</v>
      </c>
      <c r="I422" s="26">
        <v>4.3870940000000003</v>
      </c>
      <c r="J422" s="26">
        <v>4.0298619999999996</v>
      </c>
      <c r="K422" s="12"/>
    </row>
    <row r="423" spans="1:11" x14ac:dyDescent="0.35">
      <c r="A423" s="29"/>
      <c r="B423" s="28" t="s">
        <v>7</v>
      </c>
      <c r="C423" s="26">
        <v>0.24498059999999999</v>
      </c>
      <c r="D423" s="26">
        <v>0.61015249999999999</v>
      </c>
      <c r="E423" s="26">
        <v>1.086892</v>
      </c>
      <c r="F423" s="26">
        <v>2.64811</v>
      </c>
      <c r="G423" s="26">
        <v>3.8097590000000001</v>
      </c>
      <c r="H423" s="26">
        <v>3.676577</v>
      </c>
      <c r="I423" s="26">
        <v>2.951848</v>
      </c>
      <c r="J423" s="26">
        <v>1.993012</v>
      </c>
      <c r="K423" s="12"/>
    </row>
    <row r="424" spans="1:11" x14ac:dyDescent="0.35">
      <c r="A424" s="29"/>
      <c r="B424" s="28" t="s">
        <v>8</v>
      </c>
      <c r="C424" s="26">
        <v>0.24498059999999999</v>
      </c>
      <c r="D424" s="26">
        <v>0.60946069999999997</v>
      </c>
      <c r="E424" s="26">
        <v>0.98179640000000001</v>
      </c>
      <c r="F424" s="26">
        <v>2.0266380000000002</v>
      </c>
      <c r="G424" s="26">
        <v>2.7401059999999999</v>
      </c>
      <c r="H424" s="26">
        <v>3.3230379999999999</v>
      </c>
      <c r="I424" s="26">
        <v>2.9793919999999998</v>
      </c>
      <c r="J424" s="26">
        <v>2.101054</v>
      </c>
      <c r="K424" s="12"/>
    </row>
    <row r="425" spans="1:11" x14ac:dyDescent="0.35">
      <c r="A425" s="29"/>
      <c r="B425" s="28" t="s">
        <v>24</v>
      </c>
      <c r="C425" s="26">
        <v>0.24498059999999999</v>
      </c>
      <c r="D425" s="26">
        <v>0.60892369999999996</v>
      </c>
      <c r="E425" s="26">
        <v>0.98051820000000001</v>
      </c>
      <c r="F425" s="26">
        <v>1.85154</v>
      </c>
      <c r="G425" s="26">
        <v>2.0720360000000002</v>
      </c>
      <c r="H425" s="26">
        <v>1.604865</v>
      </c>
      <c r="I425" s="26">
        <v>1.246956</v>
      </c>
      <c r="J425" s="26">
        <v>0.91582160000000001</v>
      </c>
      <c r="K425" s="12"/>
    </row>
    <row r="426" spans="1:11" x14ac:dyDescent="0.35">
      <c r="A426" s="29" t="s">
        <v>168</v>
      </c>
      <c r="B426" s="28" t="s">
        <v>6</v>
      </c>
      <c r="C426" s="26">
        <v>0.86790449999999997</v>
      </c>
      <c r="D426" s="26">
        <v>0.52438799999999997</v>
      </c>
      <c r="E426" s="26">
        <v>0.36139710000000003</v>
      </c>
      <c r="F426" s="26">
        <v>0.51871129999999999</v>
      </c>
      <c r="G426" s="26">
        <v>0.33988819999999997</v>
      </c>
      <c r="H426" s="26">
        <v>0.2497791</v>
      </c>
      <c r="I426" s="26">
        <v>0.14347750000000001</v>
      </c>
      <c r="J426" s="26">
        <v>8.9049240000000002E-2</v>
      </c>
      <c r="K426" s="12"/>
    </row>
    <row r="427" spans="1:11" x14ac:dyDescent="0.35">
      <c r="A427" s="29"/>
      <c r="B427" s="28" t="s">
        <v>7</v>
      </c>
      <c r="C427" s="26">
        <v>0.86790440000000002</v>
      </c>
      <c r="D427" s="26">
        <v>0.50913260000000005</v>
      </c>
      <c r="E427" s="26">
        <v>0.3224455</v>
      </c>
      <c r="F427" s="26">
        <v>0.43963550000000001</v>
      </c>
      <c r="G427" s="26">
        <v>0.25334020000000002</v>
      </c>
      <c r="H427" s="26">
        <v>0.18793750000000001</v>
      </c>
      <c r="I427" s="26">
        <v>0.10043970000000001</v>
      </c>
      <c r="J427" s="26">
        <v>5.4645720000000002E-2</v>
      </c>
      <c r="K427" s="12"/>
    </row>
    <row r="428" spans="1:11" x14ac:dyDescent="0.35">
      <c r="A428" s="29"/>
      <c r="B428" s="28" t="s">
        <v>8</v>
      </c>
      <c r="C428" s="26">
        <v>0.86790449999999997</v>
      </c>
      <c r="D428" s="26">
        <v>0.50143269999999995</v>
      </c>
      <c r="E428" s="26">
        <v>0.19328690000000001</v>
      </c>
      <c r="F428" s="26">
        <v>0.3922467</v>
      </c>
      <c r="G428" s="26">
        <v>0.33118920000000002</v>
      </c>
      <c r="H428" s="26">
        <v>0.15756390000000001</v>
      </c>
      <c r="I428" s="26">
        <v>0.1285538</v>
      </c>
      <c r="J428" s="26">
        <v>6.0248490000000002E-2</v>
      </c>
      <c r="K428" s="12"/>
    </row>
    <row r="429" spans="1:11" x14ac:dyDescent="0.35">
      <c r="A429" s="29"/>
      <c r="B429" s="28" t="s">
        <v>24</v>
      </c>
      <c r="C429" s="26">
        <v>0.86790449999999997</v>
      </c>
      <c r="D429" s="26">
        <v>0.49559039999999999</v>
      </c>
      <c r="E429" s="26">
        <v>0.1805215</v>
      </c>
      <c r="F429" s="26">
        <v>0.1918762</v>
      </c>
      <c r="G429" s="26">
        <v>0.1802993</v>
      </c>
      <c r="H429" s="26">
        <v>0.1163076</v>
      </c>
      <c r="I429" s="26">
        <v>0.1177957</v>
      </c>
      <c r="J429" s="26">
        <v>6.0248490000000002E-2</v>
      </c>
      <c r="K429" s="12"/>
    </row>
    <row r="430" spans="1:11" x14ac:dyDescent="0.35">
      <c r="A430" s="29" t="s">
        <v>169</v>
      </c>
      <c r="B430" s="28" t="s">
        <v>6</v>
      </c>
      <c r="C430" s="26">
        <v>0.57050140000000005</v>
      </c>
      <c r="D430" s="26">
        <v>0.88527769999999995</v>
      </c>
      <c r="E430" s="26">
        <v>1.0912809999999999</v>
      </c>
      <c r="F430" s="26">
        <v>1.201319</v>
      </c>
      <c r="G430" s="26">
        <v>1.582684</v>
      </c>
      <c r="H430" s="26">
        <v>2.6911179999999999</v>
      </c>
      <c r="I430" s="26">
        <v>5.291461</v>
      </c>
      <c r="J430" s="26">
        <v>6.7076890000000002</v>
      </c>
      <c r="K430" s="12"/>
    </row>
    <row r="431" spans="1:11" x14ac:dyDescent="0.35">
      <c r="A431" s="29"/>
      <c r="B431" s="28" t="s">
        <v>7</v>
      </c>
      <c r="C431" s="26">
        <v>0.57050149999999999</v>
      </c>
      <c r="D431" s="26">
        <v>0.70613769999999998</v>
      </c>
      <c r="E431" s="26">
        <v>0.75421709999999997</v>
      </c>
      <c r="F431" s="26">
        <v>1.091529</v>
      </c>
      <c r="G431" s="26">
        <v>1.567329</v>
      </c>
      <c r="H431" s="26">
        <v>2.6822590000000002</v>
      </c>
      <c r="I431" s="26">
        <v>5.285342</v>
      </c>
      <c r="J431" s="26">
        <v>6.7297039999999999</v>
      </c>
      <c r="K431" s="12"/>
    </row>
    <row r="432" spans="1:11" x14ac:dyDescent="0.35">
      <c r="A432" s="29"/>
      <c r="B432" s="28" t="s">
        <v>8</v>
      </c>
      <c r="C432" s="26">
        <v>0.57050140000000005</v>
      </c>
      <c r="D432" s="26">
        <v>0.7239854</v>
      </c>
      <c r="E432" s="26">
        <v>0.72064700000000004</v>
      </c>
      <c r="F432" s="26">
        <v>0.81872999999999996</v>
      </c>
      <c r="G432" s="26">
        <v>1.441192</v>
      </c>
      <c r="H432" s="26">
        <v>2.7097250000000002</v>
      </c>
      <c r="I432" s="26">
        <v>5.3437089999999996</v>
      </c>
      <c r="J432" s="26">
        <v>6.7668499999999998</v>
      </c>
      <c r="K432" s="12"/>
    </row>
    <row r="433" spans="1:11" x14ac:dyDescent="0.35">
      <c r="A433" s="29"/>
      <c r="B433" s="28" t="s">
        <v>24</v>
      </c>
      <c r="C433" s="26">
        <v>0.57050140000000005</v>
      </c>
      <c r="D433" s="26">
        <v>0.64781060000000001</v>
      </c>
      <c r="E433" s="26">
        <v>0.52254650000000002</v>
      </c>
      <c r="F433" s="26">
        <v>0.54328549999999998</v>
      </c>
      <c r="G433" s="26">
        <v>1.1517409999999999</v>
      </c>
      <c r="H433" s="26">
        <v>2.4979339999999999</v>
      </c>
      <c r="I433" s="26">
        <v>5.2046700000000001</v>
      </c>
      <c r="J433" s="26">
        <v>6.6871450000000001</v>
      </c>
      <c r="K433" s="12"/>
    </row>
    <row r="434" spans="1:11" x14ac:dyDescent="0.35">
      <c r="A434" s="29" t="s">
        <v>59</v>
      </c>
      <c r="B434" s="28" t="s">
        <v>6</v>
      </c>
      <c r="C434" s="26">
        <v>5.3247780000000002</v>
      </c>
      <c r="D434" s="26">
        <v>6.1848669999999997</v>
      </c>
      <c r="E434" s="26">
        <v>10.05719</v>
      </c>
      <c r="F434" s="26">
        <v>13.180960000000001</v>
      </c>
      <c r="G434" s="26">
        <v>12.92604</v>
      </c>
      <c r="H434" s="26">
        <v>9.8096639999999997</v>
      </c>
      <c r="I434" s="26">
        <v>5.5021680000000002</v>
      </c>
      <c r="J434" s="26">
        <v>3.1257250000000001</v>
      </c>
      <c r="K434" s="12"/>
    </row>
    <row r="435" spans="1:11" x14ac:dyDescent="0.35">
      <c r="A435" s="29"/>
      <c r="B435" s="28" t="s">
        <v>7</v>
      </c>
      <c r="C435" s="26">
        <v>5.3247780000000002</v>
      </c>
      <c r="D435" s="26">
        <v>5.08216</v>
      </c>
      <c r="E435" s="26">
        <v>4.7052459999999998</v>
      </c>
      <c r="F435" s="26">
        <v>3.9874160000000001</v>
      </c>
      <c r="G435" s="26">
        <v>2.7877930000000002</v>
      </c>
      <c r="H435" s="26">
        <v>1.6372739999999999</v>
      </c>
      <c r="I435" s="26">
        <v>1.081261</v>
      </c>
      <c r="J435" s="26">
        <v>0.7604457</v>
      </c>
      <c r="K435" s="12"/>
    </row>
    <row r="436" spans="1:11" x14ac:dyDescent="0.35">
      <c r="A436" s="29"/>
      <c r="B436" s="28" t="s">
        <v>8</v>
      </c>
      <c r="C436" s="26">
        <v>5.3247780000000002</v>
      </c>
      <c r="D436" s="26">
        <v>5.0025069999999996</v>
      </c>
      <c r="E436" s="26">
        <v>3.438272</v>
      </c>
      <c r="F436" s="26">
        <v>2.277746</v>
      </c>
      <c r="G436" s="26">
        <v>1.4362600000000001</v>
      </c>
      <c r="H436" s="26">
        <v>0.66770079999999998</v>
      </c>
      <c r="I436" s="26">
        <v>0.38821119999999998</v>
      </c>
      <c r="J436" s="26">
        <v>0.2182936</v>
      </c>
      <c r="K436" s="12"/>
    </row>
    <row r="437" spans="1:11" x14ac:dyDescent="0.35">
      <c r="A437" s="29"/>
      <c r="B437" s="28" t="s">
        <v>24</v>
      </c>
      <c r="C437" s="26">
        <v>5.3247780000000002</v>
      </c>
      <c r="D437" s="26">
        <v>4.5450520000000001</v>
      </c>
      <c r="E437" s="26">
        <v>0.89342529999999998</v>
      </c>
      <c r="F437" s="26">
        <v>0.50141639999999998</v>
      </c>
      <c r="G437" s="26">
        <v>0.29105360000000002</v>
      </c>
      <c r="H437" s="26">
        <v>0.16845389999999999</v>
      </c>
      <c r="I437" s="26">
        <v>6.1168630000000002E-2</v>
      </c>
      <c r="J437" s="26">
        <v>1.01537E-2</v>
      </c>
      <c r="K437" s="12"/>
    </row>
    <row r="438" spans="1:11" x14ac:dyDescent="0.35">
      <c r="A438" s="29" t="s">
        <v>170</v>
      </c>
      <c r="B438" s="28" t="s">
        <v>6</v>
      </c>
      <c r="C438" s="26">
        <v>0.8830173</v>
      </c>
      <c r="D438" s="26">
        <v>0.86023400000000005</v>
      </c>
      <c r="E438" s="26">
        <v>0.70981709999999998</v>
      </c>
      <c r="F438" s="26">
        <v>0.56649459999999996</v>
      </c>
      <c r="G438" s="26">
        <v>0.25732280000000002</v>
      </c>
      <c r="H438" s="26">
        <v>0.14504529999999999</v>
      </c>
      <c r="I438" s="26">
        <v>9.7947679999999995E-2</v>
      </c>
      <c r="J438" s="26">
        <v>7.3128830000000006E-2</v>
      </c>
      <c r="K438" s="12"/>
    </row>
    <row r="439" spans="1:11" x14ac:dyDescent="0.35">
      <c r="A439" s="29"/>
      <c r="B439" s="28" t="s">
        <v>7</v>
      </c>
      <c r="C439" s="26">
        <v>0.88301739999999995</v>
      </c>
      <c r="D439" s="26">
        <v>0.85987650000000004</v>
      </c>
      <c r="E439" s="26">
        <v>0.63535399999999997</v>
      </c>
      <c r="F439" s="26">
        <v>0.32116280000000003</v>
      </c>
      <c r="G439" s="26">
        <v>8.4884619999999994E-2</v>
      </c>
      <c r="H439" s="26">
        <v>2.1187640000000001E-2</v>
      </c>
      <c r="I439" s="26">
        <v>9.0425690000000003E-3</v>
      </c>
      <c r="J439" s="26">
        <v>5.5605979999999999E-3</v>
      </c>
      <c r="K439" s="12"/>
    </row>
    <row r="440" spans="1:11" x14ac:dyDescent="0.35">
      <c r="A440" s="29"/>
      <c r="B440" s="28" t="s">
        <v>8</v>
      </c>
      <c r="C440" s="26">
        <v>0.8830173</v>
      </c>
      <c r="D440" s="26">
        <v>0.85966909999999996</v>
      </c>
      <c r="E440" s="26">
        <v>0.60399230000000004</v>
      </c>
      <c r="F440" s="26">
        <v>0.2352648</v>
      </c>
      <c r="G440" s="26">
        <v>7.736287E-2</v>
      </c>
      <c r="H440" s="26">
        <v>1.7101910000000001E-2</v>
      </c>
      <c r="I440" s="26">
        <v>8.2617690000000004E-3</v>
      </c>
      <c r="J440" s="26">
        <v>6.3775610000000003E-3</v>
      </c>
      <c r="K440" s="12"/>
    </row>
    <row r="441" spans="1:11" x14ac:dyDescent="0.35">
      <c r="A441" s="29"/>
      <c r="B441" s="28" t="s">
        <v>24</v>
      </c>
      <c r="C441" s="26">
        <v>0.8830173</v>
      </c>
      <c r="D441" s="26">
        <v>0.8595064</v>
      </c>
      <c r="E441" s="26">
        <v>0.53256740000000002</v>
      </c>
      <c r="F441" s="26">
        <v>0.16392970000000001</v>
      </c>
      <c r="G441" s="26">
        <v>5.3023300000000002E-2</v>
      </c>
      <c r="H441" s="26">
        <v>1.6430719999999999E-2</v>
      </c>
      <c r="I441" s="26">
        <v>8.3791109999999999E-3</v>
      </c>
      <c r="J441" s="26">
        <v>6.2463659999999997E-3</v>
      </c>
      <c r="K441" s="12"/>
    </row>
    <row r="442" spans="1:11" x14ac:dyDescent="0.35">
      <c r="A442" s="29" t="s">
        <v>171</v>
      </c>
      <c r="B442" s="28" t="s">
        <v>6</v>
      </c>
      <c r="C442" s="26">
        <v>108.2458</v>
      </c>
      <c r="D442" s="26">
        <v>110.8501</v>
      </c>
      <c r="E442" s="26">
        <v>108.4937</v>
      </c>
      <c r="F442" s="26">
        <v>118.7046</v>
      </c>
      <c r="G442" s="26">
        <v>122.4674</v>
      </c>
      <c r="H442" s="26">
        <v>114.63120000000001</v>
      </c>
      <c r="I442" s="26">
        <v>101.3052</v>
      </c>
      <c r="J442" s="26">
        <v>86.832120000000003</v>
      </c>
      <c r="K442" s="12"/>
    </row>
    <row r="443" spans="1:11" x14ac:dyDescent="0.35">
      <c r="A443" s="29"/>
      <c r="B443" s="28" t="s">
        <v>7</v>
      </c>
      <c r="C443" s="26">
        <v>108.2458</v>
      </c>
      <c r="D443" s="26">
        <v>108.3689</v>
      </c>
      <c r="E443" s="26">
        <v>97.818510000000003</v>
      </c>
      <c r="F443" s="26">
        <v>101.8767</v>
      </c>
      <c r="G443" s="26">
        <v>96.984620000000007</v>
      </c>
      <c r="H443" s="26">
        <v>82.670330000000007</v>
      </c>
      <c r="I443" s="26">
        <v>65.145690000000002</v>
      </c>
      <c r="J443" s="26">
        <v>48.593110000000003</v>
      </c>
      <c r="K443" s="12"/>
    </row>
    <row r="444" spans="1:11" x14ac:dyDescent="0.35">
      <c r="A444" s="29"/>
      <c r="B444" s="28" t="s">
        <v>8</v>
      </c>
      <c r="C444" s="26">
        <v>108.2458</v>
      </c>
      <c r="D444" s="26">
        <v>107.3545</v>
      </c>
      <c r="E444" s="26">
        <v>90.651539999999997</v>
      </c>
      <c r="F444" s="26">
        <v>89.916150000000002</v>
      </c>
      <c r="G444" s="26">
        <v>83.707120000000003</v>
      </c>
      <c r="H444" s="26">
        <v>66.229089999999999</v>
      </c>
      <c r="I444" s="26">
        <v>47.569450000000003</v>
      </c>
      <c r="J444" s="26">
        <v>32.827249999999999</v>
      </c>
      <c r="K444" s="12"/>
    </row>
    <row r="445" spans="1:11" x14ac:dyDescent="0.35">
      <c r="A445" s="29"/>
      <c r="B445" s="28" t="s">
        <v>24</v>
      </c>
      <c r="C445" s="26">
        <v>108.2458</v>
      </c>
      <c r="D445" s="26">
        <v>106.2784</v>
      </c>
      <c r="E445" s="26">
        <v>84.939130000000006</v>
      </c>
      <c r="F445" s="26">
        <v>77.132869999999997</v>
      </c>
      <c r="G445" s="26">
        <v>63.172789999999999</v>
      </c>
      <c r="H445" s="26">
        <v>42.334049999999998</v>
      </c>
      <c r="I445" s="26">
        <v>26.197500000000002</v>
      </c>
      <c r="J445" s="26">
        <v>16.527159999999999</v>
      </c>
      <c r="K445" s="12"/>
    </row>
    <row r="446" spans="1:11" x14ac:dyDescent="0.35">
      <c r="A446" s="29" t="s">
        <v>54</v>
      </c>
      <c r="B446" s="28" t="s">
        <v>6</v>
      </c>
      <c r="C446" s="26">
        <v>16.961290000000002</v>
      </c>
      <c r="D446" s="26">
        <v>43.692819999999998</v>
      </c>
      <c r="E446" s="26">
        <v>76.298199999999994</v>
      </c>
      <c r="F446" s="26">
        <v>62.330030000000001</v>
      </c>
      <c r="G446" s="26">
        <v>34.767049999999998</v>
      </c>
      <c r="H446" s="26">
        <v>20.266190000000002</v>
      </c>
      <c r="I446" s="26">
        <v>11.59069</v>
      </c>
      <c r="J446" s="26">
        <v>6.1395960000000001</v>
      </c>
      <c r="K446" s="12"/>
    </row>
    <row r="447" spans="1:11" x14ac:dyDescent="0.35">
      <c r="A447" s="29"/>
      <c r="B447" s="28" t="s">
        <v>7</v>
      </c>
      <c r="C447" s="26">
        <v>16.961300000000001</v>
      </c>
      <c r="D447" s="26">
        <v>27.397279999999999</v>
      </c>
      <c r="E447" s="26">
        <v>38.218719999999998</v>
      </c>
      <c r="F447" s="26">
        <v>40.101239999999997</v>
      </c>
      <c r="G447" s="26">
        <v>35.739350000000002</v>
      </c>
      <c r="H447" s="26">
        <v>27.393239999999999</v>
      </c>
      <c r="I447" s="26">
        <v>18.235810000000001</v>
      </c>
      <c r="J447" s="26">
        <v>11.33465</v>
      </c>
      <c r="K447" s="12"/>
    </row>
    <row r="448" spans="1:11" x14ac:dyDescent="0.35">
      <c r="A448" s="29"/>
      <c r="B448" s="28" t="s">
        <v>8</v>
      </c>
      <c r="C448" s="26">
        <v>16.961290000000002</v>
      </c>
      <c r="D448" s="26">
        <v>25.34994</v>
      </c>
      <c r="E448" s="26">
        <v>30.95486</v>
      </c>
      <c r="F448" s="26">
        <v>23.608370000000001</v>
      </c>
      <c r="G448" s="26">
        <v>12.950620000000001</v>
      </c>
      <c r="H448" s="26">
        <v>7.543533</v>
      </c>
      <c r="I448" s="26">
        <v>4.0909829999999996</v>
      </c>
      <c r="J448" s="26">
        <v>1.917176</v>
      </c>
      <c r="K448" s="12"/>
    </row>
    <row r="449" spans="1:11" x14ac:dyDescent="0.35">
      <c r="A449" s="29"/>
      <c r="B449" s="28" t="s">
        <v>24</v>
      </c>
      <c r="C449" s="26">
        <v>16.961290000000002</v>
      </c>
      <c r="D449" s="26">
        <v>18.290279999999999</v>
      </c>
      <c r="E449" s="26">
        <v>11.39334</v>
      </c>
      <c r="F449" s="26">
        <v>7.8696830000000002</v>
      </c>
      <c r="G449" s="26">
        <v>4.6295599999999997</v>
      </c>
      <c r="H449" s="26">
        <v>2.6982210000000002</v>
      </c>
      <c r="I449" s="26">
        <v>1.231652</v>
      </c>
      <c r="J449" s="26">
        <v>0.30637249999999999</v>
      </c>
      <c r="K449" s="12"/>
    </row>
    <row r="450" spans="1:11" x14ac:dyDescent="0.35">
      <c r="A450" s="29" t="s">
        <v>90</v>
      </c>
      <c r="B450" s="28" t="s">
        <v>6</v>
      </c>
      <c r="C450" s="26">
        <v>3.3637459999999999</v>
      </c>
      <c r="D450" s="26">
        <v>9.6650510000000001</v>
      </c>
      <c r="E450" s="26">
        <v>13.69759</v>
      </c>
      <c r="F450" s="26">
        <v>15.357329999999999</v>
      </c>
      <c r="G450" s="26">
        <v>21.92597</v>
      </c>
      <c r="H450" s="26">
        <v>24.529990000000002</v>
      </c>
      <c r="I450" s="26">
        <v>21.562899999999999</v>
      </c>
      <c r="J450" s="26">
        <v>16.18158</v>
      </c>
      <c r="K450" s="12"/>
    </row>
    <row r="451" spans="1:11" x14ac:dyDescent="0.35">
      <c r="A451" s="29"/>
      <c r="B451" s="28" t="s">
        <v>7</v>
      </c>
      <c r="C451" s="26">
        <v>3.3637459999999999</v>
      </c>
      <c r="D451" s="26">
        <v>7.2796880000000002</v>
      </c>
      <c r="E451" s="26">
        <v>8.1023990000000001</v>
      </c>
      <c r="F451" s="26">
        <v>13.24574</v>
      </c>
      <c r="G451" s="26">
        <v>18.51362</v>
      </c>
      <c r="H451" s="26">
        <v>23.933779999999999</v>
      </c>
      <c r="I451" s="26">
        <v>23.675609999999999</v>
      </c>
      <c r="J451" s="26">
        <v>18.644819999999999</v>
      </c>
      <c r="K451" s="12"/>
    </row>
    <row r="452" spans="1:11" x14ac:dyDescent="0.35">
      <c r="A452" s="29"/>
      <c r="B452" s="28" t="s">
        <v>8</v>
      </c>
      <c r="C452" s="26">
        <v>3.3637459999999999</v>
      </c>
      <c r="D452" s="26">
        <v>5.2758620000000001</v>
      </c>
      <c r="E452" s="26">
        <v>6.5585889999999996</v>
      </c>
      <c r="F452" s="26">
        <v>10.696719999999999</v>
      </c>
      <c r="G452" s="26">
        <v>13.687480000000001</v>
      </c>
      <c r="H452" s="26">
        <v>21.327739999999999</v>
      </c>
      <c r="I452" s="26">
        <v>23.991240000000001</v>
      </c>
      <c r="J452" s="26">
        <v>20.394960000000001</v>
      </c>
      <c r="K452" s="12"/>
    </row>
    <row r="453" spans="1:11" x14ac:dyDescent="0.35">
      <c r="A453" s="29"/>
      <c r="B453" s="28" t="s">
        <v>24</v>
      </c>
      <c r="C453" s="26">
        <v>3.3637459999999999</v>
      </c>
      <c r="D453" s="26">
        <v>4.332624</v>
      </c>
      <c r="E453" s="26">
        <v>1.5581510000000001</v>
      </c>
      <c r="F453" s="26">
        <v>0.86608379999999996</v>
      </c>
      <c r="G453" s="26">
        <v>0.51129789999999997</v>
      </c>
      <c r="H453" s="26">
        <v>0.30068210000000001</v>
      </c>
      <c r="I453" s="26">
        <v>0.1489576</v>
      </c>
      <c r="J453" s="26">
        <v>1.475221E-2</v>
      </c>
      <c r="K453" s="12"/>
    </row>
    <row r="454" spans="1:11" x14ac:dyDescent="0.35">
      <c r="A454" s="29" t="s">
        <v>94</v>
      </c>
      <c r="B454" s="28" t="s">
        <v>6</v>
      </c>
      <c r="C454" s="26">
        <v>11.35453</v>
      </c>
      <c r="D454" s="26">
        <v>28.910779999999999</v>
      </c>
      <c r="E454" s="26">
        <v>34.381529999999998</v>
      </c>
      <c r="F454" s="26">
        <v>38.1126</v>
      </c>
      <c r="G454" s="26">
        <v>35.128529999999998</v>
      </c>
      <c r="H454" s="26">
        <v>25.893450000000001</v>
      </c>
      <c r="I454" s="26">
        <v>16.76437</v>
      </c>
      <c r="J454" s="26">
        <v>10.01388</v>
      </c>
      <c r="K454" s="12"/>
    </row>
    <row r="455" spans="1:11" x14ac:dyDescent="0.35">
      <c r="A455" s="29"/>
      <c r="B455" s="28" t="s">
        <v>7</v>
      </c>
      <c r="C455" s="26">
        <v>11.35453</v>
      </c>
      <c r="D455" s="26">
        <v>16.621590000000001</v>
      </c>
      <c r="E455" s="26">
        <v>15.724740000000001</v>
      </c>
      <c r="F455" s="26">
        <v>15.57635</v>
      </c>
      <c r="G455" s="26">
        <v>15.827439999999999</v>
      </c>
      <c r="H455" s="26">
        <v>13.264900000000001</v>
      </c>
      <c r="I455" s="26">
        <v>10.028549999999999</v>
      </c>
      <c r="J455" s="26">
        <v>7.1296840000000001</v>
      </c>
      <c r="K455" s="12"/>
    </row>
    <row r="456" spans="1:11" x14ac:dyDescent="0.35">
      <c r="A456" s="29"/>
      <c r="B456" s="28" t="s">
        <v>8</v>
      </c>
      <c r="C456" s="26">
        <v>11.35453</v>
      </c>
      <c r="D456" s="26">
        <v>16.752800000000001</v>
      </c>
      <c r="E456" s="26">
        <v>14.090389999999999</v>
      </c>
      <c r="F456" s="26">
        <v>17.043030000000002</v>
      </c>
      <c r="G456" s="26">
        <v>17.53755</v>
      </c>
      <c r="H456" s="26">
        <v>13.980510000000001</v>
      </c>
      <c r="I456" s="26">
        <v>9.8999980000000001</v>
      </c>
      <c r="J456" s="26">
        <v>6.3678990000000004</v>
      </c>
      <c r="K456" s="12"/>
    </row>
    <row r="457" spans="1:11" x14ac:dyDescent="0.35">
      <c r="A457" s="29"/>
      <c r="B457" s="28" t="s">
        <v>24</v>
      </c>
      <c r="C457" s="26">
        <v>11.35453</v>
      </c>
      <c r="D457" s="26">
        <v>11.329330000000001</v>
      </c>
      <c r="E457" s="26">
        <v>5.5240099999999996</v>
      </c>
      <c r="F457" s="26">
        <v>3.207335</v>
      </c>
      <c r="G457" s="26">
        <v>1.8846590000000001</v>
      </c>
      <c r="H457" s="26">
        <v>1.0869070000000001</v>
      </c>
      <c r="I457" s="26">
        <v>0.51072930000000005</v>
      </c>
      <c r="J457" s="26">
        <v>4.915725E-2</v>
      </c>
      <c r="K457" s="12"/>
    </row>
    <row r="458" spans="1:11" x14ac:dyDescent="0.35">
      <c r="A458" s="29" t="s">
        <v>172</v>
      </c>
      <c r="B458" s="28" t="s">
        <v>6</v>
      </c>
      <c r="C458" s="26">
        <v>0.24028820000000001</v>
      </c>
      <c r="D458" s="26">
        <v>0.3549311</v>
      </c>
      <c r="E458" s="26">
        <v>0.7339852</v>
      </c>
      <c r="F458" s="26">
        <v>0.69877259999999997</v>
      </c>
      <c r="G458" s="26">
        <v>0.60905860000000001</v>
      </c>
      <c r="H458" s="26">
        <v>0.48810110000000001</v>
      </c>
      <c r="I458" s="26">
        <v>0.39315640000000002</v>
      </c>
      <c r="J458" s="26">
        <v>0.30544690000000002</v>
      </c>
      <c r="K458" s="12"/>
    </row>
    <row r="459" spans="1:11" x14ac:dyDescent="0.35">
      <c r="A459" s="29"/>
      <c r="B459" s="28" t="s">
        <v>7</v>
      </c>
      <c r="C459" s="26">
        <v>0.24028820000000001</v>
      </c>
      <c r="D459" s="26">
        <v>0.35369119999999998</v>
      </c>
      <c r="E459" s="26">
        <v>0.67506690000000003</v>
      </c>
      <c r="F459" s="26">
        <v>0.61778960000000005</v>
      </c>
      <c r="G459" s="26">
        <v>0.54248289999999999</v>
      </c>
      <c r="H459" s="26">
        <v>0.34349970000000002</v>
      </c>
      <c r="I459" s="26">
        <v>0.20747850000000001</v>
      </c>
      <c r="J459" s="26">
        <v>0.1247962</v>
      </c>
      <c r="K459" s="12"/>
    </row>
    <row r="460" spans="1:11" x14ac:dyDescent="0.35">
      <c r="A460" s="29"/>
      <c r="B460" s="28" t="s">
        <v>8</v>
      </c>
      <c r="C460" s="26">
        <v>0.24028820000000001</v>
      </c>
      <c r="D460" s="26">
        <v>0.33957419999999999</v>
      </c>
      <c r="E460" s="26">
        <v>0.56215780000000004</v>
      </c>
      <c r="F460" s="26">
        <v>0.6034583</v>
      </c>
      <c r="G460" s="26">
        <v>0.55982969999999999</v>
      </c>
      <c r="H460" s="26">
        <v>0.28791709999999998</v>
      </c>
      <c r="I460" s="26">
        <v>0.17108719999999999</v>
      </c>
      <c r="J460" s="26">
        <v>8.9180629999999997E-2</v>
      </c>
      <c r="K460" s="12"/>
    </row>
    <row r="461" spans="1:11" x14ac:dyDescent="0.35">
      <c r="A461" s="29"/>
      <c r="B461" s="28" t="s">
        <v>24</v>
      </c>
      <c r="C461" s="26">
        <v>0.24028820000000001</v>
      </c>
      <c r="D461" s="26">
        <v>0.33909319999999998</v>
      </c>
      <c r="E461" s="26">
        <v>0.55164159999999995</v>
      </c>
      <c r="F461" s="26">
        <v>0.49760379999999999</v>
      </c>
      <c r="G461" s="26">
        <v>0.5100325</v>
      </c>
      <c r="H461" s="26">
        <v>0.2242006</v>
      </c>
      <c r="I461" s="26">
        <v>0.1238199</v>
      </c>
      <c r="J461" s="26">
        <v>6.3276189999999996E-2</v>
      </c>
      <c r="K461" s="12"/>
    </row>
    <row r="462" spans="1:11" x14ac:dyDescent="0.35">
      <c r="A462" s="29" t="s">
        <v>173</v>
      </c>
      <c r="B462" s="28" t="s">
        <v>6</v>
      </c>
      <c r="C462" s="26"/>
      <c r="D462" s="26"/>
      <c r="E462" s="26"/>
      <c r="F462" s="26">
        <v>5.0890639999999999E-3</v>
      </c>
      <c r="G462" s="26">
        <v>4.4713510000000001E-3</v>
      </c>
      <c r="H462" s="26">
        <v>4.4932779999999999E-3</v>
      </c>
      <c r="I462" s="26">
        <v>3.1080399999999998E-3</v>
      </c>
      <c r="J462" s="26">
        <v>2.15154E-3</v>
      </c>
      <c r="K462" s="12"/>
    </row>
    <row r="463" spans="1:11" x14ac:dyDescent="0.35">
      <c r="A463" s="29"/>
      <c r="B463" s="28" t="s">
        <v>7</v>
      </c>
      <c r="C463" s="26"/>
      <c r="D463" s="26"/>
      <c r="E463" s="26"/>
      <c r="F463" s="26">
        <v>5.0890639999999999E-3</v>
      </c>
      <c r="G463" s="26">
        <v>4.4713510000000001E-3</v>
      </c>
      <c r="H463" s="26">
        <v>4.4932779999999999E-3</v>
      </c>
      <c r="I463" s="26">
        <v>3.1080399999999998E-3</v>
      </c>
      <c r="J463" s="26">
        <v>2.15154E-3</v>
      </c>
      <c r="K463" s="12"/>
    </row>
    <row r="464" spans="1:11" x14ac:dyDescent="0.35">
      <c r="A464" s="29"/>
      <c r="B464" s="28" t="s">
        <v>8</v>
      </c>
      <c r="C464" s="26"/>
      <c r="D464" s="26"/>
      <c r="E464" s="26"/>
      <c r="F464" s="26">
        <v>0</v>
      </c>
      <c r="G464" s="26">
        <v>4.9194659999999999E-3</v>
      </c>
      <c r="H464" s="26">
        <v>5.1568819999999998E-3</v>
      </c>
      <c r="I464" s="26">
        <v>4.173866E-3</v>
      </c>
      <c r="J464" s="26">
        <v>2.8878580000000001E-3</v>
      </c>
      <c r="K464" s="12"/>
    </row>
    <row r="465" spans="1:11" x14ac:dyDescent="0.35">
      <c r="A465" s="29"/>
      <c r="B465" s="28" t="s">
        <v>24</v>
      </c>
      <c r="C465" s="26"/>
      <c r="D465" s="26"/>
      <c r="E465" s="26"/>
      <c r="F465" s="26">
        <v>0</v>
      </c>
      <c r="G465" s="26">
        <v>4.9194659999999999E-3</v>
      </c>
      <c r="H465" s="26">
        <v>5.1568819999999998E-3</v>
      </c>
      <c r="I465" s="26">
        <v>4.173866E-3</v>
      </c>
      <c r="J465" s="26">
        <v>2.8878580000000001E-3</v>
      </c>
      <c r="K465" s="12"/>
    </row>
    <row r="466" spans="1:11" x14ac:dyDescent="0.35">
      <c r="A466" s="29" t="s">
        <v>174</v>
      </c>
      <c r="B466" s="28" t="s">
        <v>6</v>
      </c>
      <c r="C466" s="26">
        <v>0.45087969999999999</v>
      </c>
      <c r="D466" s="26">
        <v>2.7356319999999998</v>
      </c>
      <c r="E466" s="26">
        <v>4.3085560000000003</v>
      </c>
      <c r="F466" s="26">
        <v>3.5334639999999999</v>
      </c>
      <c r="G466" s="26">
        <v>2.2073330000000002</v>
      </c>
      <c r="H466" s="26">
        <v>1.173773</v>
      </c>
      <c r="I466" s="26">
        <v>0.61600120000000003</v>
      </c>
      <c r="J466" s="26">
        <v>0.28469070000000002</v>
      </c>
      <c r="K466" s="12"/>
    </row>
    <row r="467" spans="1:11" x14ac:dyDescent="0.35">
      <c r="A467" s="29"/>
      <c r="B467" s="28" t="s">
        <v>7</v>
      </c>
      <c r="C467" s="26">
        <v>0.45087969999999999</v>
      </c>
      <c r="D467" s="26">
        <v>1.7316720000000001</v>
      </c>
      <c r="E467" s="26">
        <v>3.0758220000000001</v>
      </c>
      <c r="F467" s="26">
        <v>2.7343519999999999</v>
      </c>
      <c r="G467" s="26">
        <v>2.1154929999999998</v>
      </c>
      <c r="H467" s="26">
        <v>1.607278</v>
      </c>
      <c r="I467" s="26">
        <v>1.1163339999999999</v>
      </c>
      <c r="J467" s="26">
        <v>0.58067519999999995</v>
      </c>
      <c r="K467" s="12"/>
    </row>
    <row r="468" spans="1:11" x14ac:dyDescent="0.35">
      <c r="A468" s="29"/>
      <c r="B468" s="28" t="s">
        <v>8</v>
      </c>
      <c r="C468" s="26">
        <v>0.45087969999999999</v>
      </c>
      <c r="D468" s="26">
        <v>1.4763569999999999</v>
      </c>
      <c r="E468" s="26">
        <v>2.1444969999999999</v>
      </c>
      <c r="F468" s="26">
        <v>2.1403569999999998</v>
      </c>
      <c r="G468" s="26">
        <v>1.848541</v>
      </c>
      <c r="H468" s="26">
        <v>1.463174</v>
      </c>
      <c r="I468" s="26">
        <v>1.0542659999999999</v>
      </c>
      <c r="J468" s="26">
        <v>0.66978439999999995</v>
      </c>
      <c r="K468" s="12"/>
    </row>
    <row r="469" spans="1:11" x14ac:dyDescent="0.35">
      <c r="A469" s="29"/>
      <c r="B469" s="28" t="s">
        <v>24</v>
      </c>
      <c r="C469" s="26">
        <v>0.45087969999999999</v>
      </c>
      <c r="D469" s="26">
        <v>1.1039030000000001</v>
      </c>
      <c r="E469" s="26">
        <v>1.122439</v>
      </c>
      <c r="F469" s="26">
        <v>1.015598</v>
      </c>
      <c r="G469" s="26">
        <v>0.72087540000000006</v>
      </c>
      <c r="H469" s="26">
        <v>0.50651579999999996</v>
      </c>
      <c r="I469" s="26">
        <v>0.29967749999999999</v>
      </c>
      <c r="J469" s="26">
        <v>0.13760349999999999</v>
      </c>
      <c r="K469" s="12"/>
    </row>
    <row r="470" spans="1:11" x14ac:dyDescent="0.35">
      <c r="A470" s="29" t="s">
        <v>496</v>
      </c>
      <c r="B470" s="28" t="s">
        <v>6</v>
      </c>
      <c r="C470" s="26">
        <v>2.3203129999999999E-2</v>
      </c>
      <c r="D470" s="26">
        <v>0.94962340000000001</v>
      </c>
      <c r="E470" s="26">
        <v>1.087499</v>
      </c>
      <c r="F470" s="26">
        <v>1.1712610000000001</v>
      </c>
      <c r="G470" s="26">
        <v>1.1698139999999999</v>
      </c>
      <c r="H470" s="26">
        <v>1.1489549999999999</v>
      </c>
      <c r="I470" s="26">
        <v>1.121783</v>
      </c>
      <c r="J470" s="26">
        <v>1.097337</v>
      </c>
      <c r="K470" s="12"/>
    </row>
    <row r="471" spans="1:11" x14ac:dyDescent="0.35">
      <c r="A471" s="29"/>
      <c r="B471" s="28" t="s">
        <v>7</v>
      </c>
      <c r="C471" s="26">
        <v>2.3203129999999999E-2</v>
      </c>
      <c r="D471" s="26">
        <v>0.94962360000000001</v>
      </c>
      <c r="E471" s="26">
        <v>1.087499</v>
      </c>
      <c r="F471" s="26">
        <v>1.171262</v>
      </c>
      <c r="G471" s="26">
        <v>1.1698139999999999</v>
      </c>
      <c r="H471" s="26">
        <v>1.122714</v>
      </c>
      <c r="I471" s="26">
        <v>1.038656</v>
      </c>
      <c r="J471" s="26">
        <v>0.98241829999999997</v>
      </c>
      <c r="K471" s="12"/>
    </row>
    <row r="472" spans="1:11" x14ac:dyDescent="0.35">
      <c r="A472" s="29"/>
      <c r="B472" s="28" t="s">
        <v>8</v>
      </c>
      <c r="C472" s="26">
        <v>2.3203129999999999E-2</v>
      </c>
      <c r="D472" s="26">
        <v>0.94962360000000001</v>
      </c>
      <c r="E472" s="26">
        <v>1.0827610000000001</v>
      </c>
      <c r="F472" s="26">
        <v>1.172836</v>
      </c>
      <c r="G472" s="26">
        <v>1.1709320000000001</v>
      </c>
      <c r="H472" s="26">
        <v>1.102555</v>
      </c>
      <c r="I472" s="26">
        <v>0.98450210000000005</v>
      </c>
      <c r="J472" s="26">
        <v>0.92327899999999996</v>
      </c>
      <c r="K472" s="12"/>
    </row>
    <row r="473" spans="1:11" x14ac:dyDescent="0.35">
      <c r="A473" s="29"/>
      <c r="B473" s="28" t="s">
        <v>24</v>
      </c>
      <c r="C473" s="26">
        <v>2.3203129999999999E-2</v>
      </c>
      <c r="D473" s="26">
        <v>0.94962360000000001</v>
      </c>
      <c r="E473" s="26">
        <v>1.082762</v>
      </c>
      <c r="F473" s="26">
        <v>1.1728369999999999</v>
      </c>
      <c r="G473" s="26">
        <v>1.1709309999999999</v>
      </c>
      <c r="H473" s="26">
        <v>1.078314</v>
      </c>
      <c r="I473" s="26">
        <v>0.8902061</v>
      </c>
      <c r="J473" s="26">
        <v>0.87567399999999995</v>
      </c>
      <c r="K473" s="12"/>
    </row>
    <row r="474" spans="1:11" x14ac:dyDescent="0.35">
      <c r="A474" s="29" t="s">
        <v>175</v>
      </c>
      <c r="B474" s="28" t="s">
        <v>6</v>
      </c>
      <c r="C474" s="26"/>
      <c r="D474" s="26"/>
      <c r="E474" s="26">
        <v>0</v>
      </c>
      <c r="F474" s="26">
        <v>1.9866720000000001E-2</v>
      </c>
      <c r="G474" s="26">
        <v>0.108496</v>
      </c>
      <c r="H474" s="26">
        <v>0.2475774</v>
      </c>
      <c r="I474" s="26">
        <v>0.19231470000000001</v>
      </c>
      <c r="J474" s="26">
        <v>0.1438661</v>
      </c>
      <c r="K474" s="12"/>
    </row>
    <row r="475" spans="1:11" x14ac:dyDescent="0.35">
      <c r="A475" s="29"/>
      <c r="B475" s="28" t="s">
        <v>7</v>
      </c>
      <c r="C475" s="26"/>
      <c r="D475" s="26"/>
      <c r="E475" s="26">
        <v>0</v>
      </c>
      <c r="F475" s="26">
        <v>1.9866499999999999E-2</v>
      </c>
      <c r="G475" s="26">
        <v>0.1084957</v>
      </c>
      <c r="H475" s="26">
        <v>0.24757750000000001</v>
      </c>
      <c r="I475" s="26">
        <v>0.19231519999999999</v>
      </c>
      <c r="J475" s="26">
        <v>0.1438662</v>
      </c>
      <c r="K475" s="12"/>
    </row>
    <row r="476" spans="1:11" x14ac:dyDescent="0.35">
      <c r="A476" s="29"/>
      <c r="B476" s="28" t="s">
        <v>8</v>
      </c>
      <c r="C476" s="26"/>
      <c r="D476" s="26"/>
      <c r="E476" s="26">
        <v>0</v>
      </c>
      <c r="F476" s="26">
        <v>0</v>
      </c>
      <c r="G476" s="26">
        <v>3.0130279999999999E-2</v>
      </c>
      <c r="H476" s="26">
        <v>0.13638210000000001</v>
      </c>
      <c r="I476" s="26">
        <v>0.241893</v>
      </c>
      <c r="J476" s="26">
        <v>0.18150959999999999</v>
      </c>
      <c r="K476" s="12"/>
    </row>
    <row r="477" spans="1:11" x14ac:dyDescent="0.35">
      <c r="A477" s="29"/>
      <c r="B477" s="28" t="s">
        <v>24</v>
      </c>
      <c r="C477" s="26"/>
      <c r="D477" s="26"/>
      <c r="E477" s="26">
        <v>0</v>
      </c>
      <c r="F477" s="26">
        <v>0</v>
      </c>
      <c r="G477" s="26">
        <v>3.0130279999999999E-2</v>
      </c>
      <c r="H477" s="26">
        <v>0.13638210000000001</v>
      </c>
      <c r="I477" s="26">
        <v>0.241893</v>
      </c>
      <c r="J477" s="26">
        <v>0.1815098</v>
      </c>
      <c r="K477" s="12"/>
    </row>
    <row r="478" spans="1:11" x14ac:dyDescent="0.35">
      <c r="A478" s="29" t="s">
        <v>176</v>
      </c>
      <c r="B478" s="28" t="s">
        <v>6</v>
      </c>
      <c r="C478" s="26">
        <v>0.19197330000000001</v>
      </c>
      <c r="D478" s="26">
        <v>0.17869090000000001</v>
      </c>
      <c r="E478" s="26">
        <v>0.42835410000000002</v>
      </c>
      <c r="F478" s="26">
        <v>0.16454569999999999</v>
      </c>
      <c r="G478" s="26">
        <v>9.0558120000000006E-2</v>
      </c>
      <c r="H478" s="26">
        <v>4.9926810000000002E-2</v>
      </c>
      <c r="I478" s="26">
        <v>2.6370359999999999E-2</v>
      </c>
      <c r="J478" s="26">
        <v>1.391648E-2</v>
      </c>
    </row>
    <row r="479" spans="1:11" x14ac:dyDescent="0.35">
      <c r="A479" s="29"/>
      <c r="B479" s="28" t="s">
        <v>7</v>
      </c>
      <c r="C479" s="26">
        <v>0.19197330000000001</v>
      </c>
      <c r="D479" s="26">
        <v>0.1272932</v>
      </c>
      <c r="E479" s="26">
        <v>6.3085649999999993E-2</v>
      </c>
      <c r="F479" s="26">
        <v>4.3736780000000003E-2</v>
      </c>
      <c r="G479" s="26">
        <v>2.68037E-2</v>
      </c>
      <c r="H479" s="26">
        <v>1.6281739999999999E-2</v>
      </c>
      <c r="I479" s="26">
        <v>8.6157109999999999E-3</v>
      </c>
      <c r="J479" s="26">
        <v>4.7984350000000002E-3</v>
      </c>
    </row>
    <row r="480" spans="1:11" x14ac:dyDescent="0.35">
      <c r="A480" s="29"/>
      <c r="B480" s="28" t="s">
        <v>8</v>
      </c>
      <c r="C480" s="26">
        <v>0.19197330000000001</v>
      </c>
      <c r="D480" s="26">
        <v>0.10606169999999999</v>
      </c>
      <c r="E480" s="26">
        <v>5.3595030000000002E-2</v>
      </c>
      <c r="F480" s="26">
        <v>2.8805330000000001E-2</v>
      </c>
      <c r="G480" s="26">
        <v>2.5540719999999999E-2</v>
      </c>
      <c r="H480" s="26">
        <v>1.6685019999999998E-2</v>
      </c>
      <c r="I480" s="26">
        <v>9.2350639999999994E-3</v>
      </c>
      <c r="J480" s="26">
        <v>5.55807E-3</v>
      </c>
    </row>
    <row r="481" spans="1:10" x14ac:dyDescent="0.35">
      <c r="A481" s="29"/>
      <c r="B481" s="28" t="s">
        <v>24</v>
      </c>
      <c r="C481" s="26">
        <v>0.19197330000000001</v>
      </c>
      <c r="D481" s="26">
        <v>8.7251860000000001E-2</v>
      </c>
      <c r="E481" s="26">
        <v>4.1386909999999999E-2</v>
      </c>
      <c r="F481" s="26">
        <v>2.2506930000000001E-2</v>
      </c>
      <c r="G481" s="26">
        <v>2.2216739999999999E-2</v>
      </c>
      <c r="H481" s="26">
        <v>1.4931079999999999E-2</v>
      </c>
      <c r="I481" s="26">
        <v>8.3095249999999999E-3</v>
      </c>
      <c r="J481" s="26">
        <v>5.2143709999999998E-3</v>
      </c>
    </row>
    <row r="482" spans="1:10" x14ac:dyDescent="0.35">
      <c r="A482" s="29" t="s">
        <v>177</v>
      </c>
      <c r="B482" s="28" t="s">
        <v>6</v>
      </c>
      <c r="C482" s="26">
        <v>0.50748519999999997</v>
      </c>
      <c r="D482" s="26">
        <v>2.3007010000000001</v>
      </c>
      <c r="E482" s="26">
        <v>4.1342629999999998</v>
      </c>
      <c r="F482" s="26">
        <v>2.1339070000000002</v>
      </c>
      <c r="G482" s="26">
        <v>1.110093</v>
      </c>
      <c r="H482" s="26">
        <v>0.58533310000000005</v>
      </c>
      <c r="I482" s="26">
        <v>0.30299340000000002</v>
      </c>
      <c r="J482" s="26">
        <v>0.12658820000000001</v>
      </c>
    </row>
    <row r="483" spans="1:10" x14ac:dyDescent="0.35">
      <c r="A483" s="29"/>
      <c r="B483" s="28" t="s">
        <v>7</v>
      </c>
      <c r="C483" s="26">
        <v>0.50748519999999997</v>
      </c>
      <c r="D483" s="26">
        <v>1.5643210000000001</v>
      </c>
      <c r="E483" s="26">
        <v>3.8679229999999998</v>
      </c>
      <c r="F483" s="26">
        <v>2.5610490000000001</v>
      </c>
      <c r="G483" s="26">
        <v>1.2959560000000001</v>
      </c>
      <c r="H483" s="26">
        <v>0.6824384</v>
      </c>
      <c r="I483" s="26">
        <v>0.35332809999999998</v>
      </c>
      <c r="J483" s="26">
        <v>0.1694446</v>
      </c>
    </row>
    <row r="484" spans="1:10" x14ac:dyDescent="0.35">
      <c r="A484" s="29"/>
      <c r="B484" s="28" t="s">
        <v>8</v>
      </c>
      <c r="C484" s="26">
        <v>0.50748519999999997</v>
      </c>
      <c r="D484" s="26">
        <v>1.2466820000000001</v>
      </c>
      <c r="E484" s="26">
        <v>2.302797</v>
      </c>
      <c r="F484" s="26">
        <v>1.5872470000000001</v>
      </c>
      <c r="G484" s="26">
        <v>0.81026730000000002</v>
      </c>
      <c r="H484" s="26">
        <v>0.42595440000000001</v>
      </c>
      <c r="I484" s="26">
        <v>0.21890870000000001</v>
      </c>
      <c r="J484" s="26">
        <v>0.1015522</v>
      </c>
    </row>
    <row r="485" spans="1:10" x14ac:dyDescent="0.35">
      <c r="A485" s="29"/>
      <c r="B485" s="28" t="s">
        <v>24</v>
      </c>
      <c r="C485" s="26">
        <v>0.50748519999999997</v>
      </c>
      <c r="D485" s="26">
        <v>0.93116189999999999</v>
      </c>
      <c r="E485" s="26">
        <v>0.46814060000000002</v>
      </c>
      <c r="F485" s="26">
        <v>0.2466266</v>
      </c>
      <c r="G485" s="26">
        <v>0.1301533</v>
      </c>
      <c r="H485" s="26">
        <v>6.8685739999999995E-2</v>
      </c>
      <c r="I485" s="26">
        <v>3.0367350000000001E-2</v>
      </c>
      <c r="J485" s="26">
        <v>4.1501940000000003E-3</v>
      </c>
    </row>
    <row r="486" spans="1:10" x14ac:dyDescent="0.35">
      <c r="A486" s="29" t="s">
        <v>178</v>
      </c>
      <c r="B486" s="28" t="s">
        <v>6</v>
      </c>
      <c r="C486" s="26"/>
      <c r="D486" s="26"/>
      <c r="E486" s="26">
        <v>1.346323E-4</v>
      </c>
      <c r="F486" s="26">
        <v>5.8600229999999996E-4</v>
      </c>
      <c r="G486" s="26">
        <v>3.8072660000000001E-3</v>
      </c>
      <c r="H486" s="26">
        <v>2.6988089999999999E-3</v>
      </c>
      <c r="I486" s="26">
        <v>1.905007E-3</v>
      </c>
      <c r="J486" s="26">
        <v>1.353985E-3</v>
      </c>
    </row>
    <row r="487" spans="1:10" x14ac:dyDescent="0.35">
      <c r="A487" s="29"/>
      <c r="B487" s="28" t="s">
        <v>7</v>
      </c>
      <c r="C487" s="26"/>
      <c r="D487" s="26"/>
      <c r="E487" s="26">
        <v>1.346323E-4</v>
      </c>
      <c r="F487" s="26">
        <v>5.8600229999999996E-4</v>
      </c>
      <c r="G487" s="26">
        <v>3.8072660000000001E-3</v>
      </c>
      <c r="H487" s="26">
        <v>2.6988089999999999E-3</v>
      </c>
      <c r="I487" s="26">
        <v>1.905007E-3</v>
      </c>
      <c r="J487" s="26">
        <v>1.353985E-3</v>
      </c>
    </row>
    <row r="488" spans="1:10" x14ac:dyDescent="0.35">
      <c r="A488" s="29"/>
      <c r="B488" s="28" t="s">
        <v>8</v>
      </c>
      <c r="C488" s="26"/>
      <c r="D488" s="26"/>
      <c r="E488" s="26">
        <v>0</v>
      </c>
      <c r="F488" s="26">
        <v>1.1789169999999999E-4</v>
      </c>
      <c r="G488" s="26">
        <v>2.031227E-3</v>
      </c>
      <c r="H488" s="26">
        <v>3.5539090000000001E-3</v>
      </c>
      <c r="I488" s="26">
        <v>2.5037940000000002E-3</v>
      </c>
      <c r="J488" s="26">
        <v>1.7796610000000001E-3</v>
      </c>
    </row>
    <row r="489" spans="1:10" x14ac:dyDescent="0.35">
      <c r="A489" s="29"/>
      <c r="B489" s="28" t="s">
        <v>24</v>
      </c>
      <c r="C489" s="26"/>
      <c r="D489" s="26"/>
      <c r="E489" s="26">
        <v>0</v>
      </c>
      <c r="F489" s="26">
        <v>1.1789169999999999E-4</v>
      </c>
      <c r="G489" s="26">
        <v>2.031227E-3</v>
      </c>
      <c r="H489" s="26">
        <v>3.5539090000000001E-3</v>
      </c>
      <c r="I489" s="26">
        <v>2.5037940000000002E-3</v>
      </c>
      <c r="J489" s="26">
        <v>1.7796610000000001E-3</v>
      </c>
    </row>
    <row r="490" spans="1:10" x14ac:dyDescent="0.35">
      <c r="A490" s="29" t="s">
        <v>179</v>
      </c>
      <c r="B490" s="28" t="s">
        <v>6</v>
      </c>
      <c r="C490" s="26">
        <v>7.7167289999999999E-2</v>
      </c>
      <c r="D490" s="26">
        <v>3.8972880000000001E-2</v>
      </c>
      <c r="E490" s="26">
        <v>0.16638259999999999</v>
      </c>
      <c r="F490" s="26">
        <v>0.20272499999999999</v>
      </c>
      <c r="G490" s="26">
        <v>0.2014966</v>
      </c>
      <c r="H490" s="26">
        <v>0.18768899999999999</v>
      </c>
      <c r="I490" s="26">
        <v>0.15740689999999999</v>
      </c>
      <c r="J490" s="26">
        <v>0.1234716</v>
      </c>
    </row>
    <row r="491" spans="1:10" x14ac:dyDescent="0.35">
      <c r="A491" s="29"/>
      <c r="B491" s="28" t="s">
        <v>7</v>
      </c>
      <c r="C491" s="26">
        <v>7.7167289999999999E-2</v>
      </c>
      <c r="D491" s="26">
        <v>3.2664029999999997E-2</v>
      </c>
      <c r="E491" s="26">
        <v>0.1026189</v>
      </c>
      <c r="F491" s="26">
        <v>0.18680749999999999</v>
      </c>
      <c r="G491" s="26">
        <v>0.22967860000000001</v>
      </c>
      <c r="H491" s="26">
        <v>0.20478589999999999</v>
      </c>
      <c r="I491" s="26">
        <v>0.1646185</v>
      </c>
      <c r="J491" s="26">
        <v>0.1198065</v>
      </c>
    </row>
    <row r="492" spans="1:10" x14ac:dyDescent="0.35">
      <c r="A492" s="29"/>
      <c r="B492" s="28" t="s">
        <v>8</v>
      </c>
      <c r="C492" s="26">
        <v>7.7167289999999999E-2</v>
      </c>
      <c r="D492" s="26">
        <v>3.0060739999999999E-2</v>
      </c>
      <c r="E492" s="26">
        <v>7.6004840000000004E-2</v>
      </c>
      <c r="F492" s="26">
        <v>0.14982129999999999</v>
      </c>
      <c r="G492" s="26">
        <v>0.20732619999999999</v>
      </c>
      <c r="H492" s="26">
        <v>0.2006946</v>
      </c>
      <c r="I492" s="26">
        <v>0.16536680000000001</v>
      </c>
      <c r="J492" s="26">
        <v>0.1240745</v>
      </c>
    </row>
    <row r="493" spans="1:10" x14ac:dyDescent="0.35">
      <c r="A493" s="29"/>
      <c r="B493" s="28" t="s">
        <v>24</v>
      </c>
      <c r="C493" s="26">
        <v>7.7167289999999999E-2</v>
      </c>
      <c r="D493" s="26">
        <v>2.705053E-2</v>
      </c>
      <c r="E493" s="26">
        <v>1.58487E-2</v>
      </c>
      <c r="F493" s="26">
        <v>9.4136859999999992E-3</v>
      </c>
      <c r="G493" s="26">
        <v>1.398285E-2</v>
      </c>
      <c r="H493" s="26">
        <v>1.3228449999999999E-2</v>
      </c>
      <c r="I493" s="26">
        <v>8.7542920000000003E-3</v>
      </c>
      <c r="J493" s="26">
        <v>4.972415E-3</v>
      </c>
    </row>
    <row r="494" spans="1:10" x14ac:dyDescent="0.35">
      <c r="A494" s="29" t="s">
        <v>180</v>
      </c>
      <c r="B494" s="28" t="s">
        <v>6</v>
      </c>
      <c r="C494" s="26">
        <v>6.0532570000000003</v>
      </c>
      <c r="D494" s="26">
        <v>5.0683480000000003</v>
      </c>
      <c r="E494" s="26">
        <v>3.8149160000000002</v>
      </c>
      <c r="F494" s="26">
        <v>4.6865860000000001</v>
      </c>
      <c r="G494" s="26">
        <v>4.7410540000000001</v>
      </c>
      <c r="H494" s="26">
        <v>4.3262320000000001</v>
      </c>
      <c r="I494" s="26">
        <v>4.8748269999999998</v>
      </c>
      <c r="J494" s="26">
        <v>4.6547479999999997</v>
      </c>
    </row>
    <row r="495" spans="1:10" x14ac:dyDescent="0.35">
      <c r="A495" s="29"/>
      <c r="B495" s="28" t="s">
        <v>7</v>
      </c>
      <c r="C495" s="26">
        <v>6.0532579999999996</v>
      </c>
      <c r="D495" s="26">
        <v>4.9629469999999998</v>
      </c>
      <c r="E495" s="26">
        <v>2.9526970000000001</v>
      </c>
      <c r="F495" s="26">
        <v>3.5614490000000001</v>
      </c>
      <c r="G495" s="26">
        <v>3.6544430000000001</v>
      </c>
      <c r="H495" s="26">
        <v>3.542678</v>
      </c>
      <c r="I495" s="26">
        <v>4.340357</v>
      </c>
      <c r="J495" s="26">
        <v>4.3556889999999999</v>
      </c>
    </row>
    <row r="496" spans="1:10" x14ac:dyDescent="0.35">
      <c r="A496" s="29"/>
      <c r="B496" s="28" t="s">
        <v>8</v>
      </c>
      <c r="C496" s="26">
        <v>6.0532570000000003</v>
      </c>
      <c r="D496" s="26">
        <v>4.9039739999999998</v>
      </c>
      <c r="E496" s="26">
        <v>1.730443</v>
      </c>
      <c r="F496" s="26">
        <v>1.806281</v>
      </c>
      <c r="G496" s="26">
        <v>2.116244</v>
      </c>
      <c r="H496" s="26">
        <v>2.990529</v>
      </c>
      <c r="I496" s="26">
        <v>4.2007880000000002</v>
      </c>
      <c r="J496" s="26">
        <v>4.2127869999999996</v>
      </c>
    </row>
    <row r="497" spans="1:10" x14ac:dyDescent="0.35">
      <c r="A497" s="29"/>
      <c r="B497" s="28" t="s">
        <v>24</v>
      </c>
      <c r="C497" s="26">
        <v>6.0532570000000003</v>
      </c>
      <c r="D497" s="26">
        <v>4.858466</v>
      </c>
      <c r="E497" s="26">
        <v>1.4510259999999999</v>
      </c>
      <c r="F497" s="26">
        <v>1.4813719999999999</v>
      </c>
      <c r="G497" s="26">
        <v>1.8092630000000001</v>
      </c>
      <c r="H497" s="26">
        <v>2.835655</v>
      </c>
      <c r="I497" s="26">
        <v>4.1759870000000001</v>
      </c>
      <c r="J497" s="26">
        <v>4.1606300000000003</v>
      </c>
    </row>
  </sheetData>
  <mergeCells count="124">
    <mergeCell ref="A230:A233"/>
    <mergeCell ref="A234:A237"/>
    <mergeCell ref="A238:A241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482:A485"/>
    <mergeCell ref="A486:A489"/>
    <mergeCell ref="A490:A493"/>
    <mergeCell ref="A494:A497"/>
    <mergeCell ref="A458:A461"/>
    <mergeCell ref="A462:A465"/>
    <mergeCell ref="A466:A469"/>
    <mergeCell ref="A470:A473"/>
    <mergeCell ref="A474:A477"/>
    <mergeCell ref="A478:A481"/>
    <mergeCell ref="A434:A437"/>
    <mergeCell ref="A438:A441"/>
    <mergeCell ref="A442:A445"/>
    <mergeCell ref="A446:A449"/>
    <mergeCell ref="A450:A453"/>
    <mergeCell ref="A454:A457"/>
    <mergeCell ref="A410:A413"/>
    <mergeCell ref="A414:A417"/>
    <mergeCell ref="A418:A421"/>
    <mergeCell ref="A422:A425"/>
    <mergeCell ref="A426:A429"/>
    <mergeCell ref="A430:A433"/>
    <mergeCell ref="A266:A269"/>
    <mergeCell ref="A270:A273"/>
    <mergeCell ref="A242:A245"/>
    <mergeCell ref="A246:A249"/>
    <mergeCell ref="A250:A253"/>
    <mergeCell ref="A254:A257"/>
    <mergeCell ref="A258:A261"/>
    <mergeCell ref="A262:A265"/>
    <mergeCell ref="A290:A293"/>
    <mergeCell ref="A170:A173"/>
    <mergeCell ref="A174:A177"/>
    <mergeCell ref="A178:A181"/>
    <mergeCell ref="A182:A185"/>
    <mergeCell ref="A186:A189"/>
    <mergeCell ref="A190:A193"/>
    <mergeCell ref="A146:A149"/>
    <mergeCell ref="A150:A153"/>
    <mergeCell ref="A154:A157"/>
    <mergeCell ref="A158:A161"/>
    <mergeCell ref="A162:A165"/>
    <mergeCell ref="A166:A169"/>
    <mergeCell ref="A122:A125"/>
    <mergeCell ref="A126:A129"/>
    <mergeCell ref="A130:A133"/>
    <mergeCell ref="A134:A137"/>
    <mergeCell ref="A138:A141"/>
    <mergeCell ref="A142:A145"/>
    <mergeCell ref="A98:A101"/>
    <mergeCell ref="A102:A105"/>
    <mergeCell ref="A106:A109"/>
    <mergeCell ref="A110:A113"/>
    <mergeCell ref="A114:A117"/>
    <mergeCell ref="A118:A121"/>
    <mergeCell ref="A74:A77"/>
    <mergeCell ref="A78:A81"/>
    <mergeCell ref="A82:A85"/>
    <mergeCell ref="A86:A89"/>
    <mergeCell ref="A90:A93"/>
    <mergeCell ref="A94:A97"/>
    <mergeCell ref="A50:A53"/>
    <mergeCell ref="A54:A57"/>
    <mergeCell ref="A58:A61"/>
    <mergeCell ref="A62:A65"/>
    <mergeCell ref="A66:A69"/>
    <mergeCell ref="A70:A73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354:A357"/>
    <mergeCell ref="A358:A361"/>
    <mergeCell ref="A274:A277"/>
    <mergeCell ref="A278:A281"/>
    <mergeCell ref="A282:A285"/>
    <mergeCell ref="A286:A289"/>
    <mergeCell ref="A338:A341"/>
    <mergeCell ref="A342:A345"/>
    <mergeCell ref="A346:A349"/>
    <mergeCell ref="A350:A353"/>
    <mergeCell ref="A314:A317"/>
    <mergeCell ref="A318:A321"/>
    <mergeCell ref="A322:A325"/>
    <mergeCell ref="A326:A329"/>
    <mergeCell ref="A330:A333"/>
    <mergeCell ref="A334:A337"/>
    <mergeCell ref="A294:A297"/>
    <mergeCell ref="A298:A301"/>
    <mergeCell ref="A302:A305"/>
    <mergeCell ref="A306:A309"/>
    <mergeCell ref="A310:A313"/>
    <mergeCell ref="A394:A397"/>
    <mergeCell ref="A398:A401"/>
    <mergeCell ref="A402:A405"/>
    <mergeCell ref="A406:A409"/>
    <mergeCell ref="A390:A393"/>
    <mergeCell ref="A362:A365"/>
    <mergeCell ref="A366:A369"/>
    <mergeCell ref="A370:A373"/>
    <mergeCell ref="A374:A377"/>
    <mergeCell ref="A378:A381"/>
    <mergeCell ref="A382:A385"/>
    <mergeCell ref="A386:A38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1"/>
  <sheetViews>
    <sheetView topLeftCell="A484" zoomScale="70" zoomScaleNormal="70" workbookViewId="0">
      <selection activeCell="D501" sqref="D501"/>
    </sheetView>
  </sheetViews>
  <sheetFormatPr defaultRowHeight="14.5" x14ac:dyDescent="0.35"/>
  <cols>
    <col min="1" max="1" width="36.36328125" bestFit="1" customWidth="1"/>
    <col min="2" max="2" width="28.6328125" bestFit="1" customWidth="1"/>
    <col min="3" max="3" width="11.08984375" style="9" bestFit="1" customWidth="1"/>
    <col min="4" max="6" width="12.453125" style="9" bestFit="1" customWidth="1"/>
    <col min="7" max="7" width="14.90625" style="9" bestFit="1" customWidth="1"/>
    <col min="8" max="9" width="13.54296875" style="9" bestFit="1" customWidth="1"/>
    <col min="10" max="10" width="14.90625" style="9" bestFit="1" customWidth="1"/>
  </cols>
  <sheetData>
    <row r="1" spans="1:10" x14ac:dyDescent="0.35">
      <c r="A1" s="13" t="s">
        <v>51</v>
      </c>
      <c r="B1" s="13" t="s">
        <v>499</v>
      </c>
      <c r="C1" s="14" t="s">
        <v>97</v>
      </c>
      <c r="D1" s="14" t="s">
        <v>98</v>
      </c>
      <c r="E1" s="14" t="s">
        <v>99</v>
      </c>
      <c r="F1" s="14" t="s">
        <v>100</v>
      </c>
      <c r="G1" s="14" t="s">
        <v>101</v>
      </c>
      <c r="H1" s="14" t="s">
        <v>102</v>
      </c>
      <c r="I1" s="14" t="s">
        <v>103</v>
      </c>
      <c r="J1" s="14" t="s">
        <v>104</v>
      </c>
    </row>
    <row r="2" spans="1:10" x14ac:dyDescent="0.35">
      <c r="A2" s="30" t="s">
        <v>109</v>
      </c>
      <c r="B2" s="12" t="s">
        <v>9</v>
      </c>
      <c r="C2" s="10">
        <v>4324.6880000000001</v>
      </c>
      <c r="D2" s="10">
        <v>5014.0820000000003</v>
      </c>
      <c r="E2" s="10">
        <v>5927.2240000000002</v>
      </c>
      <c r="F2" s="10">
        <v>6858.4380000000001</v>
      </c>
      <c r="G2" s="10">
        <v>7317.92</v>
      </c>
      <c r="H2" s="10">
        <v>7949.2920000000004</v>
      </c>
      <c r="I2" s="10">
        <v>8391.1610000000001</v>
      </c>
      <c r="J2" s="10">
        <v>8663.6110000000008</v>
      </c>
    </row>
    <row r="3" spans="1:10" x14ac:dyDescent="0.35">
      <c r="A3" s="30"/>
      <c r="B3" s="12" t="s">
        <v>10</v>
      </c>
      <c r="C3" s="10">
        <v>4324.6880000000001</v>
      </c>
      <c r="D3" s="10">
        <v>4977.8280000000004</v>
      </c>
      <c r="E3" s="10">
        <v>5641.4059999999999</v>
      </c>
      <c r="F3" s="10">
        <v>6087.9880000000003</v>
      </c>
      <c r="G3" s="10">
        <v>6023.8689999999997</v>
      </c>
      <c r="H3" s="10">
        <v>6092.2020000000002</v>
      </c>
      <c r="I3" s="10">
        <v>6317.9989999999998</v>
      </c>
      <c r="J3" s="10">
        <v>5945.0010000000002</v>
      </c>
    </row>
    <row r="4" spans="1:10" x14ac:dyDescent="0.35">
      <c r="A4" s="30"/>
      <c r="B4" s="12" t="s">
        <v>11</v>
      </c>
      <c r="C4" s="10">
        <v>4324.6880000000001</v>
      </c>
      <c r="D4" s="10">
        <v>4955.634</v>
      </c>
      <c r="E4" s="10">
        <v>4747.2849999999999</v>
      </c>
      <c r="F4" s="10">
        <v>4984.32</v>
      </c>
      <c r="G4" s="10">
        <v>4597.2110000000002</v>
      </c>
      <c r="H4" s="10">
        <v>4507.2449999999999</v>
      </c>
      <c r="I4" s="10">
        <v>4512.3879999999999</v>
      </c>
      <c r="J4" s="10">
        <v>4396.7139999999999</v>
      </c>
    </row>
    <row r="5" spans="1:10" x14ac:dyDescent="0.35">
      <c r="A5" s="30"/>
      <c r="B5" s="12" t="s">
        <v>22</v>
      </c>
      <c r="C5" s="10">
        <v>4324.6880000000001</v>
      </c>
      <c r="D5" s="10">
        <v>4932.8689999999997</v>
      </c>
      <c r="E5" s="10">
        <v>4586.7129999999997</v>
      </c>
      <c r="F5" s="10">
        <v>4287.357</v>
      </c>
      <c r="G5" s="10">
        <v>3470.4839999999999</v>
      </c>
      <c r="H5" s="10">
        <v>2835.5250000000001</v>
      </c>
      <c r="I5" s="10">
        <v>2858.422</v>
      </c>
      <c r="J5" s="10">
        <v>2995.4940000000001</v>
      </c>
    </row>
    <row r="6" spans="1:10" x14ac:dyDescent="0.35">
      <c r="A6" s="30" t="s">
        <v>110</v>
      </c>
      <c r="B6" s="12" t="s">
        <v>9</v>
      </c>
      <c r="C6" s="10">
        <v>4489.5190000000002</v>
      </c>
      <c r="D6" s="10">
        <v>5094.5079999999998</v>
      </c>
      <c r="E6" s="10">
        <v>6322.2110000000002</v>
      </c>
      <c r="F6" s="10">
        <v>6960.59</v>
      </c>
      <c r="G6" s="10">
        <v>7029.7629999999999</v>
      </c>
      <c r="H6" s="10">
        <v>6650.3469999999998</v>
      </c>
      <c r="I6" s="10">
        <v>6160.277</v>
      </c>
      <c r="J6" s="10">
        <v>6135.058</v>
      </c>
    </row>
    <row r="7" spans="1:10" x14ac:dyDescent="0.35">
      <c r="A7" s="30"/>
      <c r="B7" s="12" t="s">
        <v>10</v>
      </c>
      <c r="C7" s="10">
        <v>4489.5190000000002</v>
      </c>
      <c r="D7" s="10">
        <v>5083.1090000000004</v>
      </c>
      <c r="E7" s="10">
        <v>6131.375</v>
      </c>
      <c r="F7" s="10">
        <v>6487.9740000000002</v>
      </c>
      <c r="G7" s="10">
        <v>6019.3519999999999</v>
      </c>
      <c r="H7" s="10">
        <v>4771.0479999999998</v>
      </c>
      <c r="I7" s="10">
        <v>3686.0590000000002</v>
      </c>
      <c r="J7" s="10">
        <v>3320.2919999999999</v>
      </c>
    </row>
    <row r="8" spans="1:10" x14ac:dyDescent="0.35">
      <c r="A8" s="30"/>
      <c r="B8" s="12" t="s">
        <v>11</v>
      </c>
      <c r="C8" s="10">
        <v>4489.5190000000002</v>
      </c>
      <c r="D8" s="10">
        <v>5074.2340000000004</v>
      </c>
      <c r="E8" s="10">
        <v>5586.5069999999996</v>
      </c>
      <c r="F8" s="10">
        <v>5599.0919999999996</v>
      </c>
      <c r="G8" s="10">
        <v>5167.0190000000002</v>
      </c>
      <c r="H8" s="10">
        <v>3957.6190000000001</v>
      </c>
      <c r="I8" s="10">
        <v>2562.6089999999999</v>
      </c>
      <c r="J8" s="10">
        <v>2075.442</v>
      </c>
    </row>
    <row r="9" spans="1:10" x14ac:dyDescent="0.35">
      <c r="A9" s="30"/>
      <c r="B9" s="12" t="s">
        <v>22</v>
      </c>
      <c r="C9" s="10">
        <v>4489.5190000000002</v>
      </c>
      <c r="D9" s="10">
        <v>5069.4889999999996</v>
      </c>
      <c r="E9" s="10">
        <v>5531.1970000000001</v>
      </c>
      <c r="F9" s="10">
        <v>5308.81</v>
      </c>
      <c r="G9" s="10">
        <v>4454.375</v>
      </c>
      <c r="H9" s="10">
        <v>2752.0970000000002</v>
      </c>
      <c r="I9" s="10">
        <v>1282.605</v>
      </c>
      <c r="J9" s="10">
        <v>1044.2670000000001</v>
      </c>
    </row>
    <row r="10" spans="1:10" x14ac:dyDescent="0.35">
      <c r="A10" s="30" t="s">
        <v>107</v>
      </c>
      <c r="B10" s="12" t="s">
        <v>9</v>
      </c>
      <c r="C10" s="10">
        <v>12229</v>
      </c>
      <c r="D10" s="10">
        <v>12443.9</v>
      </c>
      <c r="E10" s="10">
        <v>13082.61</v>
      </c>
      <c r="F10" s="10">
        <v>13401.13</v>
      </c>
      <c r="G10" s="10">
        <v>13326.56</v>
      </c>
      <c r="H10" s="10">
        <v>13545.03</v>
      </c>
      <c r="I10" s="10">
        <v>14620.12</v>
      </c>
      <c r="J10" s="10">
        <v>15259.03</v>
      </c>
    </row>
    <row r="11" spans="1:10" x14ac:dyDescent="0.35">
      <c r="A11" s="30"/>
      <c r="B11" s="12" t="s">
        <v>10</v>
      </c>
      <c r="C11" s="10">
        <v>12229</v>
      </c>
      <c r="D11" s="10">
        <v>12433.12</v>
      </c>
      <c r="E11" s="10">
        <v>12907.11</v>
      </c>
      <c r="F11" s="10">
        <v>12930.85</v>
      </c>
      <c r="G11" s="10">
        <v>12714.29</v>
      </c>
      <c r="H11" s="10">
        <v>12708.19</v>
      </c>
      <c r="I11" s="10">
        <v>13280.57</v>
      </c>
      <c r="J11" s="10">
        <v>13214.3</v>
      </c>
    </row>
    <row r="12" spans="1:10" x14ac:dyDescent="0.35">
      <c r="A12" s="30"/>
      <c r="B12" s="12" t="s">
        <v>11</v>
      </c>
      <c r="C12" s="10">
        <v>12229</v>
      </c>
      <c r="D12" s="10">
        <v>12399.46</v>
      </c>
      <c r="E12" s="10">
        <v>12634.69</v>
      </c>
      <c r="F12" s="10">
        <v>11990.96</v>
      </c>
      <c r="G12" s="10">
        <v>11524.01</v>
      </c>
      <c r="H12" s="10">
        <v>10942.52</v>
      </c>
      <c r="I12" s="10">
        <v>10381.51</v>
      </c>
      <c r="J12" s="10">
        <v>9327.35</v>
      </c>
    </row>
    <row r="13" spans="1:10" x14ac:dyDescent="0.35">
      <c r="A13" s="30"/>
      <c r="B13" s="12" t="s">
        <v>22</v>
      </c>
      <c r="C13" s="10">
        <v>12229</v>
      </c>
      <c r="D13" s="10">
        <v>12366.82</v>
      </c>
      <c r="E13" s="10">
        <v>12318.05</v>
      </c>
      <c r="F13" s="10">
        <v>11312.91</v>
      </c>
      <c r="G13" s="10">
        <v>10546.07</v>
      </c>
      <c r="H13" s="10">
        <v>9633.0169999999998</v>
      </c>
      <c r="I13" s="10">
        <v>8054.2449999999999</v>
      </c>
      <c r="J13" s="10">
        <v>4642.1610000000001</v>
      </c>
    </row>
    <row r="14" spans="1:10" x14ac:dyDescent="0.35">
      <c r="A14" s="30" t="s">
        <v>112</v>
      </c>
      <c r="B14" s="12" t="s">
        <v>9</v>
      </c>
      <c r="C14" s="10">
        <v>1928.682</v>
      </c>
      <c r="D14" s="10">
        <v>2153.9090000000001</v>
      </c>
      <c r="E14" s="10">
        <v>2271.1610000000001</v>
      </c>
      <c r="F14" s="10">
        <v>2698.2280000000001</v>
      </c>
      <c r="G14" s="10">
        <v>3058.9520000000002</v>
      </c>
      <c r="H14" s="10">
        <v>2427.752</v>
      </c>
      <c r="I14" s="10">
        <v>2196.5680000000002</v>
      </c>
      <c r="J14" s="10">
        <v>2072.4769999999999</v>
      </c>
    </row>
    <row r="15" spans="1:10" x14ac:dyDescent="0.35">
      <c r="A15" s="30"/>
      <c r="B15" s="12" t="s">
        <v>10</v>
      </c>
      <c r="C15" s="10">
        <v>1928.683</v>
      </c>
      <c r="D15" s="10">
        <v>2108.1439999999998</v>
      </c>
      <c r="E15" s="10">
        <v>1858.347</v>
      </c>
      <c r="F15" s="10">
        <v>1993.423</v>
      </c>
      <c r="G15" s="10">
        <v>1894.5619999999999</v>
      </c>
      <c r="H15" s="10">
        <v>1208.3800000000001</v>
      </c>
      <c r="I15" s="10">
        <v>1206.4929999999999</v>
      </c>
      <c r="J15" s="10">
        <v>1245.4570000000001</v>
      </c>
    </row>
    <row r="16" spans="1:10" x14ac:dyDescent="0.35">
      <c r="A16" s="30"/>
      <c r="B16" s="12" t="s">
        <v>11</v>
      </c>
      <c r="C16" s="10">
        <v>1928.682</v>
      </c>
      <c r="D16" s="10">
        <v>2059.7260000000001</v>
      </c>
      <c r="E16" s="10">
        <v>1556.0229999999999</v>
      </c>
      <c r="F16" s="10">
        <v>1111.6559999999999</v>
      </c>
      <c r="G16" s="10">
        <v>981.88890000000004</v>
      </c>
      <c r="H16" s="10">
        <v>538.00739999999996</v>
      </c>
      <c r="I16" s="10">
        <v>653.697</v>
      </c>
      <c r="J16" s="10">
        <v>909.48299999999995</v>
      </c>
    </row>
    <row r="17" spans="1:10" x14ac:dyDescent="0.35">
      <c r="A17" s="30"/>
      <c r="B17" s="12" t="s">
        <v>22</v>
      </c>
      <c r="C17" s="10">
        <v>1928.682</v>
      </c>
      <c r="D17" s="10">
        <v>2039.3489999999999</v>
      </c>
      <c r="E17" s="10">
        <v>1364.3689999999999</v>
      </c>
      <c r="F17" s="10">
        <v>761.22370000000001</v>
      </c>
      <c r="G17" s="10">
        <v>351.91750000000002</v>
      </c>
      <c r="H17" s="10">
        <v>237.5171</v>
      </c>
      <c r="I17" s="10">
        <v>532.82270000000005</v>
      </c>
      <c r="J17" s="10">
        <v>837.14400000000001</v>
      </c>
    </row>
    <row r="18" spans="1:10" x14ac:dyDescent="0.35">
      <c r="A18" s="30" t="s">
        <v>111</v>
      </c>
      <c r="B18" s="12" t="s">
        <v>9</v>
      </c>
      <c r="C18" s="10">
        <v>2378.2559999999999</v>
      </c>
      <c r="D18" s="10">
        <v>1641.9179999999999</v>
      </c>
      <c r="E18" s="10">
        <v>1881.9690000000001</v>
      </c>
      <c r="F18" s="10">
        <v>2496.6019999999999</v>
      </c>
      <c r="G18" s="10">
        <v>3565.5859999999998</v>
      </c>
      <c r="H18" s="10">
        <v>4211.2089999999998</v>
      </c>
      <c r="I18" s="10">
        <v>4744.3609999999999</v>
      </c>
      <c r="J18" s="10">
        <v>4946.6970000000001</v>
      </c>
    </row>
    <row r="19" spans="1:10" x14ac:dyDescent="0.35">
      <c r="A19" s="30"/>
      <c r="B19" s="12" t="s">
        <v>10</v>
      </c>
      <c r="C19" s="10">
        <v>2378.2559999999999</v>
      </c>
      <c r="D19" s="10">
        <v>1617.836</v>
      </c>
      <c r="E19" s="10">
        <v>1723.0820000000001</v>
      </c>
      <c r="F19" s="10">
        <v>2279.605</v>
      </c>
      <c r="G19" s="10">
        <v>3060.7689999999998</v>
      </c>
      <c r="H19" s="10">
        <v>3454.692</v>
      </c>
      <c r="I19" s="10">
        <v>3710.4560000000001</v>
      </c>
      <c r="J19" s="10">
        <v>3538.4540000000002</v>
      </c>
    </row>
    <row r="20" spans="1:10" x14ac:dyDescent="0.35">
      <c r="A20" s="30"/>
      <c r="B20" s="12" t="s">
        <v>11</v>
      </c>
      <c r="C20" s="10">
        <v>2378.2559999999999</v>
      </c>
      <c r="D20" s="10">
        <v>1601.288</v>
      </c>
      <c r="E20" s="10">
        <v>1516.5909999999999</v>
      </c>
      <c r="F20" s="10">
        <v>1678.31</v>
      </c>
      <c r="G20" s="10">
        <v>1958.09</v>
      </c>
      <c r="H20" s="10">
        <v>2253.2600000000002</v>
      </c>
      <c r="I20" s="10">
        <v>2501.7559999999999</v>
      </c>
      <c r="J20" s="10">
        <v>2490.9870000000001</v>
      </c>
    </row>
    <row r="21" spans="1:10" x14ac:dyDescent="0.35">
      <c r="A21" s="30"/>
      <c r="B21" s="12" t="s">
        <v>22</v>
      </c>
      <c r="C21" s="10">
        <v>2378.2559999999999</v>
      </c>
      <c r="D21" s="10">
        <v>1558.7809999999999</v>
      </c>
      <c r="E21" s="10">
        <v>1368.828</v>
      </c>
      <c r="F21" s="10">
        <v>1305.7260000000001</v>
      </c>
      <c r="G21" s="10">
        <v>1225.5260000000001</v>
      </c>
      <c r="H21" s="10">
        <v>1475.617</v>
      </c>
      <c r="I21" s="10">
        <v>1823.077</v>
      </c>
      <c r="J21" s="10">
        <v>2026.798</v>
      </c>
    </row>
    <row r="22" spans="1:10" x14ac:dyDescent="0.35">
      <c r="A22" s="30" t="s">
        <v>108</v>
      </c>
      <c r="B22" s="12" t="s">
        <v>9</v>
      </c>
      <c r="C22" s="10">
        <v>11316.77</v>
      </c>
      <c r="D22" s="10">
        <v>11724.24</v>
      </c>
      <c r="E22" s="10">
        <v>12185.89</v>
      </c>
      <c r="F22" s="10">
        <v>12489.46</v>
      </c>
      <c r="G22" s="10">
        <v>11687.71</v>
      </c>
      <c r="H22" s="10">
        <v>11284.84</v>
      </c>
      <c r="I22" s="10">
        <v>11608.22</v>
      </c>
      <c r="J22" s="10">
        <v>11891.09</v>
      </c>
    </row>
    <row r="23" spans="1:10" x14ac:dyDescent="0.35">
      <c r="A23" s="30"/>
      <c r="B23" s="12" t="s">
        <v>10</v>
      </c>
      <c r="C23" s="10">
        <v>11316.77</v>
      </c>
      <c r="D23" s="10">
        <v>11597.55</v>
      </c>
      <c r="E23" s="10">
        <v>10799.01</v>
      </c>
      <c r="F23" s="10">
        <v>9213.8369999999995</v>
      </c>
      <c r="G23" s="10">
        <v>7365.5110000000004</v>
      </c>
      <c r="H23" s="10">
        <v>6285.67</v>
      </c>
      <c r="I23" s="10">
        <v>6159.5619999999999</v>
      </c>
      <c r="J23" s="10">
        <v>6443.35</v>
      </c>
    </row>
    <row r="24" spans="1:10" x14ac:dyDescent="0.35">
      <c r="A24" s="30"/>
      <c r="B24" s="12" t="s">
        <v>11</v>
      </c>
      <c r="C24" s="10">
        <v>11316.77</v>
      </c>
      <c r="D24" s="10">
        <v>11532.72</v>
      </c>
      <c r="E24" s="10">
        <v>10148.09</v>
      </c>
      <c r="F24" s="10">
        <v>7679.5479999999998</v>
      </c>
      <c r="G24" s="10">
        <v>5370.29</v>
      </c>
      <c r="H24" s="10">
        <v>4197.5619999999999</v>
      </c>
      <c r="I24" s="10">
        <v>3695.902</v>
      </c>
      <c r="J24" s="10">
        <v>3669.39</v>
      </c>
    </row>
    <row r="25" spans="1:10" x14ac:dyDescent="0.35">
      <c r="A25" s="30"/>
      <c r="B25" s="12" t="s">
        <v>22</v>
      </c>
      <c r="C25" s="10">
        <v>11316.77</v>
      </c>
      <c r="D25" s="10">
        <v>11470.34</v>
      </c>
      <c r="E25" s="10">
        <v>9530.0239999999994</v>
      </c>
      <c r="F25" s="10">
        <v>6496.7879999999996</v>
      </c>
      <c r="G25" s="10">
        <v>3836.5120000000002</v>
      </c>
      <c r="H25" s="10">
        <v>2663.8690000000001</v>
      </c>
      <c r="I25" s="10">
        <v>2200.2809999999999</v>
      </c>
      <c r="J25" s="10">
        <v>2321.931</v>
      </c>
    </row>
    <row r="26" spans="1:10" x14ac:dyDescent="0.35">
      <c r="A26" s="29" t="s">
        <v>71</v>
      </c>
      <c r="B26" s="28" t="s">
        <v>9</v>
      </c>
      <c r="C26" s="25">
        <v>2710.087</v>
      </c>
      <c r="D26" s="25">
        <v>3075.402</v>
      </c>
      <c r="E26" s="25">
        <v>3735.7289999999998</v>
      </c>
      <c r="F26" s="25">
        <v>3984.7179999999998</v>
      </c>
      <c r="G26" s="25">
        <v>3803.0070000000001</v>
      </c>
      <c r="H26" s="25">
        <v>3273.0129999999999</v>
      </c>
      <c r="I26" s="25">
        <v>2629.614</v>
      </c>
      <c r="J26" s="25">
        <v>2137.3429999999998</v>
      </c>
    </row>
    <row r="27" spans="1:10" x14ac:dyDescent="0.35">
      <c r="A27" s="29"/>
      <c r="B27" s="28" t="s">
        <v>10</v>
      </c>
      <c r="C27" s="25">
        <v>2710.0889999999999</v>
      </c>
      <c r="D27" s="25">
        <v>2789.6320000000001</v>
      </c>
      <c r="E27" s="25">
        <v>3019.384</v>
      </c>
      <c r="F27" s="25">
        <v>3451.9780000000001</v>
      </c>
      <c r="G27" s="25">
        <v>3256.5889999999999</v>
      </c>
      <c r="H27" s="25">
        <v>2626.3319999999999</v>
      </c>
      <c r="I27" s="25">
        <v>1927.758</v>
      </c>
      <c r="J27" s="25">
        <v>1314.809</v>
      </c>
    </row>
    <row r="28" spans="1:10" x14ac:dyDescent="0.35">
      <c r="A28" s="29"/>
      <c r="B28" s="28" t="s">
        <v>11</v>
      </c>
      <c r="C28" s="25">
        <v>2710.087</v>
      </c>
      <c r="D28" s="25">
        <v>2666.9879999999998</v>
      </c>
      <c r="E28" s="25">
        <v>2415.558</v>
      </c>
      <c r="F28" s="25">
        <v>2660.3809999999999</v>
      </c>
      <c r="G28" s="25">
        <v>2632.393</v>
      </c>
      <c r="H28" s="25">
        <v>2244.7399999999998</v>
      </c>
      <c r="I28" s="25">
        <v>1580.0050000000001</v>
      </c>
      <c r="J28" s="25">
        <v>826.09879999999998</v>
      </c>
    </row>
    <row r="29" spans="1:10" x14ac:dyDescent="0.35">
      <c r="A29" s="29"/>
      <c r="B29" s="28" t="s">
        <v>22</v>
      </c>
      <c r="C29" s="25">
        <v>2710.087</v>
      </c>
      <c r="D29" s="25">
        <v>2558.7199999999998</v>
      </c>
      <c r="E29" s="25">
        <v>2009.19</v>
      </c>
      <c r="F29" s="25">
        <v>1676.8879999999999</v>
      </c>
      <c r="G29" s="25">
        <v>1330.105</v>
      </c>
      <c r="H29" s="25">
        <v>1203.885</v>
      </c>
      <c r="I29" s="25">
        <v>794.05579999999998</v>
      </c>
      <c r="J29" s="25">
        <v>334.35700000000003</v>
      </c>
    </row>
    <row r="30" spans="1:10" x14ac:dyDescent="0.35">
      <c r="A30" s="29" t="s">
        <v>28</v>
      </c>
      <c r="B30" s="28" t="s">
        <v>9</v>
      </c>
      <c r="C30" s="25">
        <v>1867.586</v>
      </c>
      <c r="D30" s="25">
        <v>2117.645</v>
      </c>
      <c r="E30" s="25">
        <v>2339.4760000000001</v>
      </c>
      <c r="F30" s="25">
        <v>2602.89</v>
      </c>
      <c r="G30" s="25">
        <v>2651.049</v>
      </c>
      <c r="H30" s="25">
        <v>2135.306</v>
      </c>
      <c r="I30" s="25">
        <v>1645.7070000000001</v>
      </c>
      <c r="J30" s="25">
        <v>1312.8920000000001</v>
      </c>
    </row>
    <row r="31" spans="1:10" x14ac:dyDescent="0.35">
      <c r="A31" s="29"/>
      <c r="B31" s="28" t="s">
        <v>10</v>
      </c>
      <c r="C31" s="25">
        <v>1867.585</v>
      </c>
      <c r="D31" s="25">
        <v>2043.7860000000001</v>
      </c>
      <c r="E31" s="25">
        <v>2035.1869999999999</v>
      </c>
      <c r="F31" s="25">
        <v>2076.6559999999999</v>
      </c>
      <c r="G31" s="25">
        <v>1927.4829999999999</v>
      </c>
      <c r="H31" s="25">
        <v>1351.6969999999999</v>
      </c>
      <c r="I31" s="25">
        <v>862.55539999999996</v>
      </c>
      <c r="J31" s="25">
        <v>578.13400000000001</v>
      </c>
    </row>
    <row r="32" spans="1:10" x14ac:dyDescent="0.35">
      <c r="A32" s="29"/>
      <c r="B32" s="28" t="s">
        <v>11</v>
      </c>
      <c r="C32" s="25">
        <v>1867.586</v>
      </c>
      <c r="D32" s="25">
        <v>2021.3320000000001</v>
      </c>
      <c r="E32" s="25">
        <v>1709.86</v>
      </c>
      <c r="F32" s="25">
        <v>1449.0050000000001</v>
      </c>
      <c r="G32" s="25">
        <v>1318.68</v>
      </c>
      <c r="H32" s="25">
        <v>992.98130000000003</v>
      </c>
      <c r="I32" s="25">
        <v>615.41420000000005</v>
      </c>
      <c r="J32" s="25">
        <v>297.70479999999998</v>
      </c>
    </row>
    <row r="33" spans="1:10" x14ac:dyDescent="0.35">
      <c r="A33" s="29"/>
      <c r="B33" s="28" t="s">
        <v>22</v>
      </c>
      <c r="C33" s="25">
        <v>1867.586</v>
      </c>
      <c r="D33" s="25">
        <v>1990.9010000000001</v>
      </c>
      <c r="E33" s="25">
        <v>1569.877</v>
      </c>
      <c r="F33" s="25">
        <v>1200.9159999999999</v>
      </c>
      <c r="G33" s="25">
        <v>1080.72</v>
      </c>
      <c r="H33" s="25">
        <v>673.11569999999995</v>
      </c>
      <c r="I33" s="25">
        <v>380.10169999999999</v>
      </c>
      <c r="J33" s="25">
        <v>156.07929999999999</v>
      </c>
    </row>
    <row r="34" spans="1:10" x14ac:dyDescent="0.35">
      <c r="A34" s="29" t="s">
        <v>91</v>
      </c>
      <c r="B34" s="28" t="s">
        <v>9</v>
      </c>
      <c r="C34" s="25">
        <v>1798.26</v>
      </c>
      <c r="D34" s="25">
        <v>2331.5500000000002</v>
      </c>
      <c r="E34" s="25">
        <v>3216.4580000000001</v>
      </c>
      <c r="F34" s="25">
        <v>3890</v>
      </c>
      <c r="G34" s="25">
        <v>3900.3510000000001</v>
      </c>
      <c r="H34" s="25">
        <v>3245.9490000000001</v>
      </c>
      <c r="I34" s="25">
        <v>2424.1329999999998</v>
      </c>
      <c r="J34" s="25">
        <v>1753.4010000000001</v>
      </c>
    </row>
    <row r="35" spans="1:10" x14ac:dyDescent="0.35">
      <c r="A35" s="29"/>
      <c r="B35" s="28" t="s">
        <v>10</v>
      </c>
      <c r="C35" s="25">
        <v>1798.261</v>
      </c>
      <c r="D35" s="25">
        <v>2227.0680000000002</v>
      </c>
      <c r="E35" s="25">
        <v>2576.0619999999999</v>
      </c>
      <c r="F35" s="25">
        <v>2896.6559999999999</v>
      </c>
      <c r="G35" s="25">
        <v>2765.9389999999999</v>
      </c>
      <c r="H35" s="25">
        <v>2205.6849999999999</v>
      </c>
      <c r="I35" s="25">
        <v>1560.9839999999999</v>
      </c>
      <c r="J35" s="25">
        <v>1010.294</v>
      </c>
    </row>
    <row r="36" spans="1:10" x14ac:dyDescent="0.35">
      <c r="A36" s="29"/>
      <c r="B36" s="28" t="s">
        <v>11</v>
      </c>
      <c r="C36" s="25">
        <v>1798.26</v>
      </c>
      <c r="D36" s="25">
        <v>2177.848</v>
      </c>
      <c r="E36" s="25">
        <v>1972.8150000000001</v>
      </c>
      <c r="F36" s="25">
        <v>1974.133</v>
      </c>
      <c r="G36" s="25">
        <v>1978.463</v>
      </c>
      <c r="H36" s="25">
        <v>1498.5070000000001</v>
      </c>
      <c r="I36" s="25">
        <v>1141.644</v>
      </c>
      <c r="J36" s="25">
        <v>722.5453</v>
      </c>
    </row>
    <row r="37" spans="1:10" x14ac:dyDescent="0.35">
      <c r="A37" s="29"/>
      <c r="B37" s="28" t="s">
        <v>22</v>
      </c>
      <c r="C37" s="25">
        <v>1798.26</v>
      </c>
      <c r="D37" s="25">
        <v>2124.9189999999999</v>
      </c>
      <c r="E37" s="25">
        <v>1662.192</v>
      </c>
      <c r="F37" s="25">
        <v>1246.25</v>
      </c>
      <c r="G37" s="25">
        <v>906.07510000000002</v>
      </c>
      <c r="H37" s="25">
        <v>574.37519999999995</v>
      </c>
      <c r="I37" s="25">
        <v>435.51889999999997</v>
      </c>
      <c r="J37" s="25">
        <v>251.1258</v>
      </c>
    </row>
    <row r="38" spans="1:10" x14ac:dyDescent="0.35">
      <c r="A38" s="29" t="s">
        <v>60</v>
      </c>
      <c r="B38" s="28" t="s">
        <v>9</v>
      </c>
      <c r="C38" s="25">
        <v>2043.27</v>
      </c>
      <c r="D38" s="25">
        <v>2628.32</v>
      </c>
      <c r="E38" s="25">
        <v>3804.3829999999998</v>
      </c>
      <c r="F38" s="25">
        <v>3691.1489999999999</v>
      </c>
      <c r="G38" s="25">
        <v>2998.3989999999999</v>
      </c>
      <c r="H38" s="25">
        <v>2286.6880000000001</v>
      </c>
      <c r="I38" s="25">
        <v>1701.682</v>
      </c>
      <c r="J38" s="25">
        <v>1210.579</v>
      </c>
    </row>
    <row r="39" spans="1:10" x14ac:dyDescent="0.35">
      <c r="A39" s="29"/>
      <c r="B39" s="28" t="s">
        <v>10</v>
      </c>
      <c r="C39" s="25">
        <v>2043.269</v>
      </c>
      <c r="D39" s="25">
        <v>2340.277</v>
      </c>
      <c r="E39" s="25">
        <v>2849.9569999999999</v>
      </c>
      <c r="F39" s="25">
        <v>3004.808</v>
      </c>
      <c r="G39" s="25">
        <v>2461.8040000000001</v>
      </c>
      <c r="H39" s="25">
        <v>1811.05</v>
      </c>
      <c r="I39" s="25">
        <v>1218.152</v>
      </c>
      <c r="J39" s="25">
        <v>767.66989999999998</v>
      </c>
    </row>
    <row r="40" spans="1:10" x14ac:dyDescent="0.35">
      <c r="A40" s="29"/>
      <c r="B40" s="28" t="s">
        <v>11</v>
      </c>
      <c r="C40" s="25">
        <v>2043.27</v>
      </c>
      <c r="D40" s="25">
        <v>2249.3249999999998</v>
      </c>
      <c r="E40" s="25">
        <v>2240.7809999999999</v>
      </c>
      <c r="F40" s="25">
        <v>2180.471</v>
      </c>
      <c r="G40" s="25">
        <v>1961.2819999999999</v>
      </c>
      <c r="H40" s="25">
        <v>1418.337</v>
      </c>
      <c r="I40" s="25">
        <v>1035.953</v>
      </c>
      <c r="J40" s="25">
        <v>605.63009999999997</v>
      </c>
    </row>
    <row r="41" spans="1:10" x14ac:dyDescent="0.35">
      <c r="A41" s="29"/>
      <c r="B41" s="28" t="s">
        <v>22</v>
      </c>
      <c r="C41" s="25">
        <v>2043.27</v>
      </c>
      <c r="D41" s="25">
        <v>2131.6570000000002</v>
      </c>
      <c r="E41" s="25">
        <v>1723.17</v>
      </c>
      <c r="F41" s="25">
        <v>1362.9670000000001</v>
      </c>
      <c r="G41" s="25">
        <v>1124.373</v>
      </c>
      <c r="H41" s="25">
        <v>908.07489999999996</v>
      </c>
      <c r="I41" s="25">
        <v>714.64970000000005</v>
      </c>
      <c r="J41" s="25">
        <v>394.3075</v>
      </c>
    </row>
    <row r="42" spans="1:10" x14ac:dyDescent="0.35">
      <c r="A42" s="29" t="s">
        <v>93</v>
      </c>
      <c r="B42" s="28" t="s">
        <v>9</v>
      </c>
      <c r="C42" s="25">
        <v>1565.752</v>
      </c>
      <c r="D42" s="25">
        <v>1917.6510000000001</v>
      </c>
      <c r="E42" s="25">
        <v>2245.2310000000002</v>
      </c>
      <c r="F42" s="25">
        <v>2716.7979999999998</v>
      </c>
      <c r="G42" s="25">
        <v>2666.74</v>
      </c>
      <c r="H42" s="25">
        <v>2135.6030000000001</v>
      </c>
      <c r="I42" s="25">
        <v>1625.0889999999999</v>
      </c>
      <c r="J42" s="25">
        <v>1288.2809999999999</v>
      </c>
    </row>
    <row r="43" spans="1:10" x14ac:dyDescent="0.35">
      <c r="A43" s="29"/>
      <c r="B43" s="28" t="s">
        <v>10</v>
      </c>
      <c r="C43" s="25">
        <v>1565.751</v>
      </c>
      <c r="D43" s="25">
        <v>1893.443</v>
      </c>
      <c r="E43" s="25">
        <v>2028.954</v>
      </c>
      <c r="F43" s="25">
        <v>2233.2629999999999</v>
      </c>
      <c r="G43" s="25">
        <v>1923.0070000000001</v>
      </c>
      <c r="H43" s="25">
        <v>1338.338</v>
      </c>
      <c r="I43" s="25">
        <v>844.72360000000003</v>
      </c>
      <c r="J43" s="25">
        <v>575.70339999999999</v>
      </c>
    </row>
    <row r="44" spans="1:10" x14ac:dyDescent="0.35">
      <c r="A44" s="29"/>
      <c r="B44" s="28" t="s">
        <v>11</v>
      </c>
      <c r="C44" s="25">
        <v>1565.752</v>
      </c>
      <c r="D44" s="25">
        <v>1871.742</v>
      </c>
      <c r="E44" s="25">
        <v>1630.2170000000001</v>
      </c>
      <c r="F44" s="25">
        <v>1444.4380000000001</v>
      </c>
      <c r="G44" s="25">
        <v>1189.087</v>
      </c>
      <c r="H44" s="25">
        <v>852.39260000000002</v>
      </c>
      <c r="I44" s="25">
        <v>532.35749999999996</v>
      </c>
      <c r="J44" s="25">
        <v>297.61939999999998</v>
      </c>
    </row>
    <row r="45" spans="1:10" x14ac:dyDescent="0.35">
      <c r="A45" s="29"/>
      <c r="B45" s="28" t="s">
        <v>22</v>
      </c>
      <c r="C45" s="25">
        <v>1565.752</v>
      </c>
      <c r="D45" s="25">
        <v>1855.096</v>
      </c>
      <c r="E45" s="25">
        <v>1522.9190000000001</v>
      </c>
      <c r="F45" s="25">
        <v>1097.2080000000001</v>
      </c>
      <c r="G45" s="25">
        <v>778.21420000000001</v>
      </c>
      <c r="H45" s="25">
        <v>537.44529999999997</v>
      </c>
      <c r="I45" s="25">
        <v>310.01089999999999</v>
      </c>
      <c r="J45" s="25">
        <v>175.8947</v>
      </c>
    </row>
    <row r="46" spans="1:10" x14ac:dyDescent="0.35">
      <c r="A46" s="29" t="s">
        <v>63</v>
      </c>
      <c r="B46" s="28" t="s">
        <v>9</v>
      </c>
      <c r="C46" s="25">
        <v>858.38170000000002</v>
      </c>
      <c r="D46" s="25">
        <v>1311.7619999999999</v>
      </c>
      <c r="E46" s="25">
        <v>1681.42</v>
      </c>
      <c r="F46" s="25">
        <v>1444.271</v>
      </c>
      <c r="G46" s="25">
        <v>1115.95</v>
      </c>
      <c r="H46" s="25">
        <v>804.81700000000001</v>
      </c>
      <c r="I46" s="25">
        <v>576.71720000000005</v>
      </c>
      <c r="J46" s="25">
        <v>412.72620000000001</v>
      </c>
    </row>
    <row r="47" spans="1:10" x14ac:dyDescent="0.35">
      <c r="A47" s="29"/>
      <c r="B47" s="28" t="s">
        <v>10</v>
      </c>
      <c r="C47" s="25">
        <v>858.38130000000001</v>
      </c>
      <c r="D47" s="25">
        <v>1063.69</v>
      </c>
      <c r="E47" s="25">
        <v>1219.5260000000001</v>
      </c>
      <c r="F47" s="25">
        <v>1207.751</v>
      </c>
      <c r="G47" s="25">
        <v>977.00340000000006</v>
      </c>
      <c r="H47" s="25">
        <v>679.16489999999999</v>
      </c>
      <c r="I47" s="25">
        <v>429.83530000000002</v>
      </c>
      <c r="J47" s="25">
        <v>268.3141</v>
      </c>
    </row>
    <row r="48" spans="1:10" x14ac:dyDescent="0.35">
      <c r="A48" s="29"/>
      <c r="B48" s="28" t="s">
        <v>11</v>
      </c>
      <c r="C48" s="25">
        <v>858.38170000000002</v>
      </c>
      <c r="D48" s="25">
        <v>949.72609999999997</v>
      </c>
      <c r="E48" s="25">
        <v>785.77239999999995</v>
      </c>
      <c r="F48" s="25">
        <v>756.41070000000002</v>
      </c>
      <c r="G48" s="25">
        <v>702.77210000000002</v>
      </c>
      <c r="H48" s="25">
        <v>527.88520000000005</v>
      </c>
      <c r="I48" s="25">
        <v>310.4658</v>
      </c>
      <c r="J48" s="25">
        <v>190.05420000000001</v>
      </c>
    </row>
    <row r="49" spans="1:10" x14ac:dyDescent="0.35">
      <c r="A49" s="29"/>
      <c r="B49" s="28" t="s">
        <v>22</v>
      </c>
      <c r="C49" s="25">
        <v>858.38170000000002</v>
      </c>
      <c r="D49" s="25">
        <v>846.47580000000005</v>
      </c>
      <c r="E49" s="25">
        <v>534.72199999999998</v>
      </c>
      <c r="F49" s="25">
        <v>451.55290000000002</v>
      </c>
      <c r="G49" s="25">
        <v>419.35640000000001</v>
      </c>
      <c r="H49" s="25">
        <v>320.38720000000001</v>
      </c>
      <c r="I49" s="25">
        <v>192.2747</v>
      </c>
      <c r="J49" s="25">
        <v>122.41030000000001</v>
      </c>
    </row>
    <row r="50" spans="1:10" x14ac:dyDescent="0.35">
      <c r="A50" s="29" t="s">
        <v>68</v>
      </c>
      <c r="B50" s="28" t="s">
        <v>9</v>
      </c>
      <c r="C50" s="25">
        <v>1263.3389999999999</v>
      </c>
      <c r="D50" s="25">
        <v>1308.6389999999999</v>
      </c>
      <c r="E50" s="25">
        <v>1696.3019999999999</v>
      </c>
      <c r="F50" s="25">
        <v>1781.057</v>
      </c>
      <c r="G50" s="25">
        <v>1714.5550000000001</v>
      </c>
      <c r="H50" s="25">
        <v>1356.079</v>
      </c>
      <c r="I50" s="25">
        <v>979.30460000000005</v>
      </c>
      <c r="J50" s="25">
        <v>760.08330000000001</v>
      </c>
    </row>
    <row r="51" spans="1:10" x14ac:dyDescent="0.35">
      <c r="A51" s="29"/>
      <c r="B51" s="28" t="s">
        <v>10</v>
      </c>
      <c r="C51" s="25">
        <v>1263.3389999999999</v>
      </c>
      <c r="D51" s="25">
        <v>1292.663</v>
      </c>
      <c r="E51" s="25">
        <v>1522.529</v>
      </c>
      <c r="F51" s="25">
        <v>1418.4380000000001</v>
      </c>
      <c r="G51" s="25">
        <v>1178.68</v>
      </c>
      <c r="H51" s="25">
        <v>773.54930000000002</v>
      </c>
      <c r="I51" s="25">
        <v>489.88369999999998</v>
      </c>
      <c r="J51" s="25">
        <v>348.64940000000001</v>
      </c>
    </row>
    <row r="52" spans="1:10" x14ac:dyDescent="0.35">
      <c r="A52" s="29"/>
      <c r="B52" s="28" t="s">
        <v>11</v>
      </c>
      <c r="C52" s="25">
        <v>1263.3389999999999</v>
      </c>
      <c r="D52" s="25">
        <v>1261.8320000000001</v>
      </c>
      <c r="E52" s="25">
        <v>1059.1890000000001</v>
      </c>
      <c r="F52" s="25">
        <v>1036.2470000000001</v>
      </c>
      <c r="G52" s="25">
        <v>722.85559999999998</v>
      </c>
      <c r="H52" s="25">
        <v>475.64800000000002</v>
      </c>
      <c r="I52" s="25">
        <v>277.48430000000002</v>
      </c>
      <c r="J52" s="25">
        <v>161.2602</v>
      </c>
    </row>
    <row r="53" spans="1:10" x14ac:dyDescent="0.35">
      <c r="A53" s="29"/>
      <c r="B53" s="28" t="s">
        <v>22</v>
      </c>
      <c r="C53" s="25">
        <v>1263.3389999999999</v>
      </c>
      <c r="D53" s="25">
        <v>1247.81</v>
      </c>
      <c r="E53" s="25">
        <v>946.59990000000005</v>
      </c>
      <c r="F53" s="25">
        <v>680.00040000000001</v>
      </c>
      <c r="G53" s="25">
        <v>366.75400000000002</v>
      </c>
      <c r="H53" s="25">
        <v>217.8604</v>
      </c>
      <c r="I53" s="25">
        <v>121.69840000000001</v>
      </c>
      <c r="J53" s="25">
        <v>55.609699999999997</v>
      </c>
    </row>
    <row r="54" spans="1:10" x14ac:dyDescent="0.35">
      <c r="A54" s="29" t="s">
        <v>113</v>
      </c>
      <c r="B54" s="28" t="s">
        <v>9</v>
      </c>
      <c r="C54" s="25">
        <v>1632.624</v>
      </c>
      <c r="D54" s="25">
        <v>1874.837</v>
      </c>
      <c r="E54" s="25">
        <v>2067.752</v>
      </c>
      <c r="F54" s="25">
        <v>2402.8029999999999</v>
      </c>
      <c r="G54" s="25">
        <v>2411.9560000000001</v>
      </c>
      <c r="H54" s="25">
        <v>2172.7139999999999</v>
      </c>
      <c r="I54" s="25">
        <v>1912.7850000000001</v>
      </c>
      <c r="J54" s="25">
        <v>1608.7180000000001</v>
      </c>
    </row>
    <row r="55" spans="1:10" x14ac:dyDescent="0.35">
      <c r="A55" s="29"/>
      <c r="B55" s="28" t="s">
        <v>10</v>
      </c>
      <c r="C55" s="25">
        <v>1632.624</v>
      </c>
      <c r="D55" s="25">
        <v>1864.3979999999999</v>
      </c>
      <c r="E55" s="25">
        <v>1872.7829999999999</v>
      </c>
      <c r="F55" s="25">
        <v>1857.8689999999999</v>
      </c>
      <c r="G55" s="25">
        <v>1650.847</v>
      </c>
      <c r="H55" s="25">
        <v>1396.0229999999999</v>
      </c>
      <c r="I55" s="25">
        <v>1122.2080000000001</v>
      </c>
      <c r="J55" s="25">
        <v>885.27599999999995</v>
      </c>
    </row>
    <row r="56" spans="1:10" x14ac:dyDescent="0.35">
      <c r="A56" s="29"/>
      <c r="B56" s="28" t="s">
        <v>11</v>
      </c>
      <c r="C56" s="25">
        <v>1632.624</v>
      </c>
      <c r="D56" s="25">
        <v>1857.7339999999999</v>
      </c>
      <c r="E56" s="25">
        <v>1719.0619999999999</v>
      </c>
      <c r="F56" s="25">
        <v>1490.5419999999999</v>
      </c>
      <c r="G56" s="25">
        <v>1216.788</v>
      </c>
      <c r="H56" s="25">
        <v>968.31979999999999</v>
      </c>
      <c r="I56" s="25">
        <v>738.42600000000004</v>
      </c>
      <c r="J56" s="25">
        <v>504.79379999999998</v>
      </c>
    </row>
    <row r="57" spans="1:10" x14ac:dyDescent="0.35">
      <c r="A57" s="29"/>
      <c r="B57" s="28" t="s">
        <v>22</v>
      </c>
      <c r="C57" s="25">
        <v>1632.624</v>
      </c>
      <c r="D57" s="25">
        <v>1850.32</v>
      </c>
      <c r="E57" s="25">
        <v>1602.037</v>
      </c>
      <c r="F57" s="25">
        <v>1250.414</v>
      </c>
      <c r="G57" s="25">
        <v>848.9606</v>
      </c>
      <c r="H57" s="25">
        <v>676.25789999999995</v>
      </c>
      <c r="I57" s="25">
        <v>540.05020000000002</v>
      </c>
      <c r="J57" s="25">
        <v>359.73930000000001</v>
      </c>
    </row>
    <row r="58" spans="1:10" x14ac:dyDescent="0.35">
      <c r="A58" s="29" t="s">
        <v>114</v>
      </c>
      <c r="B58" s="28" t="s">
        <v>9</v>
      </c>
      <c r="C58" s="25">
        <v>2110.1840000000002</v>
      </c>
      <c r="D58" s="25">
        <v>2751.085</v>
      </c>
      <c r="E58" s="25">
        <v>3069.1669999999999</v>
      </c>
      <c r="F58" s="25">
        <v>3423.694</v>
      </c>
      <c r="G58" s="25">
        <v>3051.4229999999998</v>
      </c>
      <c r="H58" s="25">
        <v>2323.8719999999998</v>
      </c>
      <c r="I58" s="25">
        <v>1658.1120000000001</v>
      </c>
      <c r="J58" s="25">
        <v>1236.492</v>
      </c>
    </row>
    <row r="59" spans="1:10" x14ac:dyDescent="0.35">
      <c r="A59" s="29"/>
      <c r="B59" s="28" t="s">
        <v>10</v>
      </c>
      <c r="C59" s="25">
        <v>2110.1849999999999</v>
      </c>
      <c r="D59" s="25">
        <v>2718.7620000000002</v>
      </c>
      <c r="E59" s="25">
        <v>2687.6750000000002</v>
      </c>
      <c r="F59" s="25">
        <v>2574.6619999999998</v>
      </c>
      <c r="G59" s="25">
        <v>2019.258</v>
      </c>
      <c r="H59" s="25">
        <v>1365.1880000000001</v>
      </c>
      <c r="I59" s="25">
        <v>753.11279999999999</v>
      </c>
      <c r="J59" s="25">
        <v>369.98520000000002</v>
      </c>
    </row>
    <row r="60" spans="1:10" x14ac:dyDescent="0.35">
      <c r="A60" s="29"/>
      <c r="B60" s="28" t="s">
        <v>11</v>
      </c>
      <c r="C60" s="25">
        <v>2110.1840000000002</v>
      </c>
      <c r="D60" s="25">
        <v>2702.1559999999999</v>
      </c>
      <c r="E60" s="25">
        <v>1995.002</v>
      </c>
      <c r="F60" s="25">
        <v>1330.606</v>
      </c>
      <c r="G60" s="25">
        <v>1072.462</v>
      </c>
      <c r="H60" s="25">
        <v>861.96979999999996</v>
      </c>
      <c r="I60" s="25">
        <v>627.11599999999999</v>
      </c>
      <c r="J60" s="25">
        <v>293.40309999999999</v>
      </c>
    </row>
    <row r="61" spans="1:10" x14ac:dyDescent="0.35">
      <c r="A61" s="29"/>
      <c r="B61" s="28" t="s">
        <v>22</v>
      </c>
      <c r="C61" s="25">
        <v>2110.1840000000002</v>
      </c>
      <c r="D61" s="25">
        <v>2687.8420000000001</v>
      </c>
      <c r="E61" s="25">
        <v>1835.6410000000001</v>
      </c>
      <c r="F61" s="25">
        <v>740.08140000000003</v>
      </c>
      <c r="G61" s="25">
        <v>355.67450000000002</v>
      </c>
      <c r="H61" s="25">
        <v>379.64729999999997</v>
      </c>
      <c r="I61" s="25">
        <v>319.14429999999999</v>
      </c>
      <c r="J61" s="25">
        <v>130.36369999999999</v>
      </c>
    </row>
    <row r="62" spans="1:10" x14ac:dyDescent="0.35">
      <c r="A62" s="29" t="s">
        <v>492</v>
      </c>
      <c r="B62" s="28" t="s">
        <v>9</v>
      </c>
      <c r="C62" s="25">
        <v>434.57400000000001</v>
      </c>
      <c r="D62" s="25">
        <v>484.70760000000001</v>
      </c>
      <c r="E62" s="25">
        <v>551.12350000000004</v>
      </c>
      <c r="F62" s="25">
        <v>636.02499999999998</v>
      </c>
      <c r="G62" s="25">
        <v>694.99829999999997</v>
      </c>
      <c r="H62" s="25">
        <v>602.77419999999995</v>
      </c>
      <c r="I62" s="25">
        <v>478.05880000000002</v>
      </c>
      <c r="J62" s="25">
        <v>392.71870000000001</v>
      </c>
    </row>
    <row r="63" spans="1:10" x14ac:dyDescent="0.35">
      <c r="A63" s="29"/>
      <c r="B63" s="28" t="s">
        <v>10</v>
      </c>
      <c r="C63" s="25">
        <v>434.57380000000001</v>
      </c>
      <c r="D63" s="25">
        <v>480.43849999999998</v>
      </c>
      <c r="E63" s="25">
        <v>503.9862</v>
      </c>
      <c r="F63" s="25">
        <v>513.95100000000002</v>
      </c>
      <c r="G63" s="25">
        <v>474.97570000000002</v>
      </c>
      <c r="H63" s="25">
        <v>359.07459999999998</v>
      </c>
      <c r="I63" s="25">
        <v>245.22239999999999</v>
      </c>
      <c r="J63" s="25">
        <v>166.2869</v>
      </c>
    </row>
    <row r="64" spans="1:10" x14ac:dyDescent="0.35">
      <c r="A64" s="29"/>
      <c r="B64" s="28" t="s">
        <v>11</v>
      </c>
      <c r="C64" s="25">
        <v>434.57400000000001</v>
      </c>
      <c r="D64" s="25">
        <v>478.3698</v>
      </c>
      <c r="E64" s="25">
        <v>433.07549999999998</v>
      </c>
      <c r="F64" s="25">
        <v>352.71469999999999</v>
      </c>
      <c r="G64" s="25">
        <v>297.78680000000003</v>
      </c>
      <c r="H64" s="25">
        <v>228.7166</v>
      </c>
      <c r="I64" s="25">
        <v>148.8896</v>
      </c>
      <c r="J64" s="25">
        <v>74.993629999999996</v>
      </c>
    </row>
    <row r="65" spans="1:10" x14ac:dyDescent="0.35">
      <c r="A65" s="29"/>
      <c r="B65" s="28" t="s">
        <v>22</v>
      </c>
      <c r="C65" s="25">
        <v>434.57400000000001</v>
      </c>
      <c r="D65" s="25">
        <v>475.28590000000003</v>
      </c>
      <c r="E65" s="25">
        <v>413.60129999999998</v>
      </c>
      <c r="F65" s="25">
        <v>305.35550000000001</v>
      </c>
      <c r="G65" s="25">
        <v>221.87280000000001</v>
      </c>
      <c r="H65" s="25">
        <v>141.3903</v>
      </c>
      <c r="I65" s="25">
        <v>70.946399999999997</v>
      </c>
      <c r="J65" s="25">
        <v>29.61674</v>
      </c>
    </row>
    <row r="66" spans="1:10" x14ac:dyDescent="0.35">
      <c r="A66" s="29" t="s">
        <v>115</v>
      </c>
      <c r="B66" s="28" t="s">
        <v>9</v>
      </c>
      <c r="C66" s="25">
        <v>774.17960000000005</v>
      </c>
      <c r="D66" s="25">
        <v>764.60339999999997</v>
      </c>
      <c r="E66" s="25">
        <v>834.55650000000003</v>
      </c>
      <c r="F66" s="25">
        <v>739.18370000000004</v>
      </c>
      <c r="G66" s="25">
        <v>600.31050000000005</v>
      </c>
      <c r="H66" s="25">
        <v>419.80279999999999</v>
      </c>
      <c r="I66" s="25">
        <v>296.54689999999999</v>
      </c>
      <c r="J66" s="25">
        <v>216.50110000000001</v>
      </c>
    </row>
    <row r="67" spans="1:10" x14ac:dyDescent="0.35">
      <c r="A67" s="29"/>
      <c r="B67" s="28" t="s">
        <v>10</v>
      </c>
      <c r="C67" s="25">
        <v>774.17939999999999</v>
      </c>
      <c r="D67" s="25">
        <v>756.68700000000001</v>
      </c>
      <c r="E67" s="25">
        <v>730.89110000000005</v>
      </c>
      <c r="F67" s="25">
        <v>527.51279999999997</v>
      </c>
      <c r="G67" s="25">
        <v>361.34910000000002</v>
      </c>
      <c r="H67" s="25">
        <v>226.6703</v>
      </c>
      <c r="I67" s="25">
        <v>148.16030000000001</v>
      </c>
      <c r="J67" s="25">
        <v>82.355379999999997</v>
      </c>
    </row>
    <row r="68" spans="1:10" x14ac:dyDescent="0.35">
      <c r="A68" s="29"/>
      <c r="B68" s="28" t="s">
        <v>11</v>
      </c>
      <c r="C68" s="25">
        <v>774.17960000000005</v>
      </c>
      <c r="D68" s="25">
        <v>749.32050000000004</v>
      </c>
      <c r="E68" s="25">
        <v>607.38630000000001</v>
      </c>
      <c r="F68" s="25">
        <v>447.25209999999998</v>
      </c>
      <c r="G68" s="25">
        <v>290.24540000000002</v>
      </c>
      <c r="H68" s="25">
        <v>157.64879999999999</v>
      </c>
      <c r="I68" s="25">
        <v>86.53707</v>
      </c>
      <c r="J68" s="25">
        <v>31.941459999999999</v>
      </c>
    </row>
    <row r="69" spans="1:10" x14ac:dyDescent="0.35">
      <c r="A69" s="29"/>
      <c r="B69" s="28" t="s">
        <v>22</v>
      </c>
      <c r="C69" s="25">
        <v>774.17960000000005</v>
      </c>
      <c r="D69" s="25">
        <v>745.9384</v>
      </c>
      <c r="E69" s="25">
        <v>564.20590000000004</v>
      </c>
      <c r="F69" s="25">
        <v>289.99560000000002</v>
      </c>
      <c r="G69" s="25">
        <v>168.3776</v>
      </c>
      <c r="H69" s="25">
        <v>94.372950000000003</v>
      </c>
      <c r="I69" s="25">
        <v>61.587690000000002</v>
      </c>
      <c r="J69" s="25">
        <v>18.863589999999999</v>
      </c>
    </row>
    <row r="70" spans="1:10" x14ac:dyDescent="0.35">
      <c r="A70" s="29" t="s">
        <v>116</v>
      </c>
      <c r="B70" s="28" t="s">
        <v>9</v>
      </c>
      <c r="C70" s="25">
        <v>605.15520000000004</v>
      </c>
      <c r="D70" s="25">
        <v>543.43029999999999</v>
      </c>
      <c r="E70" s="25">
        <v>574.28729999999996</v>
      </c>
      <c r="F70" s="25">
        <v>660.64649999999995</v>
      </c>
      <c r="G70" s="25">
        <v>556.39739999999995</v>
      </c>
      <c r="H70" s="25">
        <v>512.96469999999999</v>
      </c>
      <c r="I70" s="25">
        <v>425.93419999999998</v>
      </c>
      <c r="J70" s="25">
        <v>300.52100000000002</v>
      </c>
    </row>
    <row r="71" spans="1:10" x14ac:dyDescent="0.35">
      <c r="A71" s="29"/>
      <c r="B71" s="28" t="s">
        <v>10</v>
      </c>
      <c r="C71" s="25">
        <v>605.15549999999996</v>
      </c>
      <c r="D71" s="25">
        <v>533.25779999999997</v>
      </c>
      <c r="E71" s="25">
        <v>500.57729999999998</v>
      </c>
      <c r="F71" s="25">
        <v>510.51679999999999</v>
      </c>
      <c r="G71" s="25">
        <v>363.82569999999998</v>
      </c>
      <c r="H71" s="25">
        <v>308.91129999999998</v>
      </c>
      <c r="I71" s="25">
        <v>222.82599999999999</v>
      </c>
      <c r="J71" s="25">
        <v>93.096050000000005</v>
      </c>
    </row>
    <row r="72" spans="1:10" x14ac:dyDescent="0.35">
      <c r="A72" s="29"/>
      <c r="B72" s="28" t="s">
        <v>11</v>
      </c>
      <c r="C72" s="25">
        <v>605.15520000000004</v>
      </c>
      <c r="D72" s="25">
        <v>529.44380000000001</v>
      </c>
      <c r="E72" s="25">
        <v>403.19779999999997</v>
      </c>
      <c r="F72" s="25">
        <v>287.9436</v>
      </c>
      <c r="G72" s="25">
        <v>253.14250000000001</v>
      </c>
      <c r="H72" s="25">
        <v>181.67580000000001</v>
      </c>
      <c r="I72" s="25">
        <v>158.11840000000001</v>
      </c>
      <c r="J72" s="25">
        <v>90.383420000000001</v>
      </c>
    </row>
    <row r="73" spans="1:10" x14ac:dyDescent="0.35">
      <c r="A73" s="29"/>
      <c r="B73" s="28" t="s">
        <v>22</v>
      </c>
      <c r="C73" s="25">
        <v>605.15520000000004</v>
      </c>
      <c r="D73" s="25">
        <v>523.03160000000003</v>
      </c>
      <c r="E73" s="25">
        <v>369.8596</v>
      </c>
      <c r="F73" s="25">
        <v>235.9821</v>
      </c>
      <c r="G73" s="25">
        <v>146.74770000000001</v>
      </c>
      <c r="H73" s="25">
        <v>97.166740000000004</v>
      </c>
      <c r="I73" s="25">
        <v>40.813690000000001</v>
      </c>
      <c r="J73" s="25">
        <v>18.25572</v>
      </c>
    </row>
    <row r="74" spans="1:10" x14ac:dyDescent="0.35">
      <c r="A74" s="29" t="s">
        <v>117</v>
      </c>
      <c r="B74" s="28" t="s">
        <v>9</v>
      </c>
      <c r="C74" s="25">
        <v>2115.078</v>
      </c>
      <c r="D74" s="25">
        <v>2000.9490000000001</v>
      </c>
      <c r="E74" s="25">
        <v>1949.4010000000001</v>
      </c>
      <c r="F74" s="25">
        <v>2052.181</v>
      </c>
      <c r="G74" s="25">
        <v>1824.2750000000001</v>
      </c>
      <c r="H74" s="25">
        <v>1429.49</v>
      </c>
      <c r="I74" s="25">
        <v>1112.019</v>
      </c>
      <c r="J74" s="25">
        <v>896.35159999999996</v>
      </c>
    </row>
    <row r="75" spans="1:10" x14ac:dyDescent="0.35">
      <c r="A75" s="29"/>
      <c r="B75" s="28" t="s">
        <v>10</v>
      </c>
      <c r="C75" s="25">
        <v>2115.08</v>
      </c>
      <c r="D75" s="25">
        <v>1983.971</v>
      </c>
      <c r="E75" s="25">
        <v>1702.259</v>
      </c>
      <c r="F75" s="25">
        <v>1406.501</v>
      </c>
      <c r="G75" s="25">
        <v>935.7509</v>
      </c>
      <c r="H75" s="25">
        <v>620.59259999999995</v>
      </c>
      <c r="I75" s="25">
        <v>416.9742</v>
      </c>
      <c r="J75" s="25">
        <v>293.94690000000003</v>
      </c>
    </row>
    <row r="76" spans="1:10" x14ac:dyDescent="0.35">
      <c r="A76" s="29"/>
      <c r="B76" s="28" t="s">
        <v>11</v>
      </c>
      <c r="C76" s="25">
        <v>2115.078</v>
      </c>
      <c r="D76" s="25">
        <v>1967.38</v>
      </c>
      <c r="E76" s="25">
        <v>1557.2639999999999</v>
      </c>
      <c r="F76" s="25">
        <v>1181.1289999999999</v>
      </c>
      <c r="G76" s="25">
        <v>604.23220000000003</v>
      </c>
      <c r="H76" s="25">
        <v>334.05290000000002</v>
      </c>
      <c r="I76" s="25">
        <v>208.3322</v>
      </c>
      <c r="J76" s="25">
        <v>116.5127</v>
      </c>
    </row>
    <row r="77" spans="1:10" x14ac:dyDescent="0.35">
      <c r="A77" s="29"/>
      <c r="B77" s="28" t="s">
        <v>22</v>
      </c>
      <c r="C77" s="25">
        <v>2115.078</v>
      </c>
      <c r="D77" s="25">
        <v>1959.1289999999999</v>
      </c>
      <c r="E77" s="25">
        <v>1449.8119999999999</v>
      </c>
      <c r="F77" s="25">
        <v>1020.668</v>
      </c>
      <c r="G77" s="25">
        <v>397.53410000000002</v>
      </c>
      <c r="H77" s="25">
        <v>168.20740000000001</v>
      </c>
      <c r="I77" s="25">
        <v>80.424949999999995</v>
      </c>
      <c r="J77" s="25">
        <v>30.510840000000002</v>
      </c>
    </row>
    <row r="78" spans="1:10" x14ac:dyDescent="0.35">
      <c r="A78" s="29" t="s">
        <v>92</v>
      </c>
      <c r="B78" s="28" t="s">
        <v>9</v>
      </c>
      <c r="C78" s="25">
        <v>652.56740000000002</v>
      </c>
      <c r="D78" s="25">
        <v>842.66780000000006</v>
      </c>
      <c r="E78" s="25">
        <v>866.91510000000005</v>
      </c>
      <c r="F78" s="25">
        <v>866.13239999999996</v>
      </c>
      <c r="G78" s="25">
        <v>991.30740000000003</v>
      </c>
      <c r="H78" s="25">
        <v>997.57</v>
      </c>
      <c r="I78" s="25">
        <v>904.92359999999996</v>
      </c>
      <c r="J78" s="25">
        <v>821.53269999999998</v>
      </c>
    </row>
    <row r="79" spans="1:10" x14ac:dyDescent="0.35">
      <c r="A79" s="29"/>
      <c r="B79" s="28" t="s">
        <v>10</v>
      </c>
      <c r="C79" s="25">
        <v>652.56740000000002</v>
      </c>
      <c r="D79" s="25">
        <v>841.11149999999998</v>
      </c>
      <c r="E79" s="25">
        <v>838.48910000000001</v>
      </c>
      <c r="F79" s="25">
        <v>813.94290000000001</v>
      </c>
      <c r="G79" s="25">
        <v>776.81269999999995</v>
      </c>
      <c r="H79" s="25">
        <v>689.83389999999997</v>
      </c>
      <c r="I79" s="25">
        <v>576.35540000000003</v>
      </c>
      <c r="J79" s="25">
        <v>491.02370000000002</v>
      </c>
    </row>
    <row r="80" spans="1:10" x14ac:dyDescent="0.35">
      <c r="A80" s="29"/>
      <c r="B80" s="28" t="s">
        <v>11</v>
      </c>
      <c r="C80" s="25">
        <v>652.56740000000002</v>
      </c>
      <c r="D80" s="25">
        <v>840.34950000000003</v>
      </c>
      <c r="E80" s="25">
        <v>829.91499999999996</v>
      </c>
      <c r="F80" s="25">
        <v>755.5009</v>
      </c>
      <c r="G80" s="25">
        <v>598.03800000000001</v>
      </c>
      <c r="H80" s="25">
        <v>536.06590000000006</v>
      </c>
      <c r="I80" s="25">
        <v>404.62860000000001</v>
      </c>
      <c r="J80" s="25">
        <v>316.10489999999999</v>
      </c>
    </row>
    <row r="81" spans="1:10" x14ac:dyDescent="0.35">
      <c r="A81" s="29"/>
      <c r="B81" s="28" t="s">
        <v>22</v>
      </c>
      <c r="C81" s="25">
        <v>652.56740000000002</v>
      </c>
      <c r="D81" s="25">
        <v>839.49980000000005</v>
      </c>
      <c r="E81" s="25">
        <v>820.45450000000005</v>
      </c>
      <c r="F81" s="25">
        <v>745.12400000000002</v>
      </c>
      <c r="G81" s="25">
        <v>558.09690000000001</v>
      </c>
      <c r="H81" s="25">
        <v>491.70339999999999</v>
      </c>
      <c r="I81" s="25">
        <v>337.41590000000002</v>
      </c>
      <c r="J81" s="25">
        <v>240.16380000000001</v>
      </c>
    </row>
    <row r="82" spans="1:10" x14ac:dyDescent="0.35">
      <c r="A82" s="29" t="s">
        <v>76</v>
      </c>
      <c r="B82" s="28" t="s">
        <v>9</v>
      </c>
      <c r="C82" s="25">
        <v>313.7885</v>
      </c>
      <c r="D82" s="25">
        <v>409.04160000000002</v>
      </c>
      <c r="E82" s="25">
        <v>477.6053</v>
      </c>
      <c r="F82" s="25">
        <v>525.55960000000005</v>
      </c>
      <c r="G82" s="25">
        <v>525.71209999999996</v>
      </c>
      <c r="H82" s="25">
        <v>458.7473</v>
      </c>
      <c r="I82" s="25">
        <v>371.42439999999999</v>
      </c>
      <c r="J82" s="25">
        <v>315.17750000000001</v>
      </c>
    </row>
    <row r="83" spans="1:10" x14ac:dyDescent="0.35">
      <c r="A83" s="29"/>
      <c r="B83" s="28" t="s">
        <v>10</v>
      </c>
      <c r="C83" s="25">
        <v>313.7885</v>
      </c>
      <c r="D83" s="25">
        <v>408.3254</v>
      </c>
      <c r="E83" s="25">
        <v>456.14600000000002</v>
      </c>
      <c r="F83" s="25">
        <v>450.48779999999999</v>
      </c>
      <c r="G83" s="25">
        <v>394.24029999999999</v>
      </c>
      <c r="H83" s="25">
        <v>319.57580000000002</v>
      </c>
      <c r="I83" s="25">
        <v>246.52430000000001</v>
      </c>
      <c r="J83" s="25">
        <v>194.57900000000001</v>
      </c>
    </row>
    <row r="84" spans="1:10" x14ac:dyDescent="0.35">
      <c r="A84" s="29"/>
      <c r="B84" s="28" t="s">
        <v>11</v>
      </c>
      <c r="C84" s="25">
        <v>313.7885</v>
      </c>
      <c r="D84" s="25">
        <v>407.80169999999998</v>
      </c>
      <c r="E84" s="25">
        <v>394.59429999999998</v>
      </c>
      <c r="F84" s="25">
        <v>351.98520000000002</v>
      </c>
      <c r="G84" s="25">
        <v>320.33800000000002</v>
      </c>
      <c r="H84" s="25">
        <v>236.46520000000001</v>
      </c>
      <c r="I84" s="25">
        <v>161.22059999999999</v>
      </c>
      <c r="J84" s="25">
        <v>91.744150000000005</v>
      </c>
    </row>
    <row r="85" spans="1:10" x14ac:dyDescent="0.35">
      <c r="A85" s="29"/>
      <c r="B85" s="28" t="s">
        <v>22</v>
      </c>
      <c r="C85" s="25">
        <v>313.7885</v>
      </c>
      <c r="D85" s="25">
        <v>407.3759</v>
      </c>
      <c r="E85" s="25">
        <v>383.86160000000001</v>
      </c>
      <c r="F85" s="25">
        <v>269.7217</v>
      </c>
      <c r="G85" s="25">
        <v>204.67679999999999</v>
      </c>
      <c r="H85" s="25">
        <v>146.35300000000001</v>
      </c>
      <c r="I85" s="25">
        <v>80.442449999999994</v>
      </c>
      <c r="J85" s="25">
        <v>38.58323</v>
      </c>
    </row>
    <row r="86" spans="1:10" x14ac:dyDescent="0.35">
      <c r="A86" s="29" t="s">
        <v>118</v>
      </c>
      <c r="B86" s="28" t="s">
        <v>9</v>
      </c>
      <c r="C86" s="25">
        <v>1264.096</v>
      </c>
      <c r="D86" s="25">
        <v>1186.193</v>
      </c>
      <c r="E86" s="25">
        <v>1094.498</v>
      </c>
      <c r="F86" s="25">
        <v>984.29700000000003</v>
      </c>
      <c r="G86" s="25">
        <v>891.77790000000005</v>
      </c>
      <c r="H86" s="25">
        <v>740.99260000000004</v>
      </c>
      <c r="I86" s="25">
        <v>567.82449999999994</v>
      </c>
      <c r="J86" s="25">
        <v>450.62299999999999</v>
      </c>
    </row>
    <row r="87" spans="1:10" x14ac:dyDescent="0.35">
      <c r="A87" s="29"/>
      <c r="B87" s="28" t="s">
        <v>10</v>
      </c>
      <c r="C87" s="25">
        <v>1264.096</v>
      </c>
      <c r="D87" s="25">
        <v>1172.9739999999999</v>
      </c>
      <c r="E87" s="25">
        <v>994.70799999999997</v>
      </c>
      <c r="F87" s="25">
        <v>724.56240000000003</v>
      </c>
      <c r="G87" s="25">
        <v>539.84299999999996</v>
      </c>
      <c r="H87" s="25">
        <v>393.71820000000002</v>
      </c>
      <c r="I87" s="25">
        <v>282.01130000000001</v>
      </c>
      <c r="J87" s="25">
        <v>203.14400000000001</v>
      </c>
    </row>
    <row r="88" spans="1:10" x14ac:dyDescent="0.35">
      <c r="A88" s="29"/>
      <c r="B88" s="28" t="s">
        <v>11</v>
      </c>
      <c r="C88" s="25">
        <v>1264.096</v>
      </c>
      <c r="D88" s="25">
        <v>1165.3699999999999</v>
      </c>
      <c r="E88" s="25">
        <v>939.83150000000001</v>
      </c>
      <c r="F88" s="25">
        <v>606.36180000000002</v>
      </c>
      <c r="G88" s="25">
        <v>390.31259999999997</v>
      </c>
      <c r="H88" s="25">
        <v>243.89</v>
      </c>
      <c r="I88" s="25">
        <v>143.9693</v>
      </c>
      <c r="J88" s="25">
        <v>81.170519999999996</v>
      </c>
    </row>
    <row r="89" spans="1:10" x14ac:dyDescent="0.35">
      <c r="A89" s="29"/>
      <c r="B89" s="28" t="s">
        <v>22</v>
      </c>
      <c r="C89" s="25">
        <v>1264.096</v>
      </c>
      <c r="D89" s="25">
        <v>1159.365</v>
      </c>
      <c r="E89" s="25">
        <v>895.94259999999997</v>
      </c>
      <c r="F89" s="25">
        <v>510.58580000000001</v>
      </c>
      <c r="G89" s="25">
        <v>280.81639999999999</v>
      </c>
      <c r="H89" s="25">
        <v>141.0078</v>
      </c>
      <c r="I89" s="25">
        <v>57.594259999999998</v>
      </c>
      <c r="J89" s="25">
        <v>26.22719</v>
      </c>
    </row>
    <row r="90" spans="1:10" x14ac:dyDescent="0.35">
      <c r="A90" s="29" t="s">
        <v>119</v>
      </c>
      <c r="B90" s="28" t="s">
        <v>9</v>
      </c>
      <c r="C90" s="25">
        <v>261.06450000000001</v>
      </c>
      <c r="D90" s="25">
        <v>279.48230000000001</v>
      </c>
      <c r="E90" s="25">
        <v>352.64409999999998</v>
      </c>
      <c r="F90" s="25">
        <v>392.23039999999997</v>
      </c>
      <c r="G90" s="25">
        <v>365.63549999999998</v>
      </c>
      <c r="H90" s="25">
        <v>302.00529999999998</v>
      </c>
      <c r="I90" s="25">
        <v>241.22970000000001</v>
      </c>
      <c r="J90" s="25">
        <v>196.57300000000001</v>
      </c>
    </row>
    <row r="91" spans="1:10" x14ac:dyDescent="0.35">
      <c r="A91" s="29"/>
      <c r="B91" s="28" t="s">
        <v>10</v>
      </c>
      <c r="C91" s="25">
        <v>261.06459999999998</v>
      </c>
      <c r="D91" s="25">
        <v>278.0788</v>
      </c>
      <c r="E91" s="25">
        <v>331.68619999999999</v>
      </c>
      <c r="F91" s="25">
        <v>324.40620000000001</v>
      </c>
      <c r="G91" s="25">
        <v>260.24529999999999</v>
      </c>
      <c r="H91" s="25">
        <v>192.6362</v>
      </c>
      <c r="I91" s="25">
        <v>134.00630000000001</v>
      </c>
      <c r="J91" s="25">
        <v>88.082830000000001</v>
      </c>
    </row>
    <row r="92" spans="1:10" x14ac:dyDescent="0.35">
      <c r="A92" s="29"/>
      <c r="B92" s="28" t="s">
        <v>11</v>
      </c>
      <c r="C92" s="25">
        <v>261.06450000000001</v>
      </c>
      <c r="D92" s="25">
        <v>277.11219999999997</v>
      </c>
      <c r="E92" s="25">
        <v>302.73759999999999</v>
      </c>
      <c r="F92" s="25">
        <v>244.90039999999999</v>
      </c>
      <c r="G92" s="25">
        <v>178.60579999999999</v>
      </c>
      <c r="H92" s="25">
        <v>132.245</v>
      </c>
      <c r="I92" s="25">
        <v>85.119029999999995</v>
      </c>
      <c r="J92" s="25">
        <v>46.561190000000003</v>
      </c>
    </row>
    <row r="93" spans="1:10" x14ac:dyDescent="0.35">
      <c r="A93" s="29"/>
      <c r="B93" s="28" t="s">
        <v>22</v>
      </c>
      <c r="C93" s="25">
        <v>261.06450000000001</v>
      </c>
      <c r="D93" s="25">
        <v>276.34690000000001</v>
      </c>
      <c r="E93" s="25">
        <v>296.28250000000003</v>
      </c>
      <c r="F93" s="25">
        <v>215.8879</v>
      </c>
      <c r="G93" s="25">
        <v>149.20160000000001</v>
      </c>
      <c r="H93" s="25">
        <v>106.7008</v>
      </c>
      <c r="I93" s="25">
        <v>66.025919999999999</v>
      </c>
      <c r="J93" s="25">
        <v>30.077100000000002</v>
      </c>
    </row>
    <row r="94" spans="1:10" x14ac:dyDescent="0.35">
      <c r="A94" s="29" t="s">
        <v>73</v>
      </c>
      <c r="B94" s="28" t="s">
        <v>9</v>
      </c>
      <c r="C94" s="25">
        <v>202.71610000000001</v>
      </c>
      <c r="D94" s="25">
        <v>296.83150000000001</v>
      </c>
      <c r="E94" s="25">
        <v>376.38799999999998</v>
      </c>
      <c r="F94" s="25">
        <v>433.86989999999997</v>
      </c>
      <c r="G94" s="25">
        <v>370.31240000000003</v>
      </c>
      <c r="H94" s="25">
        <v>256.81</v>
      </c>
      <c r="I94" s="25">
        <v>159.2868</v>
      </c>
      <c r="J94" s="25">
        <v>99.345370000000003</v>
      </c>
    </row>
    <row r="95" spans="1:10" x14ac:dyDescent="0.35">
      <c r="A95" s="29"/>
      <c r="B95" s="28" t="s">
        <v>10</v>
      </c>
      <c r="C95" s="25">
        <v>202.71600000000001</v>
      </c>
      <c r="D95" s="25">
        <v>256.26519999999999</v>
      </c>
      <c r="E95" s="25">
        <v>295.18329999999997</v>
      </c>
      <c r="F95" s="25">
        <v>364.82220000000001</v>
      </c>
      <c r="G95" s="25">
        <v>274.10500000000002</v>
      </c>
      <c r="H95" s="25">
        <v>129.1217</v>
      </c>
      <c r="I95" s="25">
        <v>53.133360000000003</v>
      </c>
      <c r="J95" s="25">
        <v>20.214649999999999</v>
      </c>
    </row>
    <row r="96" spans="1:10" x14ac:dyDescent="0.35">
      <c r="A96" s="29"/>
      <c r="B96" s="28" t="s">
        <v>11</v>
      </c>
      <c r="C96" s="25">
        <v>202.71610000000001</v>
      </c>
      <c r="D96" s="25">
        <v>231.1413</v>
      </c>
      <c r="E96" s="25">
        <v>151.5737</v>
      </c>
      <c r="F96" s="25">
        <v>181.66909999999999</v>
      </c>
      <c r="G96" s="25">
        <v>222.1046</v>
      </c>
      <c r="H96" s="25">
        <v>121.3028</v>
      </c>
      <c r="I96" s="25">
        <v>41.976239999999997</v>
      </c>
      <c r="J96" s="25">
        <v>7.4493869999999998</v>
      </c>
    </row>
    <row r="97" spans="1:10" x14ac:dyDescent="0.35">
      <c r="A97" s="29"/>
      <c r="B97" s="28" t="s">
        <v>22</v>
      </c>
      <c r="C97" s="25">
        <v>202.71610000000001</v>
      </c>
      <c r="D97" s="25">
        <v>208.44550000000001</v>
      </c>
      <c r="E97" s="25">
        <v>138.29689999999999</v>
      </c>
      <c r="F97" s="25">
        <v>65.491200000000006</v>
      </c>
      <c r="G97" s="25">
        <v>48.150080000000003</v>
      </c>
      <c r="H97" s="25">
        <v>32.263739999999999</v>
      </c>
      <c r="I97" s="25">
        <v>13.1713</v>
      </c>
      <c r="J97" s="25">
        <v>3.5405929999999999</v>
      </c>
    </row>
    <row r="98" spans="1:10" x14ac:dyDescent="0.35">
      <c r="A98" s="29" t="s">
        <v>80</v>
      </c>
      <c r="B98" s="28" t="s">
        <v>9</v>
      </c>
      <c r="C98" s="25">
        <v>260.02</v>
      </c>
      <c r="D98" s="25">
        <v>603.30240000000003</v>
      </c>
      <c r="E98" s="25">
        <v>769.17219999999998</v>
      </c>
      <c r="F98" s="25">
        <v>578.36689999999999</v>
      </c>
      <c r="G98" s="25">
        <v>384.09649999999999</v>
      </c>
      <c r="H98" s="25">
        <v>261.74329999999998</v>
      </c>
      <c r="I98" s="25">
        <v>169.32239999999999</v>
      </c>
      <c r="J98" s="25">
        <v>104.9937</v>
      </c>
    </row>
    <row r="99" spans="1:10" x14ac:dyDescent="0.35">
      <c r="A99" s="29"/>
      <c r="B99" s="28" t="s">
        <v>10</v>
      </c>
      <c r="C99" s="25">
        <v>260.02</v>
      </c>
      <c r="D99" s="25">
        <v>429.94869999999997</v>
      </c>
      <c r="E99" s="25">
        <v>583.26210000000003</v>
      </c>
      <c r="F99" s="25">
        <v>484.78359999999998</v>
      </c>
      <c r="G99" s="25">
        <v>348.4538</v>
      </c>
      <c r="H99" s="25">
        <v>238.81049999999999</v>
      </c>
      <c r="I99" s="25">
        <v>152.22749999999999</v>
      </c>
      <c r="J99" s="25">
        <v>83.609639999999999</v>
      </c>
    </row>
    <row r="100" spans="1:10" x14ac:dyDescent="0.35">
      <c r="A100" s="29"/>
      <c r="B100" s="28" t="s">
        <v>11</v>
      </c>
      <c r="C100" s="25">
        <v>260.02</v>
      </c>
      <c r="D100" s="25">
        <v>342.553</v>
      </c>
      <c r="E100" s="25">
        <v>328.52690000000001</v>
      </c>
      <c r="F100" s="25">
        <v>337.0059</v>
      </c>
      <c r="G100" s="25">
        <v>265.85219999999998</v>
      </c>
      <c r="H100" s="25">
        <v>190.21860000000001</v>
      </c>
      <c r="I100" s="25">
        <v>124.4302</v>
      </c>
      <c r="J100" s="25">
        <v>64.879390000000001</v>
      </c>
    </row>
    <row r="101" spans="1:10" x14ac:dyDescent="0.35">
      <c r="A101" s="29"/>
      <c r="B101" s="28" t="s">
        <v>22</v>
      </c>
      <c r="C101" s="25">
        <v>260.02</v>
      </c>
      <c r="D101" s="25">
        <v>265.1035</v>
      </c>
      <c r="E101" s="25">
        <v>137.68379999999999</v>
      </c>
      <c r="F101" s="25">
        <v>80.202250000000006</v>
      </c>
      <c r="G101" s="25">
        <v>46.436279999999996</v>
      </c>
      <c r="H101" s="25">
        <v>27.996259999999999</v>
      </c>
      <c r="I101" s="25">
        <v>12.602410000000001</v>
      </c>
      <c r="J101" s="25">
        <v>3.6602960000000002</v>
      </c>
    </row>
    <row r="102" spans="1:10" x14ac:dyDescent="0.35">
      <c r="A102" s="29" t="s">
        <v>74</v>
      </c>
      <c r="B102" s="28" t="s">
        <v>9</v>
      </c>
      <c r="C102" s="25">
        <v>216.42920000000001</v>
      </c>
      <c r="D102" s="25">
        <v>234.00139999999999</v>
      </c>
      <c r="E102" s="25">
        <v>320.60649999999998</v>
      </c>
      <c r="F102" s="25">
        <v>415.94670000000002</v>
      </c>
      <c r="G102" s="25">
        <v>471.49959999999999</v>
      </c>
      <c r="H102" s="25">
        <v>362.75850000000003</v>
      </c>
      <c r="I102" s="25">
        <v>257.55200000000002</v>
      </c>
      <c r="J102" s="25">
        <v>199.6523</v>
      </c>
    </row>
    <row r="103" spans="1:10" x14ac:dyDescent="0.35">
      <c r="A103" s="29"/>
      <c r="B103" s="28" t="s">
        <v>10</v>
      </c>
      <c r="C103" s="25">
        <v>216.42920000000001</v>
      </c>
      <c r="D103" s="25">
        <v>227.89179999999999</v>
      </c>
      <c r="E103" s="25">
        <v>298.43990000000002</v>
      </c>
      <c r="F103" s="25">
        <v>369.12490000000003</v>
      </c>
      <c r="G103" s="25">
        <v>380.72840000000002</v>
      </c>
      <c r="H103" s="25">
        <v>247.65729999999999</v>
      </c>
      <c r="I103" s="25">
        <v>133.01759999999999</v>
      </c>
      <c r="J103" s="25">
        <v>95.207819999999998</v>
      </c>
    </row>
    <row r="104" spans="1:10" x14ac:dyDescent="0.35">
      <c r="A104" s="29"/>
      <c r="B104" s="28" t="s">
        <v>11</v>
      </c>
      <c r="C104" s="25">
        <v>216.42920000000001</v>
      </c>
      <c r="D104" s="25">
        <v>225.6446</v>
      </c>
      <c r="E104" s="25">
        <v>279.0419</v>
      </c>
      <c r="F104" s="25">
        <v>202.1217</v>
      </c>
      <c r="G104" s="25">
        <v>150.6165</v>
      </c>
      <c r="H104" s="25">
        <v>99.886769999999999</v>
      </c>
      <c r="I104" s="25">
        <v>53.655970000000003</v>
      </c>
      <c r="J104" s="25">
        <v>31.248280000000001</v>
      </c>
    </row>
    <row r="105" spans="1:10" x14ac:dyDescent="0.35">
      <c r="A105" s="29"/>
      <c r="B105" s="28" t="s">
        <v>22</v>
      </c>
      <c r="C105" s="25">
        <v>216.42920000000001</v>
      </c>
      <c r="D105" s="25">
        <v>223.02879999999999</v>
      </c>
      <c r="E105" s="25">
        <v>237.53579999999999</v>
      </c>
      <c r="F105" s="25">
        <v>169.60220000000001</v>
      </c>
      <c r="G105" s="25">
        <v>96.104870000000005</v>
      </c>
      <c r="H105" s="25">
        <v>71.241739999999993</v>
      </c>
      <c r="I105" s="25">
        <v>36.360599999999998</v>
      </c>
      <c r="J105" s="25">
        <v>18.233460000000001</v>
      </c>
    </row>
    <row r="106" spans="1:10" x14ac:dyDescent="0.35">
      <c r="A106" s="29" t="s">
        <v>120</v>
      </c>
      <c r="B106" s="28" t="s">
        <v>9</v>
      </c>
      <c r="C106" s="25">
        <v>343.7921</v>
      </c>
      <c r="D106" s="25">
        <v>325.04610000000002</v>
      </c>
      <c r="E106" s="25">
        <v>441.964</v>
      </c>
      <c r="F106" s="25">
        <v>547.1191</v>
      </c>
      <c r="G106" s="25">
        <v>421.41570000000002</v>
      </c>
      <c r="H106" s="25">
        <v>291.52289999999999</v>
      </c>
      <c r="I106" s="25">
        <v>172.43790000000001</v>
      </c>
      <c r="J106" s="25">
        <v>104.116</v>
      </c>
    </row>
    <row r="107" spans="1:10" x14ac:dyDescent="0.35">
      <c r="A107" s="29"/>
      <c r="B107" s="28" t="s">
        <v>10</v>
      </c>
      <c r="C107" s="25">
        <v>343.7921</v>
      </c>
      <c r="D107" s="25">
        <v>275.07990000000001</v>
      </c>
      <c r="E107" s="25">
        <v>335.43900000000002</v>
      </c>
      <c r="F107" s="25">
        <v>478.36489999999998</v>
      </c>
      <c r="G107" s="25">
        <v>305.2903</v>
      </c>
      <c r="H107" s="25">
        <v>196.0822</v>
      </c>
      <c r="I107" s="25">
        <v>106.51130000000001</v>
      </c>
      <c r="J107" s="25">
        <v>55.507559999999998</v>
      </c>
    </row>
    <row r="108" spans="1:10" x14ac:dyDescent="0.35">
      <c r="A108" s="29"/>
      <c r="B108" s="28" t="s">
        <v>11</v>
      </c>
      <c r="C108" s="25">
        <v>343.7921</v>
      </c>
      <c r="D108" s="25">
        <v>255.13079999999999</v>
      </c>
      <c r="E108" s="25">
        <v>214.7646</v>
      </c>
      <c r="F108" s="25">
        <v>293.81540000000001</v>
      </c>
      <c r="G108" s="25">
        <v>296.07400000000001</v>
      </c>
      <c r="H108" s="25">
        <v>173.19810000000001</v>
      </c>
      <c r="I108" s="25">
        <v>112.3407</v>
      </c>
      <c r="J108" s="25">
        <v>51.537239999999997</v>
      </c>
    </row>
    <row r="109" spans="1:10" x14ac:dyDescent="0.35">
      <c r="A109" s="29"/>
      <c r="B109" s="28" t="s">
        <v>22</v>
      </c>
      <c r="C109" s="25">
        <v>343.7921</v>
      </c>
      <c r="D109" s="25">
        <v>234.8665</v>
      </c>
      <c r="E109" s="25">
        <v>120.1153</v>
      </c>
      <c r="F109" s="25">
        <v>72.849720000000005</v>
      </c>
      <c r="G109" s="25">
        <v>92.209509999999995</v>
      </c>
      <c r="H109" s="25">
        <v>62.891910000000003</v>
      </c>
      <c r="I109" s="25">
        <v>43.913020000000003</v>
      </c>
      <c r="J109" s="25">
        <v>12.06818</v>
      </c>
    </row>
    <row r="110" spans="1:10" x14ac:dyDescent="0.35">
      <c r="A110" s="29" t="s">
        <v>121</v>
      </c>
      <c r="B110" s="28" t="s">
        <v>9</v>
      </c>
      <c r="C110" s="25">
        <v>39.542650000000002</v>
      </c>
      <c r="D110" s="25">
        <v>31.58821</v>
      </c>
      <c r="E110" s="25">
        <v>91.744429999999994</v>
      </c>
      <c r="F110" s="25">
        <v>72.283630000000002</v>
      </c>
      <c r="G110" s="25">
        <v>58.656559999999999</v>
      </c>
      <c r="H110" s="25">
        <v>51.567079999999997</v>
      </c>
      <c r="I110" s="25">
        <v>26.13916</v>
      </c>
      <c r="J110" s="25">
        <v>14.69407</v>
      </c>
    </row>
    <row r="111" spans="1:10" x14ac:dyDescent="0.35">
      <c r="A111" s="29"/>
      <c r="B111" s="28" t="s">
        <v>10</v>
      </c>
      <c r="C111" s="25">
        <v>39.542650000000002</v>
      </c>
      <c r="D111" s="25">
        <v>23.7409</v>
      </c>
      <c r="E111" s="25">
        <v>28.165620000000001</v>
      </c>
      <c r="F111" s="25">
        <v>40.25938</v>
      </c>
      <c r="G111" s="25">
        <v>29.954799999999999</v>
      </c>
      <c r="H111" s="25">
        <v>32.350090000000002</v>
      </c>
      <c r="I111" s="25">
        <v>13.283569999999999</v>
      </c>
      <c r="J111" s="25">
        <v>7.0729449999999998</v>
      </c>
    </row>
    <row r="112" spans="1:10" x14ac:dyDescent="0.35">
      <c r="A112" s="29"/>
      <c r="B112" s="28" t="s">
        <v>11</v>
      </c>
      <c r="C112" s="25">
        <v>39.542650000000002</v>
      </c>
      <c r="D112" s="25">
        <v>20.58304</v>
      </c>
      <c r="E112" s="25">
        <v>24.602509999999999</v>
      </c>
      <c r="F112" s="25">
        <v>19.533439999999999</v>
      </c>
      <c r="G112" s="25">
        <v>16.535350000000001</v>
      </c>
      <c r="H112" s="25">
        <v>36.221499999999999</v>
      </c>
      <c r="I112" s="25">
        <v>20.2196</v>
      </c>
      <c r="J112" s="25">
        <v>7.3875460000000004</v>
      </c>
    </row>
    <row r="113" spans="1:10" x14ac:dyDescent="0.35">
      <c r="A113" s="29"/>
      <c r="B113" s="28" t="s">
        <v>22</v>
      </c>
      <c r="C113" s="25">
        <v>39.542650000000002</v>
      </c>
      <c r="D113" s="25">
        <v>17.31418</v>
      </c>
      <c r="E113" s="25">
        <v>20.863849999999999</v>
      </c>
      <c r="F113" s="25">
        <v>8.8636800000000004</v>
      </c>
      <c r="G113" s="25">
        <v>2.3412600000000001</v>
      </c>
      <c r="H113" s="25">
        <v>27.372409999999999</v>
      </c>
      <c r="I113" s="25">
        <v>13.64589</v>
      </c>
      <c r="J113" s="25">
        <v>2.9081579999999998</v>
      </c>
    </row>
    <row r="114" spans="1:10" x14ac:dyDescent="0.35">
      <c r="A114" s="29" t="s">
        <v>70</v>
      </c>
      <c r="B114" s="28" t="s">
        <v>9</v>
      </c>
      <c r="C114" s="25">
        <v>48.35266</v>
      </c>
      <c r="D114" s="25">
        <v>79.303659999999994</v>
      </c>
      <c r="E114" s="25">
        <v>132.4503</v>
      </c>
      <c r="F114" s="25">
        <v>154.8785</v>
      </c>
      <c r="G114" s="25">
        <v>86.487110000000001</v>
      </c>
      <c r="H114" s="25">
        <v>51.009770000000003</v>
      </c>
      <c r="I114" s="25">
        <v>29.089200000000002</v>
      </c>
      <c r="J114" s="25">
        <v>15.353199999999999</v>
      </c>
    </row>
    <row r="115" spans="1:10" x14ac:dyDescent="0.35">
      <c r="A115" s="29"/>
      <c r="B115" s="28" t="s">
        <v>10</v>
      </c>
      <c r="C115" s="25">
        <v>48.352670000000003</v>
      </c>
      <c r="D115" s="25">
        <v>64.672499999999999</v>
      </c>
      <c r="E115" s="25">
        <v>84.115489999999994</v>
      </c>
      <c r="F115" s="25">
        <v>93.997860000000003</v>
      </c>
      <c r="G115" s="25">
        <v>90.366929999999996</v>
      </c>
      <c r="H115" s="25">
        <v>66.792640000000006</v>
      </c>
      <c r="I115" s="25">
        <v>41.649650000000001</v>
      </c>
      <c r="J115" s="25">
        <v>23.883030000000002</v>
      </c>
    </row>
    <row r="116" spans="1:10" x14ac:dyDescent="0.35">
      <c r="A116" s="29"/>
      <c r="B116" s="28" t="s">
        <v>11</v>
      </c>
      <c r="C116" s="25">
        <v>48.35266</v>
      </c>
      <c r="D116" s="25">
        <v>63.457500000000003</v>
      </c>
      <c r="E116" s="25">
        <v>70.907380000000003</v>
      </c>
      <c r="F116" s="25">
        <v>71.583259999999996</v>
      </c>
      <c r="G116" s="25">
        <v>65.18871</v>
      </c>
      <c r="H116" s="25">
        <v>56.10575</v>
      </c>
      <c r="I116" s="25">
        <v>41.55836</v>
      </c>
      <c r="J116" s="25">
        <v>28.146660000000001</v>
      </c>
    </row>
    <row r="117" spans="1:10" x14ac:dyDescent="0.35">
      <c r="A117" s="29"/>
      <c r="B117" s="28" t="s">
        <v>22</v>
      </c>
      <c r="C117" s="25">
        <v>48.35266</v>
      </c>
      <c r="D117" s="25">
        <v>57.523159999999997</v>
      </c>
      <c r="E117" s="25">
        <v>49.155740000000002</v>
      </c>
      <c r="F117" s="25">
        <v>42.809260000000002</v>
      </c>
      <c r="G117" s="25">
        <v>24.405419999999999</v>
      </c>
      <c r="H117" s="25">
        <v>14.308759999999999</v>
      </c>
      <c r="I117" s="25">
        <v>7.3730789999999997</v>
      </c>
      <c r="J117" s="25">
        <v>2.8335370000000002</v>
      </c>
    </row>
    <row r="118" spans="1:10" x14ac:dyDescent="0.35">
      <c r="A118" s="29" t="s">
        <v>89</v>
      </c>
      <c r="B118" s="28" t="s">
        <v>9</v>
      </c>
      <c r="C118" s="25">
        <v>24.96874</v>
      </c>
      <c r="D118" s="25">
        <v>15.153420000000001</v>
      </c>
      <c r="E118" s="25">
        <v>34.262869999999999</v>
      </c>
      <c r="F118" s="25">
        <v>50.041119999999999</v>
      </c>
      <c r="G118" s="25">
        <v>40.588880000000003</v>
      </c>
      <c r="H118" s="25">
        <v>26.571429999999999</v>
      </c>
      <c r="I118" s="25">
        <v>16.580919999999999</v>
      </c>
      <c r="J118" s="25">
        <v>12.3386</v>
      </c>
    </row>
    <row r="119" spans="1:10" x14ac:dyDescent="0.35">
      <c r="A119" s="29"/>
      <c r="B119" s="28" t="s">
        <v>10</v>
      </c>
      <c r="C119" s="25">
        <v>24.96875</v>
      </c>
      <c r="D119" s="25">
        <v>14.67404</v>
      </c>
      <c r="E119" s="25">
        <v>30.96556</v>
      </c>
      <c r="F119" s="25">
        <v>41.293120000000002</v>
      </c>
      <c r="G119" s="25">
        <v>24.892530000000001</v>
      </c>
      <c r="H119" s="25">
        <v>11.998900000000001</v>
      </c>
      <c r="I119" s="25">
        <v>6.4250889999999998</v>
      </c>
      <c r="J119" s="25">
        <v>5.9301329999999997</v>
      </c>
    </row>
    <row r="120" spans="1:10" x14ac:dyDescent="0.35">
      <c r="A120" s="29"/>
      <c r="B120" s="28" t="s">
        <v>11</v>
      </c>
      <c r="C120" s="25">
        <v>24.96874</v>
      </c>
      <c r="D120" s="25">
        <v>14.530139999999999</v>
      </c>
      <c r="E120" s="25">
        <v>25.5106</v>
      </c>
      <c r="F120" s="25">
        <v>27.89697</v>
      </c>
      <c r="G120" s="25">
        <v>15.5763</v>
      </c>
      <c r="H120" s="25">
        <v>8.8431479999999993</v>
      </c>
      <c r="I120" s="25">
        <v>5.8018450000000001</v>
      </c>
      <c r="J120" s="25">
        <v>3.2250510000000001</v>
      </c>
    </row>
    <row r="121" spans="1:10" x14ac:dyDescent="0.35">
      <c r="A121" s="29"/>
      <c r="B121" s="28" t="s">
        <v>22</v>
      </c>
      <c r="C121" s="25">
        <v>24.96874</v>
      </c>
      <c r="D121" s="25">
        <v>14.30757</v>
      </c>
      <c r="E121" s="25">
        <v>24.582170000000001</v>
      </c>
      <c r="F121" s="25">
        <v>22.134440000000001</v>
      </c>
      <c r="G121" s="25">
        <v>11.372260000000001</v>
      </c>
      <c r="H121" s="25">
        <v>7.1948740000000004</v>
      </c>
      <c r="I121" s="25">
        <v>4.7039059999999999</v>
      </c>
      <c r="J121" s="25">
        <v>2.2681749999999998</v>
      </c>
    </row>
    <row r="122" spans="1:10" x14ac:dyDescent="0.35">
      <c r="A122" s="29" t="s">
        <v>122</v>
      </c>
      <c r="B122" s="28" t="s">
        <v>9</v>
      </c>
      <c r="C122" s="25">
        <v>113.9922</v>
      </c>
      <c r="D122" s="25">
        <v>125.5667</v>
      </c>
      <c r="E122" s="25">
        <v>107.3075</v>
      </c>
      <c r="F122" s="25">
        <v>105.5899</v>
      </c>
      <c r="G122" s="25">
        <v>93.29074</v>
      </c>
      <c r="H122" s="25">
        <v>78.785129999999995</v>
      </c>
      <c r="I122" s="25">
        <v>63.426659999999998</v>
      </c>
      <c r="J122" s="25">
        <v>48.613990000000001</v>
      </c>
    </row>
    <row r="123" spans="1:10" x14ac:dyDescent="0.35">
      <c r="A123" s="29"/>
      <c r="B123" s="28" t="s">
        <v>10</v>
      </c>
      <c r="C123" s="25">
        <v>113.99209999999999</v>
      </c>
      <c r="D123" s="25">
        <v>118.1581</v>
      </c>
      <c r="E123" s="25">
        <v>88.262460000000004</v>
      </c>
      <c r="F123" s="25">
        <v>87.008579999999995</v>
      </c>
      <c r="G123" s="25">
        <v>65.973240000000004</v>
      </c>
      <c r="H123" s="25">
        <v>46.03219</v>
      </c>
      <c r="I123" s="25">
        <v>32.707749999999997</v>
      </c>
      <c r="J123" s="25">
        <v>21.251000000000001</v>
      </c>
    </row>
    <row r="124" spans="1:10" x14ac:dyDescent="0.35">
      <c r="A124" s="29"/>
      <c r="B124" s="28" t="s">
        <v>11</v>
      </c>
      <c r="C124" s="25">
        <v>113.9922</v>
      </c>
      <c r="D124" s="25">
        <v>114.9312</v>
      </c>
      <c r="E124" s="25">
        <v>74.187389999999994</v>
      </c>
      <c r="F124" s="25">
        <v>48.316800000000001</v>
      </c>
      <c r="G124" s="25">
        <v>47.138660000000002</v>
      </c>
      <c r="H124" s="25">
        <v>34.519120000000001</v>
      </c>
      <c r="I124" s="25">
        <v>25.11711</v>
      </c>
      <c r="J124" s="25">
        <v>12.28947</v>
      </c>
    </row>
    <row r="125" spans="1:10" x14ac:dyDescent="0.35">
      <c r="A125" s="29"/>
      <c r="B125" s="28" t="s">
        <v>22</v>
      </c>
      <c r="C125" s="25">
        <v>113.9922</v>
      </c>
      <c r="D125" s="25">
        <v>112.00839999999999</v>
      </c>
      <c r="E125" s="25">
        <v>65.097369999999998</v>
      </c>
      <c r="F125" s="25">
        <v>36.886310000000002</v>
      </c>
      <c r="G125" s="25">
        <v>24.725269999999998</v>
      </c>
      <c r="H125" s="25">
        <v>16.219000000000001</v>
      </c>
      <c r="I125" s="25">
        <v>12.217750000000001</v>
      </c>
      <c r="J125" s="25">
        <v>5.0542949999999998</v>
      </c>
    </row>
    <row r="126" spans="1:10" x14ac:dyDescent="0.35">
      <c r="A126" s="29" t="s">
        <v>123</v>
      </c>
      <c r="B126" s="28" t="s">
        <v>9</v>
      </c>
      <c r="C126" s="25">
        <v>560.36379999999997</v>
      </c>
      <c r="D126" s="25">
        <v>567.70150000000001</v>
      </c>
      <c r="E126" s="25">
        <v>544.39700000000005</v>
      </c>
      <c r="F126" s="25">
        <v>515.96730000000002</v>
      </c>
      <c r="G126" s="25">
        <v>463.31729999999999</v>
      </c>
      <c r="H126" s="25">
        <v>402.55759999999998</v>
      </c>
      <c r="I126" s="25">
        <v>355.15359999999998</v>
      </c>
      <c r="J126" s="25">
        <v>317.10419999999999</v>
      </c>
    </row>
    <row r="127" spans="1:10" x14ac:dyDescent="0.35">
      <c r="A127" s="29"/>
      <c r="B127" s="28" t="s">
        <v>10</v>
      </c>
      <c r="C127" s="25">
        <v>560.36369999999999</v>
      </c>
      <c r="D127" s="25">
        <v>566.33920000000001</v>
      </c>
      <c r="E127" s="25">
        <v>533.95450000000005</v>
      </c>
      <c r="F127" s="25">
        <v>485.21870000000001</v>
      </c>
      <c r="G127" s="25">
        <v>388.42750000000001</v>
      </c>
      <c r="H127" s="25">
        <v>303.22859999999997</v>
      </c>
      <c r="I127" s="25">
        <v>240.36709999999999</v>
      </c>
      <c r="J127" s="25">
        <v>191.68459999999999</v>
      </c>
    </row>
    <row r="128" spans="1:10" x14ac:dyDescent="0.35">
      <c r="A128" s="29"/>
      <c r="B128" s="28" t="s">
        <v>11</v>
      </c>
      <c r="C128" s="25">
        <v>560.36379999999997</v>
      </c>
      <c r="D128" s="25">
        <v>565.37699999999995</v>
      </c>
      <c r="E128" s="25">
        <v>525.62310000000002</v>
      </c>
      <c r="F128" s="25">
        <v>462.74020000000002</v>
      </c>
      <c r="G128" s="25">
        <v>334.1198</v>
      </c>
      <c r="H128" s="25">
        <v>221.92429999999999</v>
      </c>
      <c r="I128" s="25">
        <v>145.57220000000001</v>
      </c>
      <c r="J128" s="25">
        <v>93.483980000000003</v>
      </c>
    </row>
    <row r="129" spans="1:10" x14ac:dyDescent="0.35">
      <c r="A129" s="29"/>
      <c r="B129" s="28" t="s">
        <v>22</v>
      </c>
      <c r="C129" s="25">
        <v>560.36379999999997</v>
      </c>
      <c r="D129" s="25">
        <v>564.56230000000005</v>
      </c>
      <c r="E129" s="25">
        <v>518.84159999999997</v>
      </c>
      <c r="F129" s="25">
        <v>445.85480000000001</v>
      </c>
      <c r="G129" s="25">
        <v>281.99250000000001</v>
      </c>
      <c r="H129" s="25">
        <v>151.56780000000001</v>
      </c>
      <c r="I129" s="25">
        <v>76.226339999999993</v>
      </c>
      <c r="J129" s="25">
        <v>34.667090000000002</v>
      </c>
    </row>
    <row r="130" spans="1:10" x14ac:dyDescent="0.35">
      <c r="A130" s="29" t="s">
        <v>75</v>
      </c>
      <c r="B130" s="28" t="s">
        <v>9</v>
      </c>
      <c r="C130" s="25">
        <v>116.6117</v>
      </c>
      <c r="D130" s="25">
        <v>125.6793</v>
      </c>
      <c r="E130" s="25">
        <v>126.08</v>
      </c>
      <c r="F130" s="25">
        <v>136.851</v>
      </c>
      <c r="G130" s="25">
        <v>142.67269999999999</v>
      </c>
      <c r="H130" s="25">
        <v>146.0891</v>
      </c>
      <c r="I130" s="25">
        <v>131.8903</v>
      </c>
      <c r="J130" s="25">
        <v>114.3276</v>
      </c>
    </row>
    <row r="131" spans="1:10" x14ac:dyDescent="0.35">
      <c r="A131" s="29"/>
      <c r="B131" s="28" t="s">
        <v>10</v>
      </c>
      <c r="C131" s="25">
        <v>116.6118</v>
      </c>
      <c r="D131" s="25">
        <v>125.649</v>
      </c>
      <c r="E131" s="25">
        <v>125.8858</v>
      </c>
      <c r="F131" s="25">
        <v>136.64439999999999</v>
      </c>
      <c r="G131" s="25">
        <v>124.2843</v>
      </c>
      <c r="H131" s="25">
        <v>115.01609999999999</v>
      </c>
      <c r="I131" s="25">
        <v>101.8528</v>
      </c>
      <c r="J131" s="25">
        <v>70.920590000000004</v>
      </c>
    </row>
    <row r="132" spans="1:10" x14ac:dyDescent="0.35">
      <c r="A132" s="29"/>
      <c r="B132" s="28" t="s">
        <v>11</v>
      </c>
      <c r="C132" s="25">
        <v>116.6117</v>
      </c>
      <c r="D132" s="25">
        <v>125.63630000000001</v>
      </c>
      <c r="E132" s="25">
        <v>125.7201</v>
      </c>
      <c r="F132" s="25">
        <v>126.62430000000001</v>
      </c>
      <c r="G132" s="25">
        <v>96.689949999999996</v>
      </c>
      <c r="H132" s="25">
        <v>84.053730000000002</v>
      </c>
      <c r="I132" s="25">
        <v>71.566419999999994</v>
      </c>
      <c r="J132" s="25">
        <v>23.429300000000001</v>
      </c>
    </row>
    <row r="133" spans="1:10" x14ac:dyDescent="0.35">
      <c r="A133" s="29"/>
      <c r="B133" s="28" t="s">
        <v>22</v>
      </c>
      <c r="C133" s="25">
        <v>116.6117</v>
      </c>
      <c r="D133" s="25">
        <v>125.6075</v>
      </c>
      <c r="E133" s="25">
        <v>125.03149999999999</v>
      </c>
      <c r="F133" s="25">
        <v>124.77500000000001</v>
      </c>
      <c r="G133" s="25">
        <v>76.846760000000003</v>
      </c>
      <c r="H133" s="25">
        <v>73.060969999999998</v>
      </c>
      <c r="I133" s="25">
        <v>63.86271</v>
      </c>
      <c r="J133" s="25">
        <v>12.65035</v>
      </c>
    </row>
    <row r="134" spans="1:10" x14ac:dyDescent="0.35">
      <c r="A134" s="29" t="s">
        <v>493</v>
      </c>
      <c r="B134" s="28" t="s">
        <v>9</v>
      </c>
      <c r="C134" s="25">
        <v>24.28809</v>
      </c>
      <c r="D134" s="25">
        <v>30.154679999999999</v>
      </c>
      <c r="E134" s="25">
        <v>32.417819999999999</v>
      </c>
      <c r="F134" s="25">
        <v>35.378880000000002</v>
      </c>
      <c r="G134" s="25">
        <v>22.48892</v>
      </c>
      <c r="H134" s="25">
        <v>14.29522</v>
      </c>
      <c r="I134" s="25">
        <v>9.4404299999999992</v>
      </c>
      <c r="J134" s="25">
        <v>6.8775880000000003</v>
      </c>
    </row>
    <row r="135" spans="1:10" x14ac:dyDescent="0.35">
      <c r="A135" s="29"/>
      <c r="B135" s="28" t="s">
        <v>10</v>
      </c>
      <c r="C135" s="25">
        <v>24.28809</v>
      </c>
      <c r="D135" s="25">
        <v>27.004809999999999</v>
      </c>
      <c r="E135" s="25">
        <v>27.41264</v>
      </c>
      <c r="F135" s="25">
        <v>26.030259999999998</v>
      </c>
      <c r="G135" s="25">
        <v>10.97193</v>
      </c>
      <c r="H135" s="25">
        <v>6.0252929999999996</v>
      </c>
      <c r="I135" s="25">
        <v>3.187948</v>
      </c>
      <c r="J135" s="25">
        <v>1.530724</v>
      </c>
    </row>
    <row r="136" spans="1:10" x14ac:dyDescent="0.35">
      <c r="A136" s="29"/>
      <c r="B136" s="28" t="s">
        <v>11</v>
      </c>
      <c r="C136" s="25">
        <v>24.28809</v>
      </c>
      <c r="D136" s="25">
        <v>26.439419999999998</v>
      </c>
      <c r="E136" s="25">
        <v>16.469740000000002</v>
      </c>
      <c r="F136" s="25">
        <v>11.96204</v>
      </c>
      <c r="G136" s="25">
        <v>10.125349999999999</v>
      </c>
      <c r="H136" s="25">
        <v>5.1378599999999999</v>
      </c>
      <c r="I136" s="25">
        <v>2.0657670000000001</v>
      </c>
      <c r="J136" s="25">
        <v>0.50336650000000005</v>
      </c>
    </row>
    <row r="137" spans="1:10" x14ac:dyDescent="0.35">
      <c r="A137" s="29"/>
      <c r="B137" s="28" t="s">
        <v>22</v>
      </c>
      <c r="C137" s="25">
        <v>24.28809</v>
      </c>
      <c r="D137" s="25">
        <v>25.085809999999999</v>
      </c>
      <c r="E137" s="25">
        <v>14.656890000000001</v>
      </c>
      <c r="F137" s="25">
        <v>7.5821579999999997</v>
      </c>
      <c r="G137" s="25">
        <v>8.6008849999999999</v>
      </c>
      <c r="H137" s="25">
        <v>2.6519789999999999</v>
      </c>
      <c r="I137" s="25">
        <v>0.829094</v>
      </c>
      <c r="J137" s="25">
        <v>0.24054700000000001</v>
      </c>
    </row>
    <row r="138" spans="1:10" x14ac:dyDescent="0.35">
      <c r="A138" s="29" t="s">
        <v>77</v>
      </c>
      <c r="B138" s="28" t="s">
        <v>9</v>
      </c>
      <c r="C138" s="25">
        <v>89.905429999999996</v>
      </c>
      <c r="D138" s="25">
        <v>106.8064</v>
      </c>
      <c r="E138" s="25">
        <v>161.3511</v>
      </c>
      <c r="F138" s="25">
        <v>173.26150000000001</v>
      </c>
      <c r="G138" s="25">
        <v>166.8212</v>
      </c>
      <c r="H138" s="25">
        <v>158.4435</v>
      </c>
      <c r="I138" s="25">
        <v>132.74850000000001</v>
      </c>
      <c r="J138" s="25">
        <v>117.24639999999999</v>
      </c>
    </row>
    <row r="139" spans="1:10" x14ac:dyDescent="0.35">
      <c r="A139" s="29"/>
      <c r="B139" s="28" t="s">
        <v>10</v>
      </c>
      <c r="C139" s="25">
        <v>89.905429999999996</v>
      </c>
      <c r="D139" s="25">
        <v>106.65600000000001</v>
      </c>
      <c r="E139" s="25">
        <v>157.6182</v>
      </c>
      <c r="F139" s="25">
        <v>162.8998</v>
      </c>
      <c r="G139" s="25">
        <v>150.83779999999999</v>
      </c>
      <c r="H139" s="25">
        <v>144.03299999999999</v>
      </c>
      <c r="I139" s="25">
        <v>97.994770000000003</v>
      </c>
      <c r="J139" s="25">
        <v>65.517799999999994</v>
      </c>
    </row>
    <row r="140" spans="1:10" x14ac:dyDescent="0.35">
      <c r="A140" s="29"/>
      <c r="B140" s="28" t="s">
        <v>11</v>
      </c>
      <c r="C140" s="25">
        <v>89.905429999999996</v>
      </c>
      <c r="D140" s="25">
        <v>106.56270000000001</v>
      </c>
      <c r="E140" s="25">
        <v>153.84229999999999</v>
      </c>
      <c r="F140" s="25">
        <v>156.1361</v>
      </c>
      <c r="G140" s="25">
        <v>144.93090000000001</v>
      </c>
      <c r="H140" s="25">
        <v>139.43610000000001</v>
      </c>
      <c r="I140" s="25">
        <v>73.904870000000003</v>
      </c>
      <c r="J140" s="25">
        <v>33.796889999999998</v>
      </c>
    </row>
    <row r="141" spans="1:10" x14ac:dyDescent="0.35">
      <c r="A141" s="29"/>
      <c r="B141" s="28" t="s">
        <v>22</v>
      </c>
      <c r="C141" s="25">
        <v>89.905429999999996</v>
      </c>
      <c r="D141" s="25">
        <v>106.5431</v>
      </c>
      <c r="E141" s="25">
        <v>152.79750000000001</v>
      </c>
      <c r="F141" s="25">
        <v>152.6815</v>
      </c>
      <c r="G141" s="25">
        <v>140.7671</v>
      </c>
      <c r="H141" s="25">
        <v>135.00989999999999</v>
      </c>
      <c r="I141" s="25">
        <v>50.622329999999998</v>
      </c>
      <c r="J141" s="25">
        <v>13.74381</v>
      </c>
    </row>
    <row r="142" spans="1:10" x14ac:dyDescent="0.35">
      <c r="A142" s="29" t="s">
        <v>124</v>
      </c>
      <c r="B142" s="28" t="s">
        <v>9</v>
      </c>
      <c r="C142" s="25">
        <v>35.736739999999998</v>
      </c>
      <c r="D142" s="25">
        <v>18.282409999999999</v>
      </c>
      <c r="E142" s="25">
        <v>46.592370000000003</v>
      </c>
      <c r="F142" s="25">
        <v>53.605310000000003</v>
      </c>
      <c r="G142" s="25">
        <v>34.200560000000003</v>
      </c>
      <c r="H142" s="25">
        <v>16.766390000000001</v>
      </c>
      <c r="I142" s="25">
        <v>9.384506</v>
      </c>
      <c r="J142" s="25">
        <v>7.3776099999999998</v>
      </c>
    </row>
    <row r="143" spans="1:10" x14ac:dyDescent="0.35">
      <c r="A143" s="29"/>
      <c r="B143" s="28" t="s">
        <v>10</v>
      </c>
      <c r="C143" s="25">
        <v>35.736750000000001</v>
      </c>
      <c r="D143" s="25">
        <v>17.804929999999999</v>
      </c>
      <c r="E143" s="25">
        <v>44.39846</v>
      </c>
      <c r="F143" s="25">
        <v>46.057879999999997</v>
      </c>
      <c r="G143" s="25">
        <v>22.131360000000001</v>
      </c>
      <c r="H143" s="25">
        <v>6.9283549999999998</v>
      </c>
      <c r="I143" s="25">
        <v>2.3452280000000001</v>
      </c>
      <c r="J143" s="25">
        <v>1.648361</v>
      </c>
    </row>
    <row r="144" spans="1:10" x14ac:dyDescent="0.35">
      <c r="A144" s="29"/>
      <c r="B144" s="28" t="s">
        <v>11</v>
      </c>
      <c r="C144" s="25">
        <v>35.736739999999998</v>
      </c>
      <c r="D144" s="25">
        <v>17.599930000000001</v>
      </c>
      <c r="E144" s="25">
        <v>19.582689999999999</v>
      </c>
      <c r="F144" s="25">
        <v>21.088000000000001</v>
      </c>
      <c r="G144" s="25">
        <v>26.572839999999999</v>
      </c>
      <c r="H144" s="25">
        <v>9.6151219999999995</v>
      </c>
      <c r="I144" s="25">
        <v>3.644088</v>
      </c>
      <c r="J144" s="25">
        <v>0.71329140000000002</v>
      </c>
    </row>
    <row r="145" spans="1:10" x14ac:dyDescent="0.35">
      <c r="A145" s="29"/>
      <c r="B145" s="28" t="s">
        <v>22</v>
      </c>
      <c r="C145" s="25">
        <v>35.736739999999998</v>
      </c>
      <c r="D145" s="25">
        <v>17.438099999999999</v>
      </c>
      <c r="E145" s="25">
        <v>18.097650000000002</v>
      </c>
      <c r="F145" s="25">
        <v>5.2694179999999999</v>
      </c>
      <c r="G145" s="25">
        <v>2.2465410000000001</v>
      </c>
      <c r="H145" s="25">
        <v>3.756119</v>
      </c>
      <c r="I145" s="25">
        <v>1.9032659999999999</v>
      </c>
      <c r="J145" s="25">
        <v>0.55700700000000003</v>
      </c>
    </row>
    <row r="146" spans="1:10" x14ac:dyDescent="0.35">
      <c r="A146" s="29" t="s">
        <v>125</v>
      </c>
      <c r="B146" s="28" t="s">
        <v>9</v>
      </c>
      <c r="C146" s="25"/>
      <c r="D146" s="25">
        <v>1.487925E-2</v>
      </c>
      <c r="E146" s="25">
        <v>3.5731299999999999</v>
      </c>
      <c r="F146" s="25">
        <v>5.5756319999999997</v>
      </c>
      <c r="G146" s="25">
        <v>6.3440269999999996</v>
      </c>
      <c r="H146" s="25">
        <v>6.1027389999999997</v>
      </c>
      <c r="I146" s="25">
        <v>5.104571</v>
      </c>
      <c r="J146" s="25">
        <v>4.3359389999999998</v>
      </c>
    </row>
    <row r="147" spans="1:10" x14ac:dyDescent="0.35">
      <c r="A147" s="29"/>
      <c r="B147" s="28" t="s">
        <v>10</v>
      </c>
      <c r="C147" s="25"/>
      <c r="D147" s="25">
        <v>1.487925E-2</v>
      </c>
      <c r="E147" s="25">
        <v>3.5731299999999999</v>
      </c>
      <c r="F147" s="25">
        <v>5.5756329999999998</v>
      </c>
      <c r="G147" s="25">
        <v>6.0807880000000001</v>
      </c>
      <c r="H147" s="25">
        <v>4.5101360000000001</v>
      </c>
      <c r="I147" s="25">
        <v>2.7098770000000001</v>
      </c>
      <c r="J147" s="25">
        <v>1.6653849999999999</v>
      </c>
    </row>
    <row r="148" spans="1:10" x14ac:dyDescent="0.35">
      <c r="A148" s="29"/>
      <c r="B148" s="28" t="s">
        <v>11</v>
      </c>
      <c r="C148" s="25"/>
      <c r="D148" s="25">
        <v>1.487925E-2</v>
      </c>
      <c r="E148" s="25">
        <v>3.5250430000000001</v>
      </c>
      <c r="F148" s="25">
        <v>3.5244369999999998</v>
      </c>
      <c r="G148" s="25">
        <v>5.329796</v>
      </c>
      <c r="H148" s="25">
        <v>3.5959810000000001</v>
      </c>
      <c r="I148" s="25">
        <v>2.1836449999999998</v>
      </c>
      <c r="J148" s="25">
        <v>1.0174380000000001</v>
      </c>
    </row>
    <row r="149" spans="1:10" x14ac:dyDescent="0.35">
      <c r="A149" s="29"/>
      <c r="B149" s="28" t="s">
        <v>22</v>
      </c>
      <c r="C149" s="25"/>
      <c r="D149" s="25">
        <v>1.487925E-2</v>
      </c>
      <c r="E149" s="25">
        <v>3.5250439999999998</v>
      </c>
      <c r="F149" s="25">
        <v>3.5239729999999998</v>
      </c>
      <c r="G149" s="25">
        <v>4.0422399999999996</v>
      </c>
      <c r="H149" s="25">
        <v>2.6179220000000001</v>
      </c>
      <c r="I149" s="25">
        <v>1.4749099999999999</v>
      </c>
      <c r="J149" s="25">
        <v>0.45979550000000002</v>
      </c>
    </row>
    <row r="150" spans="1:10" x14ac:dyDescent="0.35">
      <c r="A150" s="29" t="s">
        <v>67</v>
      </c>
      <c r="B150" s="28" t="s">
        <v>9</v>
      </c>
      <c r="C150" s="25">
        <v>131.7962</v>
      </c>
      <c r="D150" s="25">
        <v>355.41149999999999</v>
      </c>
      <c r="E150" s="25">
        <v>476.3963</v>
      </c>
      <c r="F150" s="25">
        <v>346.0992</v>
      </c>
      <c r="G150" s="25">
        <v>207.3169</v>
      </c>
      <c r="H150" s="25">
        <v>120.0865</v>
      </c>
      <c r="I150" s="25">
        <v>65.777199999999993</v>
      </c>
      <c r="J150" s="25">
        <v>32.519199999999998</v>
      </c>
    </row>
    <row r="151" spans="1:10" x14ac:dyDescent="0.35">
      <c r="A151" s="29"/>
      <c r="B151" s="28" t="s">
        <v>10</v>
      </c>
      <c r="C151" s="25">
        <v>131.7962</v>
      </c>
      <c r="D151" s="25">
        <v>242.16810000000001</v>
      </c>
      <c r="E151" s="25">
        <v>295.029</v>
      </c>
      <c r="F151" s="25">
        <v>263.4178</v>
      </c>
      <c r="G151" s="25">
        <v>183.78550000000001</v>
      </c>
      <c r="H151" s="25">
        <v>119.3668</v>
      </c>
      <c r="I151" s="25">
        <v>75.310469999999995</v>
      </c>
      <c r="J151" s="25">
        <v>41.843980000000002</v>
      </c>
    </row>
    <row r="152" spans="1:10" x14ac:dyDescent="0.35">
      <c r="A152" s="29"/>
      <c r="B152" s="28" t="s">
        <v>11</v>
      </c>
      <c r="C152" s="25">
        <v>131.7962</v>
      </c>
      <c r="D152" s="25">
        <v>195.65119999999999</v>
      </c>
      <c r="E152" s="25">
        <v>200.4813</v>
      </c>
      <c r="F152" s="25">
        <v>168.02850000000001</v>
      </c>
      <c r="G152" s="25">
        <v>129.6748</v>
      </c>
      <c r="H152" s="25">
        <v>83.988140000000001</v>
      </c>
      <c r="I152" s="25">
        <v>49.962629999999997</v>
      </c>
      <c r="J152" s="25">
        <v>24.074359999999999</v>
      </c>
    </row>
    <row r="153" spans="1:10" x14ac:dyDescent="0.35">
      <c r="A153" s="29"/>
      <c r="B153" s="28" t="s">
        <v>22</v>
      </c>
      <c r="C153" s="25">
        <v>131.7962</v>
      </c>
      <c r="D153" s="25">
        <v>144.8142</v>
      </c>
      <c r="E153" s="25">
        <v>72.299350000000004</v>
      </c>
      <c r="F153" s="25">
        <v>39.801639999999999</v>
      </c>
      <c r="G153" s="25">
        <v>22.568490000000001</v>
      </c>
      <c r="H153" s="25">
        <v>12.50482</v>
      </c>
      <c r="I153" s="25">
        <v>5.8104310000000003</v>
      </c>
      <c r="J153" s="25">
        <v>0.70048589999999999</v>
      </c>
    </row>
    <row r="154" spans="1:10" x14ac:dyDescent="0.35">
      <c r="A154" s="29" t="s">
        <v>53</v>
      </c>
      <c r="B154" s="28" t="s">
        <v>9</v>
      </c>
      <c r="C154" s="25">
        <v>464.07209999999998</v>
      </c>
      <c r="D154" s="25">
        <v>838.56830000000002</v>
      </c>
      <c r="E154" s="25">
        <v>1359.9480000000001</v>
      </c>
      <c r="F154" s="25">
        <v>1732.8409999999999</v>
      </c>
      <c r="G154" s="25">
        <v>1587.96</v>
      </c>
      <c r="H154" s="25">
        <v>1226.0360000000001</v>
      </c>
      <c r="I154" s="25">
        <v>826.02170000000001</v>
      </c>
      <c r="J154" s="25">
        <v>517.03660000000002</v>
      </c>
    </row>
    <row r="155" spans="1:10" x14ac:dyDescent="0.35">
      <c r="A155" s="29"/>
      <c r="B155" s="28" t="s">
        <v>10</v>
      </c>
      <c r="C155" s="25">
        <v>464.072</v>
      </c>
      <c r="D155" s="25">
        <v>661.55539999999996</v>
      </c>
      <c r="E155" s="25">
        <v>896.54449999999997</v>
      </c>
      <c r="F155" s="25">
        <v>1280.769</v>
      </c>
      <c r="G155" s="25">
        <v>1414.1890000000001</v>
      </c>
      <c r="H155" s="25">
        <v>1154.7539999999999</v>
      </c>
      <c r="I155" s="25">
        <v>829.30380000000002</v>
      </c>
      <c r="J155" s="25">
        <v>571.28520000000003</v>
      </c>
    </row>
    <row r="156" spans="1:10" x14ac:dyDescent="0.35">
      <c r="A156" s="29"/>
      <c r="B156" s="28" t="s">
        <v>11</v>
      </c>
      <c r="C156" s="25">
        <v>464.07209999999998</v>
      </c>
      <c r="D156" s="25">
        <v>602.3383</v>
      </c>
      <c r="E156" s="25">
        <v>567.63139999999999</v>
      </c>
      <c r="F156" s="25">
        <v>753.46640000000002</v>
      </c>
      <c r="G156" s="25">
        <v>1038.366</v>
      </c>
      <c r="H156" s="25">
        <v>942.26620000000003</v>
      </c>
      <c r="I156" s="25">
        <v>729.57399999999996</v>
      </c>
      <c r="J156" s="25">
        <v>473.1979</v>
      </c>
    </row>
    <row r="157" spans="1:10" x14ac:dyDescent="0.35">
      <c r="A157" s="29"/>
      <c r="B157" s="28" t="s">
        <v>22</v>
      </c>
      <c r="C157" s="25">
        <v>464.07209999999998</v>
      </c>
      <c r="D157" s="25">
        <v>528.32780000000002</v>
      </c>
      <c r="E157" s="25">
        <v>339.66919999999999</v>
      </c>
      <c r="F157" s="25">
        <v>277.62610000000001</v>
      </c>
      <c r="G157" s="25">
        <v>249.75559999999999</v>
      </c>
      <c r="H157" s="25">
        <v>186.4093</v>
      </c>
      <c r="I157" s="25">
        <v>130.91640000000001</v>
      </c>
      <c r="J157" s="25">
        <v>62.246940000000002</v>
      </c>
    </row>
    <row r="158" spans="1:10" x14ac:dyDescent="0.35">
      <c r="A158" s="29" t="s">
        <v>66</v>
      </c>
      <c r="B158" s="28" t="s">
        <v>9</v>
      </c>
      <c r="C158" s="25">
        <v>401.95420000000001</v>
      </c>
      <c r="D158" s="25">
        <v>648.65030000000002</v>
      </c>
      <c r="E158" s="25">
        <v>1191.528</v>
      </c>
      <c r="F158" s="25">
        <v>1174.47</v>
      </c>
      <c r="G158" s="25">
        <v>900.27549999999997</v>
      </c>
      <c r="H158" s="25">
        <v>652.53520000000003</v>
      </c>
      <c r="I158" s="25">
        <v>405.86329999999998</v>
      </c>
      <c r="J158" s="25">
        <v>252.66329999999999</v>
      </c>
    </row>
    <row r="159" spans="1:10" x14ac:dyDescent="0.35">
      <c r="A159" s="29"/>
      <c r="B159" s="28" t="s">
        <v>10</v>
      </c>
      <c r="C159" s="25">
        <v>401.95420000000001</v>
      </c>
      <c r="D159" s="25">
        <v>490.83550000000002</v>
      </c>
      <c r="E159" s="25">
        <v>724.93650000000002</v>
      </c>
      <c r="F159" s="25">
        <v>816.93029999999999</v>
      </c>
      <c r="G159" s="25">
        <v>711.12170000000003</v>
      </c>
      <c r="H159" s="25">
        <v>646.39269999999999</v>
      </c>
      <c r="I159" s="25">
        <v>469.78930000000003</v>
      </c>
      <c r="J159" s="25">
        <v>316.74329999999998</v>
      </c>
    </row>
    <row r="160" spans="1:10" x14ac:dyDescent="0.35">
      <c r="A160" s="29"/>
      <c r="B160" s="28" t="s">
        <v>11</v>
      </c>
      <c r="C160" s="25">
        <v>401.95420000000001</v>
      </c>
      <c r="D160" s="25">
        <v>424.67</v>
      </c>
      <c r="E160" s="25">
        <v>526.92729999999995</v>
      </c>
      <c r="F160" s="25">
        <v>570.53620000000001</v>
      </c>
      <c r="G160" s="25">
        <v>553.28809999999999</v>
      </c>
      <c r="H160" s="25">
        <v>505.90129999999999</v>
      </c>
      <c r="I160" s="25">
        <v>396.76549999999997</v>
      </c>
      <c r="J160" s="25">
        <v>303.3974</v>
      </c>
    </row>
    <row r="161" spans="1:10" x14ac:dyDescent="0.35">
      <c r="A161" s="29"/>
      <c r="B161" s="28" t="s">
        <v>22</v>
      </c>
      <c r="C161" s="25">
        <v>401.95420000000001</v>
      </c>
      <c r="D161" s="25">
        <v>355.59890000000001</v>
      </c>
      <c r="E161" s="25">
        <v>233.93950000000001</v>
      </c>
      <c r="F161" s="25">
        <v>158.5326</v>
      </c>
      <c r="G161" s="25">
        <v>47.991770000000002</v>
      </c>
      <c r="H161" s="25">
        <v>28.012630000000001</v>
      </c>
      <c r="I161" s="25">
        <v>12.21068</v>
      </c>
      <c r="J161" s="25">
        <v>2.6969280000000002</v>
      </c>
    </row>
    <row r="162" spans="1:10" x14ac:dyDescent="0.35">
      <c r="A162" s="29" t="s">
        <v>85</v>
      </c>
      <c r="B162" s="28" t="s">
        <v>9</v>
      </c>
      <c r="C162" s="25">
        <v>657.23649999999998</v>
      </c>
      <c r="D162" s="25">
        <v>961.72820000000002</v>
      </c>
      <c r="E162" s="25">
        <v>1109.1769999999999</v>
      </c>
      <c r="F162" s="25">
        <v>775.44669999999996</v>
      </c>
      <c r="G162" s="25">
        <v>532.81089999999995</v>
      </c>
      <c r="H162" s="25">
        <v>364.12189999999998</v>
      </c>
      <c r="I162" s="25">
        <v>239.899</v>
      </c>
      <c r="J162" s="25">
        <v>160.95820000000001</v>
      </c>
    </row>
    <row r="163" spans="1:10" x14ac:dyDescent="0.35">
      <c r="A163" s="29"/>
      <c r="B163" s="28" t="s">
        <v>10</v>
      </c>
      <c r="C163" s="25">
        <v>657.2364</v>
      </c>
      <c r="D163" s="25">
        <v>760.55989999999997</v>
      </c>
      <c r="E163" s="25">
        <v>762.66390000000001</v>
      </c>
      <c r="F163" s="25">
        <v>674.21489999999994</v>
      </c>
      <c r="G163" s="25">
        <v>472.5104</v>
      </c>
      <c r="H163" s="25">
        <v>319.6533</v>
      </c>
      <c r="I163" s="25">
        <v>196.98949999999999</v>
      </c>
      <c r="J163" s="25">
        <v>110.336</v>
      </c>
    </row>
    <row r="164" spans="1:10" x14ac:dyDescent="0.35">
      <c r="A164" s="29"/>
      <c r="B164" s="28" t="s">
        <v>11</v>
      </c>
      <c r="C164" s="25">
        <v>657.23649999999998</v>
      </c>
      <c r="D164" s="25">
        <v>670.9991</v>
      </c>
      <c r="E164" s="25">
        <v>624.97209999999995</v>
      </c>
      <c r="F164" s="25">
        <v>480.88240000000002</v>
      </c>
      <c r="G164" s="25">
        <v>412.3107</v>
      </c>
      <c r="H164" s="25">
        <v>298.26339999999999</v>
      </c>
      <c r="I164" s="25">
        <v>196.26949999999999</v>
      </c>
      <c r="J164" s="25">
        <v>90.835149999999999</v>
      </c>
    </row>
    <row r="165" spans="1:10" x14ac:dyDescent="0.35">
      <c r="A165" s="29"/>
      <c r="B165" s="28" t="s">
        <v>22</v>
      </c>
      <c r="C165" s="25">
        <v>657.23649999999998</v>
      </c>
      <c r="D165" s="25">
        <v>584.81039999999996</v>
      </c>
      <c r="E165" s="25">
        <v>417.52510000000001</v>
      </c>
      <c r="F165" s="25">
        <v>234.2594</v>
      </c>
      <c r="G165" s="25">
        <v>152.25319999999999</v>
      </c>
      <c r="H165" s="25">
        <v>106.886</v>
      </c>
      <c r="I165" s="25">
        <v>56.585659999999997</v>
      </c>
      <c r="J165" s="25">
        <v>18.61797</v>
      </c>
    </row>
    <row r="166" spans="1:10" x14ac:dyDescent="0.35">
      <c r="A166" s="29" t="s">
        <v>55</v>
      </c>
      <c r="B166" s="28" t="s">
        <v>9</v>
      </c>
      <c r="C166" s="25">
        <v>393.21230000000003</v>
      </c>
      <c r="D166" s="25">
        <v>497.67950000000002</v>
      </c>
      <c r="E166" s="25">
        <v>614.56870000000004</v>
      </c>
      <c r="F166" s="25">
        <v>488.99009999999998</v>
      </c>
      <c r="G166" s="25">
        <v>366.49549999999999</v>
      </c>
      <c r="H166" s="25">
        <v>279.17590000000001</v>
      </c>
      <c r="I166" s="25">
        <v>188.71</v>
      </c>
      <c r="J166" s="25">
        <v>116.9285</v>
      </c>
    </row>
    <row r="167" spans="1:10" x14ac:dyDescent="0.35">
      <c r="A167" s="29"/>
      <c r="B167" s="28" t="s">
        <v>10</v>
      </c>
      <c r="C167" s="25">
        <v>393.21230000000003</v>
      </c>
      <c r="D167" s="25">
        <v>389.61250000000001</v>
      </c>
      <c r="E167" s="25">
        <v>363.67579999999998</v>
      </c>
      <c r="F167" s="25">
        <v>285.44159999999999</v>
      </c>
      <c r="G167" s="25">
        <v>213.97470000000001</v>
      </c>
      <c r="H167" s="25">
        <v>138.98759999999999</v>
      </c>
      <c r="I167" s="25">
        <v>87.771029999999996</v>
      </c>
      <c r="J167" s="25">
        <v>57.197189999999999</v>
      </c>
    </row>
    <row r="168" spans="1:10" x14ac:dyDescent="0.35">
      <c r="A168" s="29"/>
      <c r="B168" s="28" t="s">
        <v>11</v>
      </c>
      <c r="C168" s="25">
        <v>393.21230000000003</v>
      </c>
      <c r="D168" s="25">
        <v>346.36399999999998</v>
      </c>
      <c r="E168" s="25">
        <v>264.15199999999999</v>
      </c>
      <c r="F168" s="25">
        <v>198.12350000000001</v>
      </c>
      <c r="G168" s="25">
        <v>171.0317</v>
      </c>
      <c r="H168" s="25">
        <v>122.87649999999999</v>
      </c>
      <c r="I168" s="25">
        <v>76.203370000000007</v>
      </c>
      <c r="J168" s="25">
        <v>39.974130000000002</v>
      </c>
    </row>
    <row r="169" spans="1:10" x14ac:dyDescent="0.35">
      <c r="A169" s="29"/>
      <c r="B169" s="28" t="s">
        <v>22</v>
      </c>
      <c r="C169" s="25">
        <v>393.21230000000003</v>
      </c>
      <c r="D169" s="25">
        <v>295.62020000000001</v>
      </c>
      <c r="E169" s="25">
        <v>129.68729999999999</v>
      </c>
      <c r="F169" s="25">
        <v>75.192530000000005</v>
      </c>
      <c r="G169" s="25">
        <v>52.01952</v>
      </c>
      <c r="H169" s="25">
        <v>30.387129999999999</v>
      </c>
      <c r="I169" s="25">
        <v>15.718529999999999</v>
      </c>
      <c r="J169" s="25">
        <v>5.4211029999999996</v>
      </c>
    </row>
    <row r="170" spans="1:10" x14ac:dyDescent="0.35">
      <c r="A170" s="29" t="s">
        <v>69</v>
      </c>
      <c r="B170" s="28" t="s">
        <v>9</v>
      </c>
      <c r="C170" s="25">
        <v>484.12520000000001</v>
      </c>
      <c r="D170" s="25">
        <v>1450.325</v>
      </c>
      <c r="E170" s="25">
        <v>2034.53</v>
      </c>
      <c r="F170" s="25">
        <v>1856.155</v>
      </c>
      <c r="G170" s="25">
        <v>1281.885</v>
      </c>
      <c r="H170" s="25">
        <v>815.7423</v>
      </c>
      <c r="I170" s="25">
        <v>485.28109999999998</v>
      </c>
      <c r="J170" s="25">
        <v>261.38819999999998</v>
      </c>
    </row>
    <row r="171" spans="1:10" x14ac:dyDescent="0.35">
      <c r="A171" s="29"/>
      <c r="B171" s="28" t="s">
        <v>10</v>
      </c>
      <c r="C171" s="25">
        <v>484.12529999999998</v>
      </c>
      <c r="D171" s="25">
        <v>979.94820000000004</v>
      </c>
      <c r="E171" s="25">
        <v>1425.9380000000001</v>
      </c>
      <c r="F171" s="25">
        <v>1542.4690000000001</v>
      </c>
      <c r="G171" s="25">
        <v>1369.5050000000001</v>
      </c>
      <c r="H171" s="25">
        <v>1036.6030000000001</v>
      </c>
      <c r="I171" s="25">
        <v>649.44809999999995</v>
      </c>
      <c r="J171" s="25">
        <v>376.69709999999998</v>
      </c>
    </row>
    <row r="172" spans="1:10" x14ac:dyDescent="0.35">
      <c r="A172" s="29"/>
      <c r="B172" s="28" t="s">
        <v>11</v>
      </c>
      <c r="C172" s="25">
        <v>484.12520000000001</v>
      </c>
      <c r="D172" s="25">
        <v>754.30139999999994</v>
      </c>
      <c r="E172" s="25">
        <v>1049.8130000000001</v>
      </c>
      <c r="F172" s="25">
        <v>1203.9559999999999</v>
      </c>
      <c r="G172" s="25">
        <v>1141.8</v>
      </c>
      <c r="H172" s="25">
        <v>897.09519999999998</v>
      </c>
      <c r="I172" s="25">
        <v>608.46389999999997</v>
      </c>
      <c r="J172" s="25">
        <v>372.71550000000002</v>
      </c>
    </row>
    <row r="173" spans="1:10" x14ac:dyDescent="0.35">
      <c r="A173" s="29"/>
      <c r="B173" s="28" t="s">
        <v>22</v>
      </c>
      <c r="C173" s="25">
        <v>484.12520000000001</v>
      </c>
      <c r="D173" s="25">
        <v>550.84379999999999</v>
      </c>
      <c r="E173" s="25">
        <v>314.41759999999999</v>
      </c>
      <c r="F173" s="25">
        <v>204.04859999999999</v>
      </c>
      <c r="G173" s="25">
        <v>140.6901</v>
      </c>
      <c r="H173" s="25">
        <v>90.600250000000003</v>
      </c>
      <c r="I173" s="25">
        <v>52.199129999999997</v>
      </c>
      <c r="J173" s="25">
        <v>28.042899999999999</v>
      </c>
    </row>
    <row r="174" spans="1:10" x14ac:dyDescent="0.35">
      <c r="A174" s="29" t="s">
        <v>96</v>
      </c>
      <c r="B174" s="28" t="s">
        <v>9</v>
      </c>
      <c r="C174" s="25">
        <v>41.360869999999998</v>
      </c>
      <c r="D174" s="25">
        <v>49.826799999999999</v>
      </c>
      <c r="E174" s="25">
        <v>55.999189999999999</v>
      </c>
      <c r="F174" s="25">
        <v>151.3399</v>
      </c>
      <c r="G174" s="25">
        <v>137.16239999999999</v>
      </c>
      <c r="H174" s="25">
        <v>99.591930000000005</v>
      </c>
      <c r="I174" s="25">
        <v>67.914749999999998</v>
      </c>
      <c r="J174" s="25">
        <v>48.936900000000001</v>
      </c>
    </row>
    <row r="175" spans="1:10" x14ac:dyDescent="0.35">
      <c r="A175" s="29"/>
      <c r="B175" s="28" t="s">
        <v>10</v>
      </c>
      <c r="C175" s="25">
        <v>41.360869999999998</v>
      </c>
      <c r="D175" s="25">
        <v>48.986080000000001</v>
      </c>
      <c r="E175" s="25">
        <v>49.156599999999997</v>
      </c>
      <c r="F175" s="25">
        <v>139.10849999999999</v>
      </c>
      <c r="G175" s="25">
        <v>100.9837</v>
      </c>
      <c r="H175" s="25">
        <v>58.990789999999997</v>
      </c>
      <c r="I175" s="25">
        <v>35.447940000000003</v>
      </c>
      <c r="J175" s="25">
        <v>18.726379999999999</v>
      </c>
    </row>
    <row r="176" spans="1:10" x14ac:dyDescent="0.35">
      <c r="A176" s="29"/>
      <c r="B176" s="28" t="s">
        <v>11</v>
      </c>
      <c r="C176" s="25">
        <v>41.360869999999998</v>
      </c>
      <c r="D176" s="25">
        <v>48.774059999999999</v>
      </c>
      <c r="E176" s="25">
        <v>21.10417</v>
      </c>
      <c r="F176" s="25">
        <v>40.87697</v>
      </c>
      <c r="G176" s="25">
        <v>121.46639999999999</v>
      </c>
      <c r="H176" s="25">
        <v>70.012690000000006</v>
      </c>
      <c r="I176" s="25">
        <v>37.969729999999998</v>
      </c>
      <c r="J176" s="25">
        <v>21.483740000000001</v>
      </c>
    </row>
    <row r="177" spans="1:10" x14ac:dyDescent="0.35">
      <c r="A177" s="29"/>
      <c r="B177" s="28" t="s">
        <v>22</v>
      </c>
      <c r="C177" s="25">
        <v>41.360869999999998</v>
      </c>
      <c r="D177" s="25">
        <v>48.622149999999998</v>
      </c>
      <c r="E177" s="25">
        <v>19.678889999999999</v>
      </c>
      <c r="F177" s="25">
        <v>8.7814119999999996</v>
      </c>
      <c r="G177" s="25">
        <v>28.81522</v>
      </c>
      <c r="H177" s="25">
        <v>21.31598</v>
      </c>
      <c r="I177" s="25">
        <v>10.171849999999999</v>
      </c>
      <c r="J177" s="25">
        <v>4.8842809999999997</v>
      </c>
    </row>
    <row r="178" spans="1:10" x14ac:dyDescent="0.35">
      <c r="A178" s="29" t="s">
        <v>82</v>
      </c>
      <c r="B178" s="28" t="s">
        <v>9</v>
      </c>
      <c r="C178" s="25">
        <v>201.30770000000001</v>
      </c>
      <c r="D178" s="25">
        <v>541.69529999999997</v>
      </c>
      <c r="E178" s="25">
        <v>857.73649999999998</v>
      </c>
      <c r="F178" s="25">
        <v>778.70399999999995</v>
      </c>
      <c r="G178" s="25">
        <v>528.97720000000004</v>
      </c>
      <c r="H178" s="25">
        <v>323.35489999999999</v>
      </c>
      <c r="I178" s="25">
        <v>204.0401</v>
      </c>
      <c r="J178" s="25">
        <v>123.4888</v>
      </c>
    </row>
    <row r="179" spans="1:10" x14ac:dyDescent="0.35">
      <c r="A179" s="29"/>
      <c r="B179" s="28" t="s">
        <v>10</v>
      </c>
      <c r="C179" s="25">
        <v>201.30770000000001</v>
      </c>
      <c r="D179" s="25">
        <v>372.45890000000003</v>
      </c>
      <c r="E179" s="25">
        <v>563.63660000000004</v>
      </c>
      <c r="F179" s="25">
        <v>526.5095</v>
      </c>
      <c r="G179" s="25">
        <v>433.62549999999999</v>
      </c>
      <c r="H179" s="25">
        <v>331.37619999999998</v>
      </c>
      <c r="I179" s="25">
        <v>218.86779999999999</v>
      </c>
      <c r="J179" s="25">
        <v>131.51589999999999</v>
      </c>
    </row>
    <row r="180" spans="1:10" x14ac:dyDescent="0.35">
      <c r="A180" s="29"/>
      <c r="B180" s="28" t="s">
        <v>11</v>
      </c>
      <c r="C180" s="25">
        <v>201.30770000000001</v>
      </c>
      <c r="D180" s="25">
        <v>303.29730000000001</v>
      </c>
      <c r="E180" s="25">
        <v>414.39210000000003</v>
      </c>
      <c r="F180" s="25">
        <v>433.09820000000002</v>
      </c>
      <c r="G180" s="25">
        <v>337.79020000000003</v>
      </c>
      <c r="H180" s="25">
        <v>265.69049999999999</v>
      </c>
      <c r="I180" s="25">
        <v>154.77690000000001</v>
      </c>
      <c r="J180" s="25">
        <v>86.922150000000002</v>
      </c>
    </row>
    <row r="181" spans="1:10" x14ac:dyDescent="0.35">
      <c r="A181" s="29"/>
      <c r="B181" s="28" t="s">
        <v>22</v>
      </c>
      <c r="C181" s="25">
        <v>201.30770000000001</v>
      </c>
      <c r="D181" s="25">
        <v>229.9331</v>
      </c>
      <c r="E181" s="25">
        <v>142.09739999999999</v>
      </c>
      <c r="F181" s="25">
        <v>100.6681</v>
      </c>
      <c r="G181" s="25">
        <v>82.395089999999996</v>
      </c>
      <c r="H181" s="25">
        <v>61.413559999999997</v>
      </c>
      <c r="I181" s="25">
        <v>42.665149999999997</v>
      </c>
      <c r="J181" s="25">
        <v>30.39865</v>
      </c>
    </row>
    <row r="182" spans="1:10" x14ac:dyDescent="0.35">
      <c r="A182" s="29" t="s">
        <v>126</v>
      </c>
      <c r="B182" s="28" t="s">
        <v>9</v>
      </c>
      <c r="C182" s="25">
        <v>1.8369860000000001E-3</v>
      </c>
      <c r="D182" s="25">
        <v>0</v>
      </c>
      <c r="E182" s="25">
        <v>0.1260078</v>
      </c>
      <c r="F182" s="25">
        <v>9.8269819999999992</v>
      </c>
      <c r="G182" s="25">
        <v>15.476940000000001</v>
      </c>
      <c r="H182" s="25">
        <v>11.060879999999999</v>
      </c>
      <c r="I182" s="25">
        <v>8.0699149999999999</v>
      </c>
      <c r="J182" s="25">
        <v>5.6906049999999997</v>
      </c>
    </row>
    <row r="183" spans="1:10" x14ac:dyDescent="0.35">
      <c r="A183" s="29"/>
      <c r="B183" s="28" t="s">
        <v>10</v>
      </c>
      <c r="C183" s="25">
        <v>1.8369860000000001E-3</v>
      </c>
      <c r="D183" s="25">
        <v>0</v>
      </c>
      <c r="E183" s="25">
        <v>6.913002E-2</v>
      </c>
      <c r="F183" s="25">
        <v>8.8996700000000004</v>
      </c>
      <c r="G183" s="25">
        <v>14.45487</v>
      </c>
      <c r="H183" s="25">
        <v>7.6849350000000003</v>
      </c>
      <c r="I183" s="25">
        <v>4.8879840000000003</v>
      </c>
      <c r="J183" s="25">
        <v>3.5672790000000001</v>
      </c>
    </row>
    <row r="184" spans="1:10" x14ac:dyDescent="0.35">
      <c r="A184" s="29"/>
      <c r="B184" s="28" t="s">
        <v>11</v>
      </c>
      <c r="C184" s="25">
        <v>1.8369860000000001E-3</v>
      </c>
      <c r="D184" s="25">
        <v>0</v>
      </c>
      <c r="E184" s="25">
        <v>0</v>
      </c>
      <c r="F184" s="25">
        <v>2.849729</v>
      </c>
      <c r="G184" s="25">
        <v>12.119440000000001</v>
      </c>
      <c r="H184" s="25">
        <v>13.047980000000001</v>
      </c>
      <c r="I184" s="25">
        <v>6.063701</v>
      </c>
      <c r="J184" s="25">
        <v>3.7230259999999999</v>
      </c>
    </row>
    <row r="185" spans="1:10" x14ac:dyDescent="0.35">
      <c r="A185" s="29"/>
      <c r="B185" s="28" t="s">
        <v>22</v>
      </c>
      <c r="C185" s="25">
        <v>1.8369860000000001E-3</v>
      </c>
      <c r="D185" s="25">
        <v>0</v>
      </c>
      <c r="E185" s="25">
        <v>0</v>
      </c>
      <c r="F185" s="25">
        <v>2.849729</v>
      </c>
      <c r="G185" s="25">
        <v>11.936529999999999</v>
      </c>
      <c r="H185" s="25">
        <v>10.3805</v>
      </c>
      <c r="I185" s="25">
        <v>4.8088150000000001</v>
      </c>
      <c r="J185" s="25">
        <v>3.2698330000000002</v>
      </c>
    </row>
    <row r="186" spans="1:10" x14ac:dyDescent="0.35">
      <c r="A186" s="29" t="s">
        <v>86</v>
      </c>
      <c r="B186" s="28" t="s">
        <v>9</v>
      </c>
      <c r="C186" s="25">
        <v>225.9759</v>
      </c>
      <c r="D186" s="25">
        <v>675.87850000000003</v>
      </c>
      <c r="E186" s="25">
        <v>1186.6469999999999</v>
      </c>
      <c r="F186" s="25">
        <v>1484.1310000000001</v>
      </c>
      <c r="G186" s="25">
        <v>1671.0909999999999</v>
      </c>
      <c r="H186" s="25">
        <v>1435.134</v>
      </c>
      <c r="I186" s="25">
        <v>1124.6099999999999</v>
      </c>
      <c r="J186" s="25">
        <v>850.37450000000001</v>
      </c>
    </row>
    <row r="187" spans="1:10" x14ac:dyDescent="0.35">
      <c r="A187" s="29"/>
      <c r="B187" s="28" t="s">
        <v>10</v>
      </c>
      <c r="C187" s="25">
        <v>225.9759</v>
      </c>
      <c r="D187" s="25">
        <v>476.50650000000002</v>
      </c>
      <c r="E187" s="25">
        <v>834.60389999999995</v>
      </c>
      <c r="F187" s="25">
        <v>1335.7670000000001</v>
      </c>
      <c r="G187" s="25">
        <v>1585.152</v>
      </c>
      <c r="H187" s="25">
        <v>1700.8820000000001</v>
      </c>
      <c r="I187" s="25">
        <v>1252.3520000000001</v>
      </c>
      <c r="J187" s="25">
        <v>892.29010000000005</v>
      </c>
    </row>
    <row r="188" spans="1:10" x14ac:dyDescent="0.35">
      <c r="A188" s="29"/>
      <c r="B188" s="28" t="s">
        <v>11</v>
      </c>
      <c r="C188" s="25">
        <v>225.9759</v>
      </c>
      <c r="D188" s="25">
        <v>378.57799999999997</v>
      </c>
      <c r="E188" s="25">
        <v>703.58749999999998</v>
      </c>
      <c r="F188" s="25">
        <v>1261.8109999999999</v>
      </c>
      <c r="G188" s="25">
        <v>1514.348</v>
      </c>
      <c r="H188" s="25">
        <v>1632.742</v>
      </c>
      <c r="I188" s="25">
        <v>1197.3109999999999</v>
      </c>
      <c r="J188" s="25">
        <v>854.38699999999994</v>
      </c>
    </row>
    <row r="189" spans="1:10" x14ac:dyDescent="0.35">
      <c r="A189" s="29"/>
      <c r="B189" s="28" t="s">
        <v>22</v>
      </c>
      <c r="C189" s="25">
        <v>225.9759</v>
      </c>
      <c r="D189" s="25">
        <v>291.20940000000002</v>
      </c>
      <c r="E189" s="25">
        <v>164.5446</v>
      </c>
      <c r="F189" s="25">
        <v>115.6602</v>
      </c>
      <c r="G189" s="25">
        <v>91.417810000000003</v>
      </c>
      <c r="H189" s="25">
        <v>76.708910000000003</v>
      </c>
      <c r="I189" s="25">
        <v>58.583770000000001</v>
      </c>
      <c r="J189" s="25">
        <v>6.6590660000000002</v>
      </c>
    </row>
    <row r="190" spans="1:10" x14ac:dyDescent="0.35">
      <c r="A190" s="29" t="s">
        <v>87</v>
      </c>
      <c r="B190" s="28" t="s">
        <v>9</v>
      </c>
      <c r="C190" s="25">
        <v>120.6181</v>
      </c>
      <c r="D190" s="25">
        <v>278.62560000000002</v>
      </c>
      <c r="E190" s="25">
        <v>568.31899999999996</v>
      </c>
      <c r="F190" s="25">
        <v>647.90909999999997</v>
      </c>
      <c r="G190" s="25">
        <v>551.15269999999998</v>
      </c>
      <c r="H190" s="25">
        <v>346.45490000000001</v>
      </c>
      <c r="I190" s="25">
        <v>203.11250000000001</v>
      </c>
      <c r="J190" s="25">
        <v>118.5479</v>
      </c>
    </row>
    <row r="191" spans="1:10" x14ac:dyDescent="0.35">
      <c r="A191" s="29"/>
      <c r="B191" s="28" t="s">
        <v>10</v>
      </c>
      <c r="C191" s="25">
        <v>120.6181</v>
      </c>
      <c r="D191" s="25">
        <v>183.68</v>
      </c>
      <c r="E191" s="25">
        <v>298.17770000000002</v>
      </c>
      <c r="F191" s="25">
        <v>328.6687</v>
      </c>
      <c r="G191" s="25">
        <v>295.16910000000001</v>
      </c>
      <c r="H191" s="25">
        <v>261.54880000000003</v>
      </c>
      <c r="I191" s="25">
        <v>214.89009999999999</v>
      </c>
      <c r="J191" s="25">
        <v>137.6951</v>
      </c>
    </row>
    <row r="192" spans="1:10" x14ac:dyDescent="0.35">
      <c r="A192" s="29"/>
      <c r="B192" s="28" t="s">
        <v>11</v>
      </c>
      <c r="C192" s="25">
        <v>120.6181</v>
      </c>
      <c r="D192" s="25">
        <v>163.3014</v>
      </c>
      <c r="E192" s="25">
        <v>128.1422</v>
      </c>
      <c r="F192" s="25">
        <v>92.206239999999994</v>
      </c>
      <c r="G192" s="25">
        <v>64.069149999999993</v>
      </c>
      <c r="H192" s="25">
        <v>42.858939999999997</v>
      </c>
      <c r="I192" s="25">
        <v>26.054500000000001</v>
      </c>
      <c r="J192" s="25">
        <v>11.658289999999999</v>
      </c>
    </row>
    <row r="193" spans="1:10" x14ac:dyDescent="0.35">
      <c r="A193" s="29"/>
      <c r="B193" s="28" t="s">
        <v>22</v>
      </c>
      <c r="C193" s="25">
        <v>120.6181</v>
      </c>
      <c r="D193" s="25">
        <v>123.48099999999999</v>
      </c>
      <c r="E193" s="25">
        <v>67.633539999999996</v>
      </c>
      <c r="F193" s="25">
        <v>39.875349999999997</v>
      </c>
      <c r="G193" s="25">
        <v>23.615480000000002</v>
      </c>
      <c r="H193" s="25">
        <v>13.77434</v>
      </c>
      <c r="I193" s="25">
        <v>5.950736</v>
      </c>
      <c r="J193" s="25">
        <v>0.62341139999999995</v>
      </c>
    </row>
    <row r="194" spans="1:10" x14ac:dyDescent="0.35">
      <c r="A194" s="29" t="s">
        <v>81</v>
      </c>
      <c r="B194" s="28" t="s">
        <v>9</v>
      </c>
      <c r="C194" s="25">
        <v>117.84220000000001</v>
      </c>
      <c r="D194" s="25">
        <v>240.3329</v>
      </c>
      <c r="E194" s="25">
        <v>336.57690000000002</v>
      </c>
      <c r="F194" s="25">
        <v>302.99740000000003</v>
      </c>
      <c r="G194" s="25">
        <v>200.42080000000001</v>
      </c>
      <c r="H194" s="25">
        <v>125.1404</v>
      </c>
      <c r="I194" s="25">
        <v>73.897019999999998</v>
      </c>
      <c r="J194" s="25">
        <v>40.933349999999997</v>
      </c>
    </row>
    <row r="195" spans="1:10" x14ac:dyDescent="0.35">
      <c r="A195" s="29"/>
      <c r="B195" s="28" t="s">
        <v>10</v>
      </c>
      <c r="C195" s="25">
        <v>117.84220000000001</v>
      </c>
      <c r="D195" s="25">
        <v>171.42689999999999</v>
      </c>
      <c r="E195" s="25">
        <v>222.40610000000001</v>
      </c>
      <c r="F195" s="25">
        <v>226.6413</v>
      </c>
      <c r="G195" s="25">
        <v>197.61779999999999</v>
      </c>
      <c r="H195" s="25">
        <v>145.7158</v>
      </c>
      <c r="I195" s="25">
        <v>98.491429999999994</v>
      </c>
      <c r="J195" s="25">
        <v>62.419199999999996</v>
      </c>
    </row>
    <row r="196" spans="1:10" x14ac:dyDescent="0.35">
      <c r="A196" s="29"/>
      <c r="B196" s="28" t="s">
        <v>11</v>
      </c>
      <c r="C196" s="25">
        <v>117.84220000000001</v>
      </c>
      <c r="D196" s="25">
        <v>143.87960000000001</v>
      </c>
      <c r="E196" s="25">
        <v>186.28790000000001</v>
      </c>
      <c r="F196" s="25">
        <v>222.19990000000001</v>
      </c>
      <c r="G196" s="25">
        <v>196.3218</v>
      </c>
      <c r="H196" s="25">
        <v>145.0411</v>
      </c>
      <c r="I196" s="25">
        <v>98.285089999999997</v>
      </c>
      <c r="J196" s="25">
        <v>62.296759999999999</v>
      </c>
    </row>
    <row r="197" spans="1:10" x14ac:dyDescent="0.35">
      <c r="A197" s="29"/>
      <c r="B197" s="28" t="s">
        <v>22</v>
      </c>
      <c r="C197" s="25">
        <v>117.84220000000001</v>
      </c>
      <c r="D197" s="25">
        <v>117.20780000000001</v>
      </c>
      <c r="E197" s="25">
        <v>81.226590000000002</v>
      </c>
      <c r="F197" s="25">
        <v>49.089570000000002</v>
      </c>
      <c r="G197" s="25">
        <v>29.89695</v>
      </c>
      <c r="H197" s="25">
        <v>17.203869999999998</v>
      </c>
      <c r="I197" s="25">
        <v>7.3332819999999996</v>
      </c>
      <c r="J197" s="25">
        <v>1.8520300000000001</v>
      </c>
    </row>
    <row r="198" spans="1:10" x14ac:dyDescent="0.35">
      <c r="A198" s="29" t="s">
        <v>79</v>
      </c>
      <c r="B198" s="28" t="s">
        <v>9</v>
      </c>
      <c r="C198" s="25">
        <v>58.053959999999996</v>
      </c>
      <c r="D198" s="25">
        <v>117.8389</v>
      </c>
      <c r="E198" s="25">
        <v>238.60650000000001</v>
      </c>
      <c r="F198" s="25">
        <v>208.05090000000001</v>
      </c>
      <c r="G198" s="25">
        <v>142.4151</v>
      </c>
      <c r="H198" s="25">
        <v>93.032970000000006</v>
      </c>
      <c r="I198" s="25">
        <v>55.902270000000001</v>
      </c>
      <c r="J198" s="25">
        <v>39.660130000000002</v>
      </c>
    </row>
    <row r="199" spans="1:10" x14ac:dyDescent="0.35">
      <c r="A199" s="29"/>
      <c r="B199" s="28" t="s">
        <v>10</v>
      </c>
      <c r="C199" s="25">
        <v>58.053959999999996</v>
      </c>
      <c r="D199" s="25">
        <v>117.38079999999999</v>
      </c>
      <c r="E199" s="25">
        <v>226.45339999999999</v>
      </c>
      <c r="F199" s="25">
        <v>152.7439</v>
      </c>
      <c r="G199" s="25">
        <v>76.963509999999999</v>
      </c>
      <c r="H199" s="25">
        <v>34.98124</v>
      </c>
      <c r="I199" s="25">
        <v>14.070180000000001</v>
      </c>
      <c r="J199" s="25">
        <v>6.4811540000000001</v>
      </c>
    </row>
    <row r="200" spans="1:10" x14ac:dyDescent="0.35">
      <c r="A200" s="29"/>
      <c r="B200" s="28" t="s">
        <v>11</v>
      </c>
      <c r="C200" s="25">
        <v>58.053959999999996</v>
      </c>
      <c r="D200" s="25">
        <v>117.12130000000001</v>
      </c>
      <c r="E200" s="25">
        <v>164.249</v>
      </c>
      <c r="F200" s="25">
        <v>116.79949999999999</v>
      </c>
      <c r="G200" s="25">
        <v>73.039410000000004</v>
      </c>
      <c r="H200" s="25">
        <v>33.730289999999997</v>
      </c>
      <c r="I200" s="25">
        <v>11.960660000000001</v>
      </c>
      <c r="J200" s="25">
        <v>1.732912</v>
      </c>
    </row>
    <row r="201" spans="1:10" x14ac:dyDescent="0.35">
      <c r="A201" s="29"/>
      <c r="B201" s="28" t="s">
        <v>22</v>
      </c>
      <c r="C201" s="25">
        <v>58.053959999999996</v>
      </c>
      <c r="D201" s="25">
        <v>116.9181</v>
      </c>
      <c r="E201" s="25">
        <v>160.54560000000001</v>
      </c>
      <c r="F201" s="25">
        <v>91.332260000000005</v>
      </c>
      <c r="G201" s="25">
        <v>37.352420000000002</v>
      </c>
      <c r="H201" s="25">
        <v>13.229699999999999</v>
      </c>
      <c r="I201" s="25">
        <v>8.7995420000000006</v>
      </c>
      <c r="J201" s="25">
        <v>1.412855</v>
      </c>
    </row>
    <row r="202" spans="1:10" x14ac:dyDescent="0.35">
      <c r="A202" s="29" t="s">
        <v>57</v>
      </c>
      <c r="B202" s="28" t="s">
        <v>9</v>
      </c>
      <c r="C202" s="25">
        <v>2.054468</v>
      </c>
      <c r="D202" s="25">
        <v>1.499789</v>
      </c>
      <c r="E202" s="25">
        <v>6.3040609999999999</v>
      </c>
      <c r="F202" s="25">
        <v>11.68221</v>
      </c>
      <c r="G202" s="25">
        <v>12.149459999999999</v>
      </c>
      <c r="H202" s="25">
        <v>5.9415620000000002</v>
      </c>
      <c r="I202" s="25">
        <v>3.4967239999999999</v>
      </c>
      <c r="J202" s="25">
        <v>2.0540310000000002</v>
      </c>
    </row>
    <row r="203" spans="1:10" x14ac:dyDescent="0.35">
      <c r="A203" s="29"/>
      <c r="B203" s="28" t="s">
        <v>10</v>
      </c>
      <c r="C203" s="25">
        <v>2.0544690000000001</v>
      </c>
      <c r="D203" s="25">
        <v>0.92174520000000004</v>
      </c>
      <c r="E203" s="25">
        <v>3.43269</v>
      </c>
      <c r="F203" s="25">
        <v>6.415197</v>
      </c>
      <c r="G203" s="25">
        <v>6.8173950000000003</v>
      </c>
      <c r="H203" s="25">
        <v>5.9142250000000001</v>
      </c>
      <c r="I203" s="25">
        <v>3.9296410000000002</v>
      </c>
      <c r="J203" s="25">
        <v>2.2143890000000002</v>
      </c>
    </row>
    <row r="204" spans="1:10" x14ac:dyDescent="0.35">
      <c r="A204" s="29"/>
      <c r="B204" s="28" t="s">
        <v>11</v>
      </c>
      <c r="C204" s="25">
        <v>2.054468</v>
      </c>
      <c r="D204" s="25">
        <v>0.72186300000000003</v>
      </c>
      <c r="E204" s="25">
        <v>0.39728239999999998</v>
      </c>
      <c r="F204" s="25">
        <v>0.22428819999999999</v>
      </c>
      <c r="G204" s="25">
        <v>0.13346279999999999</v>
      </c>
      <c r="H204" s="25">
        <v>7.7846620000000005E-2</v>
      </c>
      <c r="I204" s="25">
        <v>4.1600079999999998E-2</v>
      </c>
      <c r="J204" s="25">
        <v>1.8208849999999999E-2</v>
      </c>
    </row>
    <row r="205" spans="1:10" x14ac:dyDescent="0.35">
      <c r="A205" s="29"/>
      <c r="B205" s="28" t="s">
        <v>22</v>
      </c>
      <c r="C205" s="25">
        <v>2.054468</v>
      </c>
      <c r="D205" s="25">
        <v>0.46266299999999999</v>
      </c>
      <c r="E205" s="25">
        <v>0.2319455</v>
      </c>
      <c r="F205" s="25">
        <v>0.13152259999999999</v>
      </c>
      <c r="G205" s="25">
        <v>7.8092209999999995E-2</v>
      </c>
      <c r="H205" s="25">
        <v>4.5580570000000001E-2</v>
      </c>
      <c r="I205" s="25">
        <v>2.1691309999999998E-2</v>
      </c>
      <c r="J205" s="25">
        <v>8.2142139999999992E-3</v>
      </c>
    </row>
    <row r="206" spans="1:10" x14ac:dyDescent="0.35">
      <c r="A206" s="29" t="s">
        <v>61</v>
      </c>
      <c r="B206" s="28" t="s">
        <v>9</v>
      </c>
      <c r="C206" s="25">
        <v>105.70569999999999</v>
      </c>
      <c r="D206" s="25">
        <v>330.90019999999998</v>
      </c>
      <c r="E206" s="25">
        <v>583.61400000000003</v>
      </c>
      <c r="F206" s="25">
        <v>691.53</v>
      </c>
      <c r="G206" s="25">
        <v>609.83810000000005</v>
      </c>
      <c r="H206" s="25">
        <v>425.83629999999999</v>
      </c>
      <c r="I206" s="25">
        <v>235.91079999999999</v>
      </c>
      <c r="J206" s="25">
        <v>129.84950000000001</v>
      </c>
    </row>
    <row r="207" spans="1:10" x14ac:dyDescent="0.35">
      <c r="A207" s="29"/>
      <c r="B207" s="28" t="s">
        <v>10</v>
      </c>
      <c r="C207" s="25">
        <v>105.70569999999999</v>
      </c>
      <c r="D207" s="25">
        <v>223.3038</v>
      </c>
      <c r="E207" s="25">
        <v>326.88830000000002</v>
      </c>
      <c r="F207" s="25">
        <v>406.06990000000002</v>
      </c>
      <c r="G207" s="25">
        <v>404.57310000000001</v>
      </c>
      <c r="H207" s="25">
        <v>355.26650000000001</v>
      </c>
      <c r="I207" s="25">
        <v>268.37450000000001</v>
      </c>
      <c r="J207" s="25">
        <v>193.68039999999999</v>
      </c>
    </row>
    <row r="208" spans="1:10" x14ac:dyDescent="0.35">
      <c r="A208" s="29"/>
      <c r="B208" s="28" t="s">
        <v>11</v>
      </c>
      <c r="C208" s="25">
        <v>105.70569999999999</v>
      </c>
      <c r="D208" s="25">
        <v>191.28909999999999</v>
      </c>
      <c r="E208" s="25">
        <v>243.4365</v>
      </c>
      <c r="F208" s="25">
        <v>355.17099999999999</v>
      </c>
      <c r="G208" s="25">
        <v>367.0292</v>
      </c>
      <c r="H208" s="25">
        <v>329.98140000000001</v>
      </c>
      <c r="I208" s="25">
        <v>226.6859</v>
      </c>
      <c r="J208" s="25">
        <v>121.4777</v>
      </c>
    </row>
    <row r="209" spans="1:10" x14ac:dyDescent="0.35">
      <c r="A209" s="29"/>
      <c r="B209" s="28" t="s">
        <v>22</v>
      </c>
      <c r="C209" s="25">
        <v>105.70569999999999</v>
      </c>
      <c r="D209" s="25">
        <v>147.4579</v>
      </c>
      <c r="E209" s="25">
        <v>88.962689999999995</v>
      </c>
      <c r="F209" s="25">
        <v>52.234310000000001</v>
      </c>
      <c r="G209" s="25">
        <v>30.918600000000001</v>
      </c>
      <c r="H209" s="25">
        <v>17.281980000000001</v>
      </c>
      <c r="I209" s="25">
        <v>8.0394319999999997</v>
      </c>
      <c r="J209" s="25">
        <v>1.9793970000000001</v>
      </c>
    </row>
    <row r="210" spans="1:10" x14ac:dyDescent="0.35">
      <c r="A210" s="29" t="s">
        <v>127</v>
      </c>
      <c r="B210" s="28" t="s">
        <v>9</v>
      </c>
      <c r="C210" s="25"/>
      <c r="D210" s="25">
        <v>1.9120360000000001</v>
      </c>
      <c r="E210" s="25">
        <v>15.317460000000001</v>
      </c>
      <c r="F210" s="25">
        <v>18.319610000000001</v>
      </c>
      <c r="G210" s="25">
        <v>13.22081</v>
      </c>
      <c r="H210" s="25">
        <v>9.410304</v>
      </c>
      <c r="I210" s="25">
        <v>5.5015700000000001</v>
      </c>
      <c r="J210" s="25">
        <v>3.778241</v>
      </c>
    </row>
    <row r="211" spans="1:10" x14ac:dyDescent="0.35">
      <c r="A211" s="29"/>
      <c r="B211" s="28" t="s">
        <v>10</v>
      </c>
      <c r="C211" s="25"/>
      <c r="D211" s="25">
        <v>1.9120360000000001</v>
      </c>
      <c r="E211" s="25">
        <v>15.317460000000001</v>
      </c>
      <c r="F211" s="25">
        <v>16.339369999999999</v>
      </c>
      <c r="G211" s="25">
        <v>7.1514329999999999</v>
      </c>
      <c r="H211" s="25">
        <v>3.1447340000000001</v>
      </c>
      <c r="I211" s="25">
        <v>1.388444</v>
      </c>
      <c r="J211" s="25">
        <v>0.61513969999999996</v>
      </c>
    </row>
    <row r="212" spans="1:10" x14ac:dyDescent="0.35">
      <c r="A212" s="29"/>
      <c r="B212" s="28" t="s">
        <v>11</v>
      </c>
      <c r="C212" s="25"/>
      <c r="D212" s="25">
        <v>0</v>
      </c>
      <c r="E212" s="25">
        <v>3.8246579999999999</v>
      </c>
      <c r="F212" s="25">
        <v>18.61598</v>
      </c>
      <c r="G212" s="25">
        <v>12.79988</v>
      </c>
      <c r="H212" s="25">
        <v>4.3420300000000003</v>
      </c>
      <c r="I212" s="25">
        <v>1.362463</v>
      </c>
      <c r="J212" s="25">
        <v>0.39228220000000003</v>
      </c>
    </row>
    <row r="213" spans="1:10" x14ac:dyDescent="0.35">
      <c r="A213" s="29"/>
      <c r="B213" s="28" t="s">
        <v>22</v>
      </c>
      <c r="C213" s="25"/>
      <c r="D213" s="25">
        <v>0</v>
      </c>
      <c r="E213" s="25">
        <v>0</v>
      </c>
      <c r="F213" s="25">
        <v>6.5320160000000003E-7</v>
      </c>
      <c r="G213" s="25">
        <v>-4.0825099999999999E-7</v>
      </c>
      <c r="H213" s="25">
        <v>4.0825100000000002E-8</v>
      </c>
      <c r="I213" s="25">
        <v>1.786098E-8</v>
      </c>
      <c r="J213" s="25">
        <v>-2.8705150000000002E-9</v>
      </c>
    </row>
    <row r="214" spans="1:10" x14ac:dyDescent="0.35">
      <c r="A214" s="29" t="s">
        <v>128</v>
      </c>
      <c r="B214" s="28" t="s">
        <v>9</v>
      </c>
      <c r="C214" s="25">
        <v>106.34399999999999</v>
      </c>
      <c r="D214" s="25">
        <v>76.816699999999997</v>
      </c>
      <c r="E214" s="25">
        <v>71.345479999999995</v>
      </c>
      <c r="F214" s="25">
        <v>130.68989999999999</v>
      </c>
      <c r="G214" s="25">
        <v>134.10560000000001</v>
      </c>
      <c r="H214" s="25">
        <v>142.15129999999999</v>
      </c>
      <c r="I214" s="25">
        <v>122.6414</v>
      </c>
      <c r="J214" s="25">
        <v>111.0967</v>
      </c>
    </row>
    <row r="215" spans="1:10" x14ac:dyDescent="0.35">
      <c r="A215" s="29"/>
      <c r="B215" s="28" t="s">
        <v>10</v>
      </c>
      <c r="C215" s="25">
        <v>106.34399999999999</v>
      </c>
      <c r="D215" s="25">
        <v>76.294970000000006</v>
      </c>
      <c r="E215" s="25">
        <v>58.52852</v>
      </c>
      <c r="F215" s="25">
        <v>106.38679999999999</v>
      </c>
      <c r="G215" s="25">
        <v>98.256709999999998</v>
      </c>
      <c r="H215" s="25">
        <v>110.97020000000001</v>
      </c>
      <c r="I215" s="25">
        <v>98.492339999999999</v>
      </c>
      <c r="J215" s="25">
        <v>91.079310000000007</v>
      </c>
    </row>
    <row r="216" spans="1:10" x14ac:dyDescent="0.35">
      <c r="A216" s="29"/>
      <c r="B216" s="28" t="s">
        <v>11</v>
      </c>
      <c r="C216" s="25">
        <v>106.34399999999999</v>
      </c>
      <c r="D216" s="25">
        <v>75.920529999999999</v>
      </c>
      <c r="E216" s="25">
        <v>43.661389999999997</v>
      </c>
      <c r="F216" s="25">
        <v>39.128830000000001</v>
      </c>
      <c r="G216" s="25">
        <v>51.864809999999999</v>
      </c>
      <c r="H216" s="25">
        <v>29.617419999999999</v>
      </c>
      <c r="I216" s="25">
        <v>16.467089999999999</v>
      </c>
      <c r="J216" s="25">
        <v>6.9524109999999997</v>
      </c>
    </row>
    <row r="217" spans="1:10" x14ac:dyDescent="0.35">
      <c r="A217" s="29"/>
      <c r="B217" s="28" t="s">
        <v>22</v>
      </c>
      <c r="C217" s="25">
        <v>106.34399999999999</v>
      </c>
      <c r="D217" s="25">
        <v>75.71857</v>
      </c>
      <c r="E217" s="25">
        <v>37.770269999999996</v>
      </c>
      <c r="F217" s="25">
        <v>25.355160000000001</v>
      </c>
      <c r="G217" s="25">
        <v>26.348510000000001</v>
      </c>
      <c r="H217" s="25">
        <v>18.30453</v>
      </c>
      <c r="I217" s="25">
        <v>12.47308</v>
      </c>
      <c r="J217" s="25">
        <v>4.8942040000000002</v>
      </c>
    </row>
    <row r="218" spans="1:10" x14ac:dyDescent="0.35">
      <c r="A218" s="29" t="s">
        <v>84</v>
      </c>
      <c r="B218" s="28" t="s">
        <v>9</v>
      </c>
      <c r="C218" s="25">
        <v>136.2843</v>
      </c>
      <c r="D218" s="25">
        <v>187.2482</v>
      </c>
      <c r="E218" s="25">
        <v>230.40690000000001</v>
      </c>
      <c r="F218" s="25">
        <v>239.4246</v>
      </c>
      <c r="G218" s="25">
        <v>190.64689999999999</v>
      </c>
      <c r="H218" s="25">
        <v>143.9821</v>
      </c>
      <c r="I218" s="25">
        <v>110.7377</v>
      </c>
      <c r="J218" s="25">
        <v>85.19238</v>
      </c>
    </row>
    <row r="219" spans="1:10" x14ac:dyDescent="0.35">
      <c r="A219" s="29"/>
      <c r="B219" s="28" t="s">
        <v>10</v>
      </c>
      <c r="C219" s="25">
        <v>136.2843</v>
      </c>
      <c r="D219" s="25">
        <v>185.7852</v>
      </c>
      <c r="E219" s="25">
        <v>211.9676</v>
      </c>
      <c r="F219" s="25">
        <v>190.74629999999999</v>
      </c>
      <c r="G219" s="25">
        <v>121.71259999999999</v>
      </c>
      <c r="H219" s="25">
        <v>73.432940000000002</v>
      </c>
      <c r="I219" s="25">
        <v>43.624180000000003</v>
      </c>
      <c r="J219" s="25">
        <v>28.969110000000001</v>
      </c>
    </row>
    <row r="220" spans="1:10" x14ac:dyDescent="0.35">
      <c r="A220" s="29"/>
      <c r="B220" s="28" t="s">
        <v>11</v>
      </c>
      <c r="C220" s="25">
        <v>136.2843</v>
      </c>
      <c r="D220" s="25">
        <v>184.33430000000001</v>
      </c>
      <c r="E220" s="25">
        <v>163.40219999999999</v>
      </c>
      <c r="F220" s="25">
        <v>155.30240000000001</v>
      </c>
      <c r="G220" s="25">
        <v>114.9064</v>
      </c>
      <c r="H220" s="25">
        <v>59.124720000000003</v>
      </c>
      <c r="I220" s="25">
        <v>33.15343</v>
      </c>
      <c r="J220" s="25">
        <v>15.340859999999999</v>
      </c>
    </row>
    <row r="221" spans="1:10" x14ac:dyDescent="0.35">
      <c r="A221" s="29"/>
      <c r="B221" s="28" t="s">
        <v>22</v>
      </c>
      <c r="C221" s="25">
        <v>136.2843</v>
      </c>
      <c r="D221" s="25">
        <v>183.4111</v>
      </c>
      <c r="E221" s="25">
        <v>155.6893</v>
      </c>
      <c r="F221" s="25">
        <v>101.9962</v>
      </c>
      <c r="G221" s="25">
        <v>64.79074</v>
      </c>
      <c r="H221" s="25">
        <v>41.009360000000001</v>
      </c>
      <c r="I221" s="25">
        <v>22.432980000000001</v>
      </c>
      <c r="J221" s="25">
        <v>8.315372</v>
      </c>
    </row>
    <row r="222" spans="1:10" x14ac:dyDescent="0.35">
      <c r="A222" s="29" t="s">
        <v>129</v>
      </c>
      <c r="B222" s="28" t="s">
        <v>9</v>
      </c>
      <c r="C222" s="25">
        <v>41.121429999999997</v>
      </c>
      <c r="D222" s="25">
        <v>45.727510000000002</v>
      </c>
      <c r="E222" s="25">
        <v>41.089840000000002</v>
      </c>
      <c r="F222" s="25">
        <v>44.06559</v>
      </c>
      <c r="G222" s="25">
        <v>47.160530000000001</v>
      </c>
      <c r="H222" s="25">
        <v>36.780200000000001</v>
      </c>
      <c r="I222" s="25">
        <v>28.293030000000002</v>
      </c>
      <c r="J222" s="25">
        <v>22.082809999999998</v>
      </c>
    </row>
    <row r="223" spans="1:10" x14ac:dyDescent="0.35">
      <c r="A223" s="29"/>
      <c r="B223" s="28" t="s">
        <v>10</v>
      </c>
      <c r="C223" s="25">
        <v>41.121429999999997</v>
      </c>
      <c r="D223" s="25">
        <v>45.433109999999999</v>
      </c>
      <c r="E223" s="25">
        <v>35.195619999999998</v>
      </c>
      <c r="F223" s="25">
        <v>35.167160000000003</v>
      </c>
      <c r="G223" s="25">
        <v>29.45467</v>
      </c>
      <c r="H223" s="25">
        <v>19.387550000000001</v>
      </c>
      <c r="I223" s="25">
        <v>10.85538</v>
      </c>
      <c r="J223" s="25">
        <v>6.5505909999999998</v>
      </c>
    </row>
    <row r="224" spans="1:10" x14ac:dyDescent="0.35">
      <c r="A224" s="29"/>
      <c r="B224" s="28" t="s">
        <v>11</v>
      </c>
      <c r="C224" s="25">
        <v>41.121429999999997</v>
      </c>
      <c r="D224" s="25">
        <v>45.277920000000002</v>
      </c>
      <c r="E224" s="25">
        <v>31.60341</v>
      </c>
      <c r="F224" s="25">
        <v>26.485479999999999</v>
      </c>
      <c r="G224" s="25">
        <v>27.377469999999999</v>
      </c>
      <c r="H224" s="25">
        <v>19.06015</v>
      </c>
      <c r="I224" s="25">
        <v>9.7767649999999993</v>
      </c>
      <c r="J224" s="25">
        <v>4.0962630000000004</v>
      </c>
    </row>
    <row r="225" spans="1:10" x14ac:dyDescent="0.35">
      <c r="A225" s="29"/>
      <c r="B225" s="28" t="s">
        <v>22</v>
      </c>
      <c r="C225" s="25">
        <v>41.121429999999997</v>
      </c>
      <c r="D225" s="25">
        <v>45.119219999999999</v>
      </c>
      <c r="E225" s="25">
        <v>30.005019999999998</v>
      </c>
      <c r="F225" s="25">
        <v>24.362159999999999</v>
      </c>
      <c r="G225" s="25">
        <v>23.643969999999999</v>
      </c>
      <c r="H225" s="25">
        <v>16.211410000000001</v>
      </c>
      <c r="I225" s="25">
        <v>7.013452</v>
      </c>
      <c r="J225" s="25">
        <v>2.4405139999999999</v>
      </c>
    </row>
    <row r="226" spans="1:10" x14ac:dyDescent="0.35">
      <c r="A226" s="29" t="s">
        <v>130</v>
      </c>
      <c r="B226" s="28" t="s">
        <v>9</v>
      </c>
      <c r="C226" s="25">
        <v>12034.91</v>
      </c>
      <c r="D226" s="25">
        <v>12452.97</v>
      </c>
      <c r="E226" s="25">
        <v>13090.84</v>
      </c>
      <c r="F226" s="25">
        <v>13331.91</v>
      </c>
      <c r="G226" s="25">
        <v>13370.75</v>
      </c>
      <c r="H226" s="25">
        <v>13449.43</v>
      </c>
      <c r="I226" s="25">
        <v>14251.97</v>
      </c>
      <c r="J226" s="25">
        <v>15025.73</v>
      </c>
    </row>
    <row r="227" spans="1:10" x14ac:dyDescent="0.35">
      <c r="A227" s="29"/>
      <c r="B227" s="28" t="s">
        <v>10</v>
      </c>
      <c r="C227" s="25">
        <v>12034.91</v>
      </c>
      <c r="D227" s="25">
        <v>12443.76</v>
      </c>
      <c r="E227" s="25">
        <v>12928.64</v>
      </c>
      <c r="F227" s="25">
        <v>12886.64</v>
      </c>
      <c r="G227" s="25">
        <v>12783.07</v>
      </c>
      <c r="H227" s="25">
        <v>12662.55</v>
      </c>
      <c r="I227" s="25">
        <v>12959.3</v>
      </c>
      <c r="J227" s="25">
        <v>13047.17</v>
      </c>
    </row>
    <row r="228" spans="1:10" x14ac:dyDescent="0.35">
      <c r="A228" s="29"/>
      <c r="B228" s="28" t="s">
        <v>11</v>
      </c>
      <c r="C228" s="25">
        <v>12034.91</v>
      </c>
      <c r="D228" s="25">
        <v>12408.71</v>
      </c>
      <c r="E228" s="25">
        <v>12551.7</v>
      </c>
      <c r="F228" s="25">
        <v>11873.12</v>
      </c>
      <c r="G228" s="25">
        <v>11444.21</v>
      </c>
      <c r="H228" s="25">
        <v>10891.07</v>
      </c>
      <c r="I228" s="25">
        <v>10155.040000000001</v>
      </c>
      <c r="J228" s="25">
        <v>8878.5229999999992</v>
      </c>
    </row>
    <row r="229" spans="1:10" x14ac:dyDescent="0.35">
      <c r="A229" s="29"/>
      <c r="B229" s="28" t="s">
        <v>22</v>
      </c>
      <c r="C229" s="25">
        <v>12034.91</v>
      </c>
      <c r="D229" s="25">
        <v>12380.79</v>
      </c>
      <c r="E229" s="25">
        <v>12244.59</v>
      </c>
      <c r="F229" s="25">
        <v>11208.58</v>
      </c>
      <c r="G229" s="25">
        <v>10442.709999999999</v>
      </c>
      <c r="H229" s="25">
        <v>9582.3880000000008</v>
      </c>
      <c r="I229" s="25">
        <v>7764.1270000000004</v>
      </c>
      <c r="J229" s="25">
        <v>4505.68</v>
      </c>
    </row>
    <row r="230" spans="1:10" x14ac:dyDescent="0.35">
      <c r="A230" s="29" t="s">
        <v>131</v>
      </c>
      <c r="B230" s="28" t="s">
        <v>9</v>
      </c>
      <c r="C230" s="25">
        <v>4091.1210000000001</v>
      </c>
      <c r="D230" s="25">
        <v>4044.326</v>
      </c>
      <c r="E230" s="25">
        <v>5154.12</v>
      </c>
      <c r="F230" s="25">
        <v>6195.73</v>
      </c>
      <c r="G230" s="25">
        <v>6746.2569999999996</v>
      </c>
      <c r="H230" s="25">
        <v>6820.4480000000003</v>
      </c>
      <c r="I230" s="25">
        <v>6236.3639999999996</v>
      </c>
      <c r="J230" s="25">
        <v>5340.527</v>
      </c>
    </row>
    <row r="231" spans="1:10" x14ac:dyDescent="0.35">
      <c r="A231" s="29"/>
      <c r="B231" s="28" t="s">
        <v>10</v>
      </c>
      <c r="C231" s="25">
        <v>4091.12</v>
      </c>
      <c r="D231" s="25">
        <v>4021.4490000000001</v>
      </c>
      <c r="E231" s="25">
        <v>4924.2780000000002</v>
      </c>
      <c r="F231" s="25">
        <v>5415.2460000000001</v>
      </c>
      <c r="G231" s="25">
        <v>5504.125</v>
      </c>
      <c r="H231" s="25">
        <v>5028.6809999999996</v>
      </c>
      <c r="I231" s="25">
        <v>4279.1679999999997</v>
      </c>
      <c r="J231" s="25">
        <v>3153.6669999999999</v>
      </c>
    </row>
    <row r="232" spans="1:10" x14ac:dyDescent="0.35">
      <c r="A232" s="29"/>
      <c r="B232" s="28" t="s">
        <v>11</v>
      </c>
      <c r="C232" s="25">
        <v>4091.1210000000001</v>
      </c>
      <c r="D232" s="25">
        <v>4006.123</v>
      </c>
      <c r="E232" s="25">
        <v>4446.0360000000001</v>
      </c>
      <c r="F232" s="25">
        <v>4375.1059999999998</v>
      </c>
      <c r="G232" s="25">
        <v>4204.58</v>
      </c>
      <c r="H232" s="25">
        <v>4124.2950000000001</v>
      </c>
      <c r="I232" s="25">
        <v>3420.1770000000001</v>
      </c>
      <c r="J232" s="25">
        <v>2296.0010000000002</v>
      </c>
    </row>
    <row r="233" spans="1:10" x14ac:dyDescent="0.35">
      <c r="A233" s="29"/>
      <c r="B233" s="28" t="s">
        <v>22</v>
      </c>
      <c r="C233" s="25">
        <v>4091.1210000000001</v>
      </c>
      <c r="D233" s="25">
        <v>3992.875</v>
      </c>
      <c r="E233" s="25">
        <v>4321.53</v>
      </c>
      <c r="F233" s="25">
        <v>3770.326</v>
      </c>
      <c r="G233" s="25">
        <v>2978.6179999999999</v>
      </c>
      <c r="H233" s="25">
        <v>2373.8040000000001</v>
      </c>
      <c r="I233" s="25">
        <v>1922.519</v>
      </c>
      <c r="J233" s="25">
        <v>1006.723</v>
      </c>
    </row>
    <row r="234" spans="1:10" x14ac:dyDescent="0.35">
      <c r="A234" s="29" t="s">
        <v>132</v>
      </c>
      <c r="B234" s="28" t="s">
        <v>9</v>
      </c>
      <c r="C234" s="25">
        <v>998.37180000000001</v>
      </c>
      <c r="D234" s="25">
        <v>1012.671</v>
      </c>
      <c r="E234" s="25">
        <v>1196.114</v>
      </c>
      <c r="F234" s="25">
        <v>1451.5419999999999</v>
      </c>
      <c r="G234" s="25">
        <v>1460.32</v>
      </c>
      <c r="H234" s="25">
        <v>1335.376</v>
      </c>
      <c r="I234" s="25">
        <v>1337.0830000000001</v>
      </c>
      <c r="J234" s="25">
        <v>1560.2059999999999</v>
      </c>
    </row>
    <row r="235" spans="1:10" x14ac:dyDescent="0.35">
      <c r="A235" s="29"/>
      <c r="B235" s="28" t="s">
        <v>10</v>
      </c>
      <c r="C235" s="25">
        <v>998.37170000000003</v>
      </c>
      <c r="D235" s="25">
        <v>1007.4059999999999</v>
      </c>
      <c r="E235" s="25">
        <v>1112.3800000000001</v>
      </c>
      <c r="F235" s="25">
        <v>1263.3209999999999</v>
      </c>
      <c r="G235" s="25">
        <v>1214.296</v>
      </c>
      <c r="H235" s="25">
        <v>1053.701</v>
      </c>
      <c r="I235" s="25">
        <v>964.79790000000003</v>
      </c>
      <c r="J235" s="25">
        <v>1112.981</v>
      </c>
    </row>
    <row r="236" spans="1:10" x14ac:dyDescent="0.35">
      <c r="A236" s="29"/>
      <c r="B236" s="28" t="s">
        <v>11</v>
      </c>
      <c r="C236" s="25">
        <v>998.37180000000001</v>
      </c>
      <c r="D236" s="25">
        <v>1001.86</v>
      </c>
      <c r="E236" s="25">
        <v>966.67970000000003</v>
      </c>
      <c r="F236" s="25">
        <v>1011.49</v>
      </c>
      <c r="G236" s="25">
        <v>954.03459999999995</v>
      </c>
      <c r="H236" s="25">
        <v>900.90800000000002</v>
      </c>
      <c r="I236" s="25">
        <v>662.66020000000003</v>
      </c>
      <c r="J236" s="25">
        <v>392.03730000000002</v>
      </c>
    </row>
    <row r="237" spans="1:10" x14ac:dyDescent="0.35">
      <c r="A237" s="29"/>
      <c r="B237" s="28" t="s">
        <v>22</v>
      </c>
      <c r="C237" s="25">
        <v>998.37180000000001</v>
      </c>
      <c r="D237" s="25">
        <v>998.82870000000003</v>
      </c>
      <c r="E237" s="25">
        <v>934.64319999999998</v>
      </c>
      <c r="F237" s="25">
        <v>923.83119999999997</v>
      </c>
      <c r="G237" s="25">
        <v>703.60569999999996</v>
      </c>
      <c r="H237" s="25">
        <v>498.95409999999998</v>
      </c>
      <c r="I237" s="25">
        <v>331.46129999999999</v>
      </c>
      <c r="J237" s="25">
        <v>189.13669999999999</v>
      </c>
    </row>
    <row r="238" spans="1:10" x14ac:dyDescent="0.35">
      <c r="A238" s="29" t="s">
        <v>133</v>
      </c>
      <c r="B238" s="28" t="s">
        <v>9</v>
      </c>
      <c r="C238" s="25">
        <v>2942.0940000000001</v>
      </c>
      <c r="D238" s="25">
        <v>3005.857</v>
      </c>
      <c r="E238" s="25">
        <v>3158.0940000000001</v>
      </c>
      <c r="F238" s="25">
        <v>3039.2130000000002</v>
      </c>
      <c r="G238" s="25">
        <v>2838.8620000000001</v>
      </c>
      <c r="H238" s="25">
        <v>2459.3809999999999</v>
      </c>
      <c r="I238" s="25">
        <v>2111.201</v>
      </c>
      <c r="J238" s="25">
        <v>1797.8689999999999</v>
      </c>
    </row>
    <row r="239" spans="1:10" x14ac:dyDescent="0.35">
      <c r="A239" s="29"/>
      <c r="B239" s="28" t="s">
        <v>10</v>
      </c>
      <c r="C239" s="25">
        <v>2942.0929999999998</v>
      </c>
      <c r="D239" s="25">
        <v>3001.0070000000001</v>
      </c>
      <c r="E239" s="25">
        <v>3028.67</v>
      </c>
      <c r="F239" s="25">
        <v>2695.9749999999999</v>
      </c>
      <c r="G239" s="25">
        <v>2320.4029999999998</v>
      </c>
      <c r="H239" s="25">
        <v>1858.9090000000001</v>
      </c>
      <c r="I239" s="25">
        <v>1473.4749999999999</v>
      </c>
      <c r="J239" s="25">
        <v>1207.309</v>
      </c>
    </row>
    <row r="240" spans="1:10" x14ac:dyDescent="0.35">
      <c r="A240" s="29"/>
      <c r="B240" s="28" t="s">
        <v>11</v>
      </c>
      <c r="C240" s="25">
        <v>2942.0940000000001</v>
      </c>
      <c r="D240" s="25">
        <v>2996.248</v>
      </c>
      <c r="E240" s="25">
        <v>2912.1590000000001</v>
      </c>
      <c r="F240" s="25">
        <v>2198.7800000000002</v>
      </c>
      <c r="G240" s="25">
        <v>1730.9839999999999</v>
      </c>
      <c r="H240" s="25">
        <v>1339.3879999999999</v>
      </c>
      <c r="I240" s="25">
        <v>881.16600000000005</v>
      </c>
      <c r="J240" s="25">
        <v>563.43759999999997</v>
      </c>
    </row>
    <row r="241" spans="1:10" x14ac:dyDescent="0.35">
      <c r="A241" s="29"/>
      <c r="B241" s="28" t="s">
        <v>22</v>
      </c>
      <c r="C241" s="25">
        <v>2942.0940000000001</v>
      </c>
      <c r="D241" s="25">
        <v>2992.53</v>
      </c>
      <c r="E241" s="25">
        <v>2832.7220000000002</v>
      </c>
      <c r="F241" s="25">
        <v>1908.5170000000001</v>
      </c>
      <c r="G241" s="25">
        <v>1257.213</v>
      </c>
      <c r="H241" s="25">
        <v>829.55520000000001</v>
      </c>
      <c r="I241" s="25">
        <v>441.48610000000002</v>
      </c>
      <c r="J241" s="25">
        <v>208.83099999999999</v>
      </c>
    </row>
    <row r="242" spans="1:10" x14ac:dyDescent="0.35">
      <c r="A242" s="29" t="s">
        <v>134</v>
      </c>
      <c r="B242" s="28" t="s">
        <v>9</v>
      </c>
      <c r="C242" s="25">
        <v>1927.624</v>
      </c>
      <c r="D242" s="25">
        <v>999.75599999999997</v>
      </c>
      <c r="E242" s="25">
        <v>1206.183</v>
      </c>
      <c r="F242" s="25">
        <v>1422.3810000000001</v>
      </c>
      <c r="G242" s="25">
        <v>1873.768</v>
      </c>
      <c r="H242" s="25">
        <v>1855.703</v>
      </c>
      <c r="I242" s="25">
        <v>1632.2919999999999</v>
      </c>
      <c r="J242" s="25">
        <v>1381.6679999999999</v>
      </c>
    </row>
    <row r="243" spans="1:10" x14ac:dyDescent="0.35">
      <c r="A243" s="29"/>
      <c r="B243" s="28" t="s">
        <v>10</v>
      </c>
      <c r="C243" s="25">
        <v>1927.623</v>
      </c>
      <c r="D243" s="25">
        <v>991.91750000000002</v>
      </c>
      <c r="E243" s="25">
        <v>1176.249</v>
      </c>
      <c r="F243" s="25">
        <v>1323.5329999999999</v>
      </c>
      <c r="G243" s="25">
        <v>1643.923</v>
      </c>
      <c r="H243" s="25">
        <v>1596.828</v>
      </c>
      <c r="I243" s="25">
        <v>1329.54</v>
      </c>
      <c r="J243" s="25">
        <v>953.11159999999995</v>
      </c>
    </row>
    <row r="244" spans="1:10" x14ac:dyDescent="0.35">
      <c r="A244" s="29"/>
      <c r="B244" s="28" t="s">
        <v>11</v>
      </c>
      <c r="C244" s="25">
        <v>1927.624</v>
      </c>
      <c r="D244" s="25">
        <v>987.17349999999999</v>
      </c>
      <c r="E244" s="25">
        <v>1126.22</v>
      </c>
      <c r="F244" s="25">
        <v>1004.692</v>
      </c>
      <c r="G244" s="25">
        <v>1165.953</v>
      </c>
      <c r="H244" s="25">
        <v>1129.347</v>
      </c>
      <c r="I244" s="25">
        <v>960.39329999999995</v>
      </c>
      <c r="J244" s="25">
        <v>552.5992</v>
      </c>
    </row>
    <row r="245" spans="1:10" x14ac:dyDescent="0.35">
      <c r="A245" s="29"/>
      <c r="B245" s="28" t="s">
        <v>22</v>
      </c>
      <c r="C245" s="25">
        <v>1927.624</v>
      </c>
      <c r="D245" s="25">
        <v>975.8107</v>
      </c>
      <c r="E245" s="25">
        <v>1055.8150000000001</v>
      </c>
      <c r="F245" s="25">
        <v>904.05880000000002</v>
      </c>
      <c r="G245" s="25">
        <v>817.43039999999996</v>
      </c>
      <c r="H245" s="25">
        <v>735.25909999999999</v>
      </c>
      <c r="I245" s="25">
        <v>658.79960000000005</v>
      </c>
      <c r="J245" s="25">
        <v>308.01409999999998</v>
      </c>
    </row>
    <row r="246" spans="1:10" x14ac:dyDescent="0.35">
      <c r="A246" s="29" t="s">
        <v>135</v>
      </c>
      <c r="B246" s="28" t="s">
        <v>9</v>
      </c>
      <c r="C246" s="25">
        <v>2459.6849999999999</v>
      </c>
      <c r="D246" s="25">
        <v>1866.5239999999999</v>
      </c>
      <c r="E246" s="25">
        <v>1591.17</v>
      </c>
      <c r="F246" s="25">
        <v>2287.8649999999998</v>
      </c>
      <c r="G246" s="25">
        <v>2395.5050000000001</v>
      </c>
      <c r="H246" s="25">
        <v>1587.41</v>
      </c>
      <c r="I246" s="25">
        <v>1052.6079999999999</v>
      </c>
      <c r="J246" s="25">
        <v>762.30970000000002</v>
      </c>
    </row>
    <row r="247" spans="1:10" x14ac:dyDescent="0.35">
      <c r="A247" s="29"/>
      <c r="B247" s="28" t="s">
        <v>10</v>
      </c>
      <c r="C247" s="25">
        <v>2459.6849999999999</v>
      </c>
      <c r="D247" s="25">
        <v>1827.44</v>
      </c>
      <c r="E247" s="25">
        <v>1290.1980000000001</v>
      </c>
      <c r="F247" s="25">
        <v>1826.422</v>
      </c>
      <c r="G247" s="25">
        <v>1911.7090000000001</v>
      </c>
      <c r="H247" s="25">
        <v>983.88879999999995</v>
      </c>
      <c r="I247" s="25">
        <v>425.62709999999998</v>
      </c>
      <c r="J247" s="25">
        <v>236.07320000000001</v>
      </c>
    </row>
    <row r="248" spans="1:10" x14ac:dyDescent="0.35">
      <c r="A248" s="29"/>
      <c r="B248" s="28" t="s">
        <v>11</v>
      </c>
      <c r="C248" s="25">
        <v>2459.6849999999999</v>
      </c>
      <c r="D248" s="25">
        <v>1797.9159999999999</v>
      </c>
      <c r="E248" s="25">
        <v>825.36149999999998</v>
      </c>
      <c r="F248" s="25">
        <v>780.94399999999996</v>
      </c>
      <c r="G248" s="25">
        <v>1498.9770000000001</v>
      </c>
      <c r="H248" s="25">
        <v>1385.085</v>
      </c>
      <c r="I248" s="25">
        <v>519.09159999999997</v>
      </c>
      <c r="J248" s="25">
        <v>162.85400000000001</v>
      </c>
    </row>
    <row r="249" spans="1:10" x14ac:dyDescent="0.35">
      <c r="A249" s="29"/>
      <c r="B249" s="28" t="s">
        <v>22</v>
      </c>
      <c r="C249" s="25">
        <v>2459.6849999999999</v>
      </c>
      <c r="D249" s="25">
        <v>1779.0920000000001</v>
      </c>
      <c r="E249" s="25">
        <v>705.88620000000003</v>
      </c>
      <c r="F249" s="25">
        <v>501.69670000000002</v>
      </c>
      <c r="G249" s="25">
        <v>649.72699999999998</v>
      </c>
      <c r="H249" s="25">
        <v>802.23659999999995</v>
      </c>
      <c r="I249" s="25">
        <v>300.7704</v>
      </c>
      <c r="J249" s="25">
        <v>70.26343</v>
      </c>
    </row>
    <row r="250" spans="1:10" x14ac:dyDescent="0.35">
      <c r="A250" s="29" t="s">
        <v>136</v>
      </c>
      <c r="B250" s="28" t="s">
        <v>9</v>
      </c>
      <c r="C250" s="25">
        <v>1322.1369999999999</v>
      </c>
      <c r="D250" s="25">
        <v>1012.129</v>
      </c>
      <c r="E250" s="25">
        <v>970.60540000000003</v>
      </c>
      <c r="F250" s="25">
        <v>997.75819999999999</v>
      </c>
      <c r="G250" s="25">
        <v>821.9692</v>
      </c>
      <c r="H250" s="25">
        <v>634.12310000000002</v>
      </c>
      <c r="I250" s="25">
        <v>499.28370000000001</v>
      </c>
      <c r="J250" s="25">
        <v>386.9796</v>
      </c>
    </row>
    <row r="251" spans="1:10" x14ac:dyDescent="0.35">
      <c r="A251" s="29"/>
      <c r="B251" s="28" t="s">
        <v>10</v>
      </c>
      <c r="C251" s="25">
        <v>1322.1379999999999</v>
      </c>
      <c r="D251" s="25">
        <v>990.4769</v>
      </c>
      <c r="E251" s="25">
        <v>808.60410000000002</v>
      </c>
      <c r="F251" s="25">
        <v>707.51790000000005</v>
      </c>
      <c r="G251" s="25">
        <v>515.17139999999995</v>
      </c>
      <c r="H251" s="25">
        <v>400.70139999999998</v>
      </c>
      <c r="I251" s="25">
        <v>308.17759999999998</v>
      </c>
      <c r="J251" s="25">
        <v>221.1687</v>
      </c>
    </row>
    <row r="252" spans="1:10" x14ac:dyDescent="0.35">
      <c r="A252" s="29"/>
      <c r="B252" s="28" t="s">
        <v>11</v>
      </c>
      <c r="C252" s="25">
        <v>1322.1369999999999</v>
      </c>
      <c r="D252" s="25">
        <v>978.36389999999994</v>
      </c>
      <c r="E252" s="25">
        <v>686.65639999999996</v>
      </c>
      <c r="F252" s="25">
        <v>529.12570000000005</v>
      </c>
      <c r="G252" s="25">
        <v>379.95389999999998</v>
      </c>
      <c r="H252" s="25">
        <v>252.9323</v>
      </c>
      <c r="I252" s="25">
        <v>217.18520000000001</v>
      </c>
      <c r="J252" s="25">
        <v>151.79929999999999</v>
      </c>
    </row>
    <row r="253" spans="1:10" x14ac:dyDescent="0.35">
      <c r="A253" s="29"/>
      <c r="B253" s="28" t="s">
        <v>22</v>
      </c>
      <c r="C253" s="25">
        <v>1322.1369999999999</v>
      </c>
      <c r="D253" s="25">
        <v>961.15830000000005</v>
      </c>
      <c r="E253" s="25">
        <v>626.27139999999997</v>
      </c>
      <c r="F253" s="25">
        <v>422.53519999999997</v>
      </c>
      <c r="G253" s="25">
        <v>262.52690000000001</v>
      </c>
      <c r="H253" s="25">
        <v>172.77690000000001</v>
      </c>
      <c r="I253" s="25">
        <v>167.20310000000001</v>
      </c>
      <c r="J253" s="25">
        <v>114.2137</v>
      </c>
    </row>
    <row r="254" spans="1:10" x14ac:dyDescent="0.35">
      <c r="A254" s="29" t="s">
        <v>137</v>
      </c>
      <c r="B254" s="28" t="s">
        <v>9</v>
      </c>
      <c r="C254" s="25">
        <v>4166.2659999999996</v>
      </c>
      <c r="D254" s="25">
        <v>4358.277</v>
      </c>
      <c r="E254" s="25">
        <v>4672.2849999999999</v>
      </c>
      <c r="F254" s="25">
        <v>4804.6360000000004</v>
      </c>
      <c r="G254" s="25">
        <v>4509.6610000000001</v>
      </c>
      <c r="H254" s="25">
        <v>4207.12</v>
      </c>
      <c r="I254" s="25">
        <v>3646.49</v>
      </c>
      <c r="J254" s="25">
        <v>3016.232</v>
      </c>
    </row>
    <row r="255" spans="1:10" x14ac:dyDescent="0.35">
      <c r="A255" s="29"/>
      <c r="B255" s="28" t="s">
        <v>10</v>
      </c>
      <c r="C255" s="25">
        <v>4166.2650000000003</v>
      </c>
      <c r="D255" s="25">
        <v>4313.8999999999996</v>
      </c>
      <c r="E255" s="25">
        <v>4173.63</v>
      </c>
      <c r="F255" s="25">
        <v>3590.741</v>
      </c>
      <c r="G255" s="25">
        <v>2878.125</v>
      </c>
      <c r="H255" s="25">
        <v>2248.5230000000001</v>
      </c>
      <c r="I255" s="25">
        <v>1667.481</v>
      </c>
      <c r="J255" s="25">
        <v>1215.662</v>
      </c>
    </row>
    <row r="256" spans="1:10" x14ac:dyDescent="0.35">
      <c r="A256" s="29"/>
      <c r="B256" s="28" t="s">
        <v>11</v>
      </c>
      <c r="C256" s="25">
        <v>4166.2659999999996</v>
      </c>
      <c r="D256" s="25">
        <v>4286.82</v>
      </c>
      <c r="E256" s="25">
        <v>3883.0070000000001</v>
      </c>
      <c r="F256" s="25">
        <v>3008.1190000000001</v>
      </c>
      <c r="G256" s="25">
        <v>2091.0070000000001</v>
      </c>
      <c r="H256" s="25">
        <v>1484.26</v>
      </c>
      <c r="I256" s="25">
        <v>965.72709999999995</v>
      </c>
      <c r="J256" s="25">
        <v>576.2713</v>
      </c>
    </row>
    <row r="257" spans="1:10" x14ac:dyDescent="0.35">
      <c r="A257" s="29"/>
      <c r="B257" s="28" t="s">
        <v>22</v>
      </c>
      <c r="C257" s="25">
        <v>4166.2659999999996</v>
      </c>
      <c r="D257" s="25">
        <v>4264.0969999999998</v>
      </c>
      <c r="E257" s="25">
        <v>3652.6239999999998</v>
      </c>
      <c r="F257" s="25">
        <v>2566.2399999999998</v>
      </c>
      <c r="G257" s="25">
        <v>1459.4490000000001</v>
      </c>
      <c r="H257" s="25">
        <v>864.68340000000001</v>
      </c>
      <c r="I257" s="25">
        <v>458.44690000000003</v>
      </c>
      <c r="J257" s="25">
        <v>215.30090000000001</v>
      </c>
    </row>
    <row r="258" spans="1:10" x14ac:dyDescent="0.35">
      <c r="A258" s="29" t="s">
        <v>138</v>
      </c>
      <c r="B258" s="28" t="s">
        <v>9</v>
      </c>
      <c r="C258" s="25">
        <v>2145.6289999999999</v>
      </c>
      <c r="D258" s="25">
        <v>2362.5430000000001</v>
      </c>
      <c r="E258" s="25">
        <v>2637.81</v>
      </c>
      <c r="F258" s="25">
        <v>2775.8319999999999</v>
      </c>
      <c r="G258" s="25">
        <v>2710.8919999999998</v>
      </c>
      <c r="H258" s="25">
        <v>2376.1990000000001</v>
      </c>
      <c r="I258" s="25">
        <v>2011.9369999999999</v>
      </c>
      <c r="J258" s="25">
        <v>1693.4829999999999</v>
      </c>
    </row>
    <row r="259" spans="1:10" x14ac:dyDescent="0.35">
      <c r="A259" s="29"/>
      <c r="B259" s="28" t="s">
        <v>10</v>
      </c>
      <c r="C259" s="25">
        <v>2145.6289999999999</v>
      </c>
      <c r="D259" s="25">
        <v>2358.6260000000002</v>
      </c>
      <c r="E259" s="25">
        <v>2525.009</v>
      </c>
      <c r="F259" s="25">
        <v>2430.2469999999998</v>
      </c>
      <c r="G259" s="25">
        <v>2038.924</v>
      </c>
      <c r="H259" s="25">
        <v>1664.1880000000001</v>
      </c>
      <c r="I259" s="25">
        <v>1305.5229999999999</v>
      </c>
      <c r="J259" s="25">
        <v>992.52329999999995</v>
      </c>
    </row>
    <row r="260" spans="1:10" x14ac:dyDescent="0.35">
      <c r="A260" s="29"/>
      <c r="B260" s="28" t="s">
        <v>11</v>
      </c>
      <c r="C260" s="25">
        <v>2145.6289999999999</v>
      </c>
      <c r="D260" s="25">
        <v>2355.2269999999999</v>
      </c>
      <c r="E260" s="25">
        <v>2326.663</v>
      </c>
      <c r="F260" s="25">
        <v>2070.8580000000002</v>
      </c>
      <c r="G260" s="25">
        <v>1759.598</v>
      </c>
      <c r="H260" s="25">
        <v>1396.7</v>
      </c>
      <c r="I260" s="25">
        <v>1007.446</v>
      </c>
      <c r="J260" s="25">
        <v>637.95540000000005</v>
      </c>
    </row>
    <row r="261" spans="1:10" x14ac:dyDescent="0.35">
      <c r="A261" s="29"/>
      <c r="B261" s="28" t="s">
        <v>22</v>
      </c>
      <c r="C261" s="25">
        <v>2145.6289999999999</v>
      </c>
      <c r="D261" s="25">
        <v>2352.527</v>
      </c>
      <c r="E261" s="25">
        <v>2273.3270000000002</v>
      </c>
      <c r="F261" s="25">
        <v>1776.3820000000001</v>
      </c>
      <c r="G261" s="25">
        <v>1219.6969999999999</v>
      </c>
      <c r="H261" s="25">
        <v>885.6395</v>
      </c>
      <c r="I261" s="25">
        <v>562.03070000000002</v>
      </c>
      <c r="J261" s="25">
        <v>288.64850000000001</v>
      </c>
    </row>
    <row r="262" spans="1:10" x14ac:dyDescent="0.35">
      <c r="A262" s="29" t="s">
        <v>139</v>
      </c>
      <c r="B262" s="28" t="s">
        <v>9</v>
      </c>
      <c r="C262" s="25">
        <v>542.28</v>
      </c>
      <c r="D262" s="25">
        <v>592.55430000000001</v>
      </c>
      <c r="E262" s="25">
        <v>554.18420000000003</v>
      </c>
      <c r="F262" s="25">
        <v>535.86980000000005</v>
      </c>
      <c r="G262" s="25">
        <v>746.40139999999997</v>
      </c>
      <c r="H262" s="25">
        <v>465.70890000000003</v>
      </c>
      <c r="I262" s="25">
        <v>271.00889999999998</v>
      </c>
      <c r="J262" s="25">
        <v>175.17189999999999</v>
      </c>
    </row>
    <row r="263" spans="1:10" x14ac:dyDescent="0.35">
      <c r="A263" s="29"/>
      <c r="B263" s="28" t="s">
        <v>10</v>
      </c>
      <c r="C263" s="25">
        <v>542.2799</v>
      </c>
      <c r="D263" s="25">
        <v>582.59310000000005</v>
      </c>
      <c r="E263" s="25">
        <v>472.28109999999998</v>
      </c>
      <c r="F263" s="25">
        <v>365.96359999999999</v>
      </c>
      <c r="G263" s="25">
        <v>429.0994</v>
      </c>
      <c r="H263" s="25">
        <v>213.8236</v>
      </c>
      <c r="I263" s="25">
        <v>90.403840000000002</v>
      </c>
      <c r="J263" s="25">
        <v>51.495530000000002</v>
      </c>
    </row>
    <row r="264" spans="1:10" x14ac:dyDescent="0.35">
      <c r="A264" s="29"/>
      <c r="B264" s="28" t="s">
        <v>11</v>
      </c>
      <c r="C264" s="25">
        <v>542.28</v>
      </c>
      <c r="D264" s="25">
        <v>567.15549999999996</v>
      </c>
      <c r="E264" s="25">
        <v>399.58580000000001</v>
      </c>
      <c r="F264" s="25">
        <v>213.0341</v>
      </c>
      <c r="G264" s="25">
        <v>172.77629999999999</v>
      </c>
      <c r="H264" s="25">
        <v>80.507509999999996</v>
      </c>
      <c r="I264" s="25">
        <v>45.037739999999999</v>
      </c>
      <c r="J264" s="25">
        <v>27.208659999999998</v>
      </c>
    </row>
    <row r="265" spans="1:10" x14ac:dyDescent="0.35">
      <c r="A265" s="29"/>
      <c r="B265" s="28" t="s">
        <v>22</v>
      </c>
      <c r="C265" s="25">
        <v>542.28</v>
      </c>
      <c r="D265" s="25">
        <v>560.74969999999996</v>
      </c>
      <c r="E265" s="25">
        <v>339.64980000000003</v>
      </c>
      <c r="F265" s="25">
        <v>117.2573</v>
      </c>
      <c r="G265" s="25">
        <v>52.991289999999999</v>
      </c>
      <c r="H265" s="25">
        <v>32.05359</v>
      </c>
      <c r="I265" s="25">
        <v>23.921299999999999</v>
      </c>
      <c r="J265" s="25">
        <v>14.951639999999999</v>
      </c>
    </row>
    <row r="266" spans="1:10" x14ac:dyDescent="0.35">
      <c r="A266" s="29" t="s">
        <v>140</v>
      </c>
      <c r="B266" s="28" t="s">
        <v>9</v>
      </c>
      <c r="C266" s="25">
        <v>609.33040000000005</v>
      </c>
      <c r="D266" s="25">
        <v>452.86689999999999</v>
      </c>
      <c r="E266" s="25">
        <v>334.76760000000002</v>
      </c>
      <c r="F266" s="25">
        <v>311.71539999999999</v>
      </c>
      <c r="G266" s="25">
        <v>207.3503</v>
      </c>
      <c r="H266" s="25">
        <v>121.0535</v>
      </c>
      <c r="I266" s="25">
        <v>80.334339999999997</v>
      </c>
      <c r="J266" s="25">
        <v>55.552280000000003</v>
      </c>
    </row>
    <row r="267" spans="1:10" x14ac:dyDescent="0.35">
      <c r="A267" s="29"/>
      <c r="B267" s="28" t="s">
        <v>10</v>
      </c>
      <c r="C267" s="25">
        <v>609.33040000000005</v>
      </c>
      <c r="D267" s="25">
        <v>444.2724</v>
      </c>
      <c r="E267" s="25">
        <v>259.34359999999998</v>
      </c>
      <c r="F267" s="25">
        <v>191.81819999999999</v>
      </c>
      <c r="G267" s="25">
        <v>111.8981</v>
      </c>
      <c r="H267" s="25">
        <v>57.602170000000001</v>
      </c>
      <c r="I267" s="25">
        <v>32.96114</v>
      </c>
      <c r="J267" s="25">
        <v>18.462150000000001</v>
      </c>
    </row>
    <row r="268" spans="1:10" x14ac:dyDescent="0.35">
      <c r="A268" s="29"/>
      <c r="B268" s="28" t="s">
        <v>11</v>
      </c>
      <c r="C268" s="25">
        <v>609.33040000000005</v>
      </c>
      <c r="D268" s="25">
        <v>439.70940000000002</v>
      </c>
      <c r="E268" s="25">
        <v>215.8066</v>
      </c>
      <c r="F268" s="25">
        <v>109.85509999999999</v>
      </c>
      <c r="G268" s="25">
        <v>85.253169999999997</v>
      </c>
      <c r="H268" s="25">
        <v>45.726590000000002</v>
      </c>
      <c r="I268" s="25">
        <v>23.88692</v>
      </c>
      <c r="J268" s="25">
        <v>12.38977</v>
      </c>
    </row>
    <row r="269" spans="1:10" x14ac:dyDescent="0.35">
      <c r="A269" s="29"/>
      <c r="B269" s="28" t="s">
        <v>22</v>
      </c>
      <c r="C269" s="25">
        <v>609.33040000000005</v>
      </c>
      <c r="D269" s="25">
        <v>435.89339999999999</v>
      </c>
      <c r="E269" s="25">
        <v>166.91650000000001</v>
      </c>
      <c r="F269" s="25">
        <v>72.968270000000004</v>
      </c>
      <c r="G269" s="25">
        <v>55.119549999999997</v>
      </c>
      <c r="H269" s="25">
        <v>31.844059999999999</v>
      </c>
      <c r="I269" s="25">
        <v>17.312470000000001</v>
      </c>
      <c r="J269" s="25">
        <v>8.0466040000000003</v>
      </c>
    </row>
    <row r="270" spans="1:10" x14ac:dyDescent="0.35">
      <c r="A270" s="29" t="s">
        <v>141</v>
      </c>
      <c r="B270" s="28" t="s">
        <v>9</v>
      </c>
      <c r="C270" s="25">
        <v>5.5606549999999997</v>
      </c>
      <c r="D270" s="25">
        <v>7.3175520000000001</v>
      </c>
      <c r="E270" s="25">
        <v>4.181883</v>
      </c>
      <c r="F270" s="25">
        <v>3.627704</v>
      </c>
      <c r="G270" s="25">
        <v>4.8049900000000001</v>
      </c>
      <c r="H270" s="25">
        <v>3.0216270000000001</v>
      </c>
      <c r="I270" s="25">
        <v>1.7793939999999999</v>
      </c>
      <c r="J270" s="25">
        <v>1.1711039999999999</v>
      </c>
    </row>
    <row r="271" spans="1:10" x14ac:dyDescent="0.35">
      <c r="A271" s="29"/>
      <c r="B271" s="28" t="s">
        <v>10</v>
      </c>
      <c r="C271" s="25">
        <v>5.5606549999999997</v>
      </c>
      <c r="D271" s="25">
        <v>5.650773</v>
      </c>
      <c r="E271" s="25">
        <v>3.6142400000000001</v>
      </c>
      <c r="F271" s="25">
        <v>3.48353</v>
      </c>
      <c r="G271" s="25">
        <v>4.3884400000000001</v>
      </c>
      <c r="H271" s="25">
        <v>2.4172959999999999</v>
      </c>
      <c r="I271" s="25">
        <v>1.147729</v>
      </c>
      <c r="J271" s="25">
        <v>0.59287749999999995</v>
      </c>
    </row>
    <row r="272" spans="1:10" x14ac:dyDescent="0.35">
      <c r="A272" s="29"/>
      <c r="B272" s="28" t="s">
        <v>11</v>
      </c>
      <c r="C272" s="25">
        <v>5.5606549999999997</v>
      </c>
      <c r="D272" s="25">
        <v>4.9054760000000002</v>
      </c>
      <c r="E272" s="25">
        <v>2.9153470000000001</v>
      </c>
      <c r="F272" s="25">
        <v>2.0100799999999999</v>
      </c>
      <c r="G272" s="25">
        <v>1.950034</v>
      </c>
      <c r="H272" s="25">
        <v>3.513144</v>
      </c>
      <c r="I272" s="25">
        <v>1.275603</v>
      </c>
      <c r="J272" s="25">
        <v>0.51702219999999999</v>
      </c>
    </row>
    <row r="273" spans="1:10" x14ac:dyDescent="0.35">
      <c r="A273" s="29"/>
      <c r="B273" s="28" t="s">
        <v>22</v>
      </c>
      <c r="C273" s="25">
        <v>5.5606549999999997</v>
      </c>
      <c r="D273" s="25">
        <v>4.336163</v>
      </c>
      <c r="E273" s="25">
        <v>2.2482259999999998</v>
      </c>
      <c r="F273" s="25">
        <v>1.6592750000000001</v>
      </c>
      <c r="G273" s="25">
        <v>1.7443470000000001</v>
      </c>
      <c r="H273" s="25">
        <v>3.3859669999999999</v>
      </c>
      <c r="I273" s="25">
        <v>1.081709</v>
      </c>
      <c r="J273" s="25">
        <v>0.33200790000000002</v>
      </c>
    </row>
    <row r="274" spans="1:10" x14ac:dyDescent="0.35">
      <c r="A274" s="29" t="s">
        <v>142</v>
      </c>
      <c r="B274" s="28" t="s">
        <v>9</v>
      </c>
      <c r="C274" s="25">
        <v>1175.9069999999999</v>
      </c>
      <c r="D274" s="25">
        <v>1364.251</v>
      </c>
      <c r="E274" s="25">
        <v>1792.3340000000001</v>
      </c>
      <c r="F274" s="25">
        <v>1901.963</v>
      </c>
      <c r="G274" s="25">
        <v>1539.8910000000001</v>
      </c>
      <c r="H274" s="25">
        <v>1068.8779999999999</v>
      </c>
      <c r="I274" s="25">
        <v>705.13930000000005</v>
      </c>
      <c r="J274" s="25">
        <v>492.61470000000003</v>
      </c>
    </row>
    <row r="275" spans="1:10" x14ac:dyDescent="0.35">
      <c r="A275" s="29"/>
      <c r="B275" s="28" t="s">
        <v>10</v>
      </c>
      <c r="C275" s="25">
        <v>1175.9069999999999</v>
      </c>
      <c r="D275" s="25">
        <v>1293.143</v>
      </c>
      <c r="E275" s="25">
        <v>1485.3969999999999</v>
      </c>
      <c r="F275" s="25">
        <v>1406.4390000000001</v>
      </c>
      <c r="G275" s="25">
        <v>1071.854</v>
      </c>
      <c r="H275" s="25">
        <v>625.55790000000002</v>
      </c>
      <c r="I275" s="25">
        <v>327.38409999999999</v>
      </c>
      <c r="J275" s="25">
        <v>188.49629999999999</v>
      </c>
    </row>
    <row r="276" spans="1:10" x14ac:dyDescent="0.35">
      <c r="A276" s="29"/>
      <c r="B276" s="28" t="s">
        <v>11</v>
      </c>
      <c r="C276" s="25">
        <v>1175.9069999999999</v>
      </c>
      <c r="D276" s="25">
        <v>1263.0309999999999</v>
      </c>
      <c r="E276" s="25">
        <v>1136.6690000000001</v>
      </c>
      <c r="F276" s="25">
        <v>802.22799999999995</v>
      </c>
      <c r="G276" s="25">
        <v>641.70360000000005</v>
      </c>
      <c r="H276" s="25">
        <v>414.2604</v>
      </c>
      <c r="I276" s="25">
        <v>252.65029999999999</v>
      </c>
      <c r="J276" s="25">
        <v>110.1498</v>
      </c>
    </row>
    <row r="277" spans="1:10" x14ac:dyDescent="0.35">
      <c r="A277" s="29"/>
      <c r="B277" s="28" t="s">
        <v>22</v>
      </c>
      <c r="C277" s="25">
        <v>1175.9069999999999</v>
      </c>
      <c r="D277" s="25">
        <v>1232.807</v>
      </c>
      <c r="E277" s="25">
        <v>991.85389999999995</v>
      </c>
      <c r="F277" s="25">
        <v>461.98599999999999</v>
      </c>
      <c r="G277" s="25">
        <v>261.64780000000002</v>
      </c>
      <c r="H277" s="25">
        <v>233.7122</v>
      </c>
      <c r="I277" s="25">
        <v>186.60990000000001</v>
      </c>
      <c r="J277" s="25">
        <v>73.665629999999993</v>
      </c>
    </row>
    <row r="278" spans="1:10" x14ac:dyDescent="0.35">
      <c r="A278" s="29" t="s">
        <v>88</v>
      </c>
      <c r="B278" s="28" t="s">
        <v>9</v>
      </c>
      <c r="C278" s="25">
        <v>306.01819999999998</v>
      </c>
      <c r="D278" s="25">
        <v>324.54509999999999</v>
      </c>
      <c r="E278" s="25">
        <v>416.44729999999998</v>
      </c>
      <c r="F278" s="25">
        <v>558.40160000000003</v>
      </c>
      <c r="G278" s="25">
        <v>592.13639999999998</v>
      </c>
      <c r="H278" s="25">
        <v>493.84289999999999</v>
      </c>
      <c r="I278" s="25">
        <v>378.59010000000001</v>
      </c>
      <c r="J278" s="25">
        <v>281.72430000000003</v>
      </c>
    </row>
    <row r="279" spans="1:10" x14ac:dyDescent="0.35">
      <c r="A279" s="29"/>
      <c r="B279" s="28" t="s">
        <v>10</v>
      </c>
      <c r="C279" s="25">
        <v>306.01819999999998</v>
      </c>
      <c r="D279" s="25">
        <v>312.84219999999999</v>
      </c>
      <c r="E279" s="25">
        <v>335.6977</v>
      </c>
      <c r="F279" s="25">
        <v>439.40910000000002</v>
      </c>
      <c r="G279" s="25">
        <v>455.67779999999999</v>
      </c>
      <c r="H279" s="25">
        <v>345.16649999999998</v>
      </c>
      <c r="I279" s="25">
        <v>215.66040000000001</v>
      </c>
      <c r="J279" s="25">
        <v>114.1846</v>
      </c>
    </row>
    <row r="280" spans="1:10" x14ac:dyDescent="0.35">
      <c r="A280" s="29"/>
      <c r="B280" s="28" t="s">
        <v>11</v>
      </c>
      <c r="C280" s="25">
        <v>306.01819999999998</v>
      </c>
      <c r="D280" s="25">
        <v>308.68439999999998</v>
      </c>
      <c r="E280" s="25">
        <v>262.21949999999998</v>
      </c>
      <c r="F280" s="25">
        <v>257.25810000000001</v>
      </c>
      <c r="G280" s="25">
        <v>284.2636</v>
      </c>
      <c r="H280" s="25">
        <v>223.43860000000001</v>
      </c>
      <c r="I280" s="25">
        <v>153.77610000000001</v>
      </c>
      <c r="J280" s="25">
        <v>62.537280000000003</v>
      </c>
    </row>
    <row r="281" spans="1:10" x14ac:dyDescent="0.35">
      <c r="A281" s="29"/>
      <c r="B281" s="28" t="s">
        <v>22</v>
      </c>
      <c r="C281" s="25">
        <v>306.01819999999998</v>
      </c>
      <c r="D281" s="25">
        <v>301.8322</v>
      </c>
      <c r="E281" s="25">
        <v>237.2997</v>
      </c>
      <c r="F281" s="25">
        <v>143.19649999999999</v>
      </c>
      <c r="G281" s="25">
        <v>123.911</v>
      </c>
      <c r="H281" s="25">
        <v>118.01139999999999</v>
      </c>
      <c r="I281" s="25">
        <v>98.554509999999993</v>
      </c>
      <c r="J281" s="25">
        <v>21.778110000000002</v>
      </c>
    </row>
    <row r="282" spans="1:10" x14ac:dyDescent="0.35">
      <c r="A282" s="29" t="s">
        <v>58</v>
      </c>
      <c r="B282" s="28" t="s">
        <v>9</v>
      </c>
      <c r="C282" s="25">
        <v>708.84469999999999</v>
      </c>
      <c r="D282" s="25">
        <v>855.08500000000004</v>
      </c>
      <c r="E282" s="25">
        <v>925.81410000000005</v>
      </c>
      <c r="F282" s="25">
        <v>1094.395</v>
      </c>
      <c r="G282" s="25">
        <v>1315.0039999999999</v>
      </c>
      <c r="H282" s="25">
        <v>1378.873</v>
      </c>
      <c r="I282" s="25">
        <v>1246.93</v>
      </c>
      <c r="J282" s="25">
        <v>1105.057</v>
      </c>
    </row>
    <row r="283" spans="1:10" x14ac:dyDescent="0.35">
      <c r="A283" s="29"/>
      <c r="B283" s="28" t="s">
        <v>10</v>
      </c>
      <c r="C283" s="25">
        <v>708.84469999999999</v>
      </c>
      <c r="D283" s="25">
        <v>836.51409999999998</v>
      </c>
      <c r="E283" s="25">
        <v>881.40309999999999</v>
      </c>
      <c r="F283" s="25">
        <v>982.2731</v>
      </c>
      <c r="G283" s="25">
        <v>1132.8869999999999</v>
      </c>
      <c r="H283" s="25">
        <v>1120.058</v>
      </c>
      <c r="I283" s="25">
        <v>892.66030000000001</v>
      </c>
      <c r="J283" s="25">
        <v>680.28110000000004</v>
      </c>
    </row>
    <row r="284" spans="1:10" x14ac:dyDescent="0.35">
      <c r="A284" s="29"/>
      <c r="B284" s="28" t="s">
        <v>11</v>
      </c>
      <c r="C284" s="25">
        <v>708.84469999999999</v>
      </c>
      <c r="D284" s="25">
        <v>831.2115</v>
      </c>
      <c r="E284" s="25">
        <v>846.84050000000002</v>
      </c>
      <c r="F284" s="25">
        <v>859.9588</v>
      </c>
      <c r="G284" s="25">
        <v>858.50959999999998</v>
      </c>
      <c r="H284" s="25">
        <v>719.39670000000001</v>
      </c>
      <c r="I284" s="25">
        <v>487.35669999999999</v>
      </c>
      <c r="J284" s="25">
        <v>258.1748</v>
      </c>
    </row>
    <row r="285" spans="1:10" x14ac:dyDescent="0.35">
      <c r="A285" s="29"/>
      <c r="B285" s="28" t="s">
        <v>22</v>
      </c>
      <c r="C285" s="25">
        <v>708.84469999999999</v>
      </c>
      <c r="D285" s="25">
        <v>812.16020000000003</v>
      </c>
      <c r="E285" s="25">
        <v>819.57489999999996</v>
      </c>
      <c r="F285" s="25">
        <v>829.06849999999997</v>
      </c>
      <c r="G285" s="25">
        <v>800.58659999999998</v>
      </c>
      <c r="H285" s="25">
        <v>631.80470000000003</v>
      </c>
      <c r="I285" s="25">
        <v>360.06830000000002</v>
      </c>
      <c r="J285" s="25">
        <v>155.43790000000001</v>
      </c>
    </row>
    <row r="286" spans="1:10" x14ac:dyDescent="0.35">
      <c r="A286" s="29" t="s">
        <v>143</v>
      </c>
      <c r="B286" s="28" t="s">
        <v>9</v>
      </c>
      <c r="C286" s="25">
        <v>834.04010000000005</v>
      </c>
      <c r="D286" s="25">
        <v>743.84429999999998</v>
      </c>
      <c r="E286" s="25">
        <v>764.92129999999997</v>
      </c>
      <c r="F286" s="25">
        <v>806.55989999999997</v>
      </c>
      <c r="G286" s="25">
        <v>782.59050000000002</v>
      </c>
      <c r="H286" s="25">
        <v>651.11180000000002</v>
      </c>
      <c r="I286" s="25">
        <v>517.39459999999997</v>
      </c>
      <c r="J286" s="25">
        <v>417.50490000000002</v>
      </c>
    </row>
    <row r="287" spans="1:10" x14ac:dyDescent="0.35">
      <c r="A287" s="29"/>
      <c r="B287" s="28" t="s">
        <v>10</v>
      </c>
      <c r="C287" s="25">
        <v>834.03970000000004</v>
      </c>
      <c r="D287" s="25">
        <v>736.34280000000001</v>
      </c>
      <c r="E287" s="25">
        <v>686.88919999999996</v>
      </c>
      <c r="F287" s="25">
        <v>661.84230000000002</v>
      </c>
      <c r="G287" s="25">
        <v>601.23950000000002</v>
      </c>
      <c r="H287" s="25">
        <v>438.07139999999998</v>
      </c>
      <c r="I287" s="25">
        <v>304.00940000000003</v>
      </c>
      <c r="J287" s="25">
        <v>221.7473</v>
      </c>
    </row>
    <row r="288" spans="1:10" x14ac:dyDescent="0.35">
      <c r="A288" s="29"/>
      <c r="B288" s="28" t="s">
        <v>11</v>
      </c>
      <c r="C288" s="25">
        <v>834.04010000000005</v>
      </c>
      <c r="D288" s="25">
        <v>732.16499999999996</v>
      </c>
      <c r="E288" s="25">
        <v>545.57169999999996</v>
      </c>
      <c r="F288" s="25">
        <v>501.92939999999999</v>
      </c>
      <c r="G288" s="25">
        <v>481.09399999999999</v>
      </c>
      <c r="H288" s="25">
        <v>347.21570000000003</v>
      </c>
      <c r="I288" s="25">
        <v>210.27109999999999</v>
      </c>
      <c r="J288" s="25">
        <v>118.0031</v>
      </c>
    </row>
    <row r="289" spans="1:10" x14ac:dyDescent="0.35">
      <c r="A289" s="29"/>
      <c r="B289" s="28" t="s">
        <v>22</v>
      </c>
      <c r="C289" s="25">
        <v>834.04010000000005</v>
      </c>
      <c r="D289" s="25">
        <v>728.72249999999997</v>
      </c>
      <c r="E289" s="25">
        <v>497.28289999999998</v>
      </c>
      <c r="F289" s="25">
        <v>336.73419999999999</v>
      </c>
      <c r="G289" s="25">
        <v>255.85599999999999</v>
      </c>
      <c r="H289" s="25">
        <v>159.84110000000001</v>
      </c>
      <c r="I289" s="25">
        <v>68.264960000000002</v>
      </c>
      <c r="J289" s="25">
        <v>37.294429999999998</v>
      </c>
    </row>
    <row r="290" spans="1:10" x14ac:dyDescent="0.35">
      <c r="A290" s="29" t="s">
        <v>144</v>
      </c>
      <c r="B290" s="28" t="s">
        <v>9</v>
      </c>
      <c r="C290" s="25">
        <v>26.549289999999999</v>
      </c>
      <c r="D290" s="25">
        <v>25.726199999999999</v>
      </c>
      <c r="E290" s="25">
        <v>23.12265</v>
      </c>
      <c r="F290" s="25">
        <v>20.4422</v>
      </c>
      <c r="G290" s="25">
        <v>14.80772</v>
      </c>
      <c r="H290" s="25">
        <v>12.1988</v>
      </c>
      <c r="I290" s="25">
        <v>10.824210000000001</v>
      </c>
      <c r="J290" s="25">
        <v>9.1859850000000005</v>
      </c>
    </row>
    <row r="291" spans="1:10" x14ac:dyDescent="0.35">
      <c r="A291" s="29"/>
      <c r="B291" s="28" t="s">
        <v>10</v>
      </c>
      <c r="C291" s="25">
        <v>26.54928</v>
      </c>
      <c r="D291" s="25">
        <v>25.276879999999998</v>
      </c>
      <c r="E291" s="25">
        <v>19.283249999999999</v>
      </c>
      <c r="F291" s="25">
        <v>14.005000000000001</v>
      </c>
      <c r="G291" s="25">
        <v>9.209009</v>
      </c>
      <c r="H291" s="25">
        <v>8.2752110000000005</v>
      </c>
      <c r="I291" s="25">
        <v>6.8780890000000001</v>
      </c>
      <c r="J291" s="25">
        <v>5.8007540000000004</v>
      </c>
    </row>
    <row r="292" spans="1:10" x14ac:dyDescent="0.35">
      <c r="A292" s="29"/>
      <c r="B292" s="28" t="s">
        <v>11</v>
      </c>
      <c r="C292" s="25">
        <v>26.549289999999999</v>
      </c>
      <c r="D292" s="25">
        <v>25.02571</v>
      </c>
      <c r="E292" s="25">
        <v>15.02028</v>
      </c>
      <c r="F292" s="25">
        <v>9.5293039999999998</v>
      </c>
      <c r="G292" s="25">
        <v>7.9777699999999996</v>
      </c>
      <c r="H292" s="25">
        <v>6.2768189999999997</v>
      </c>
      <c r="I292" s="25">
        <v>6.8664820000000004</v>
      </c>
      <c r="J292" s="25">
        <v>5.2873539999999997</v>
      </c>
    </row>
    <row r="293" spans="1:10" x14ac:dyDescent="0.35">
      <c r="A293" s="29"/>
      <c r="B293" s="28" t="s">
        <v>22</v>
      </c>
      <c r="C293" s="25">
        <v>26.549289999999999</v>
      </c>
      <c r="D293" s="25">
        <v>24.827649999999998</v>
      </c>
      <c r="E293" s="25">
        <v>13.711040000000001</v>
      </c>
      <c r="F293" s="25">
        <v>6.5699040000000002</v>
      </c>
      <c r="G293" s="25">
        <v>5.1624410000000003</v>
      </c>
      <c r="H293" s="25">
        <v>5.0524589999999998</v>
      </c>
      <c r="I293" s="25">
        <v>6.2103659999999996</v>
      </c>
      <c r="J293" s="25">
        <v>4.6940179999999998</v>
      </c>
    </row>
    <row r="294" spans="1:10" x14ac:dyDescent="0.35">
      <c r="A294" s="29" t="s">
        <v>145</v>
      </c>
      <c r="B294" s="28" t="s">
        <v>9</v>
      </c>
      <c r="C294" s="25">
        <v>1230.05</v>
      </c>
      <c r="D294" s="25">
        <v>1233.0409999999999</v>
      </c>
      <c r="E294" s="25">
        <v>1482.7909999999999</v>
      </c>
      <c r="F294" s="25">
        <v>1591.981</v>
      </c>
      <c r="G294" s="25">
        <v>1389.9780000000001</v>
      </c>
      <c r="H294" s="25">
        <v>1077.3630000000001</v>
      </c>
      <c r="I294" s="25">
        <v>784.24</v>
      </c>
      <c r="J294" s="25">
        <v>604.23509999999999</v>
      </c>
    </row>
    <row r="295" spans="1:10" x14ac:dyDescent="0.35">
      <c r="A295" s="29"/>
      <c r="B295" s="28" t="s">
        <v>10</v>
      </c>
      <c r="C295" s="25">
        <v>1230.0509999999999</v>
      </c>
      <c r="D295" s="25">
        <v>1193.847</v>
      </c>
      <c r="E295" s="25">
        <v>1221.5519999999999</v>
      </c>
      <c r="F295" s="25">
        <v>1193.5350000000001</v>
      </c>
      <c r="G295" s="25">
        <v>989.62990000000002</v>
      </c>
      <c r="H295" s="25">
        <v>671.72810000000004</v>
      </c>
      <c r="I295" s="25">
        <v>365.29950000000002</v>
      </c>
      <c r="J295" s="25">
        <v>201.19990000000001</v>
      </c>
    </row>
    <row r="296" spans="1:10" x14ac:dyDescent="0.35">
      <c r="A296" s="29"/>
      <c r="B296" s="28" t="s">
        <v>11</v>
      </c>
      <c r="C296" s="25">
        <v>1230.05</v>
      </c>
      <c r="D296" s="25">
        <v>1172.2429999999999</v>
      </c>
      <c r="E296" s="25">
        <v>893.41470000000004</v>
      </c>
      <c r="F296" s="25">
        <v>786.36490000000003</v>
      </c>
      <c r="G296" s="25">
        <v>756.4008</v>
      </c>
      <c r="H296" s="25">
        <v>631.54669999999999</v>
      </c>
      <c r="I296" s="25">
        <v>368.5575</v>
      </c>
      <c r="J296" s="25">
        <v>174.72880000000001</v>
      </c>
    </row>
    <row r="297" spans="1:10" x14ac:dyDescent="0.35">
      <c r="A297" s="29"/>
      <c r="B297" s="28" t="s">
        <v>22</v>
      </c>
      <c r="C297" s="25">
        <v>1230.05</v>
      </c>
      <c r="D297" s="25">
        <v>1146.923</v>
      </c>
      <c r="E297" s="25">
        <v>731.06420000000003</v>
      </c>
      <c r="F297" s="25">
        <v>439.74340000000001</v>
      </c>
      <c r="G297" s="25">
        <v>399.6635</v>
      </c>
      <c r="H297" s="25">
        <v>399.11849999999998</v>
      </c>
      <c r="I297" s="25">
        <v>205.846</v>
      </c>
      <c r="J297" s="25">
        <v>90.001729999999995</v>
      </c>
    </row>
    <row r="298" spans="1:10" x14ac:dyDescent="0.35">
      <c r="A298" s="29" t="s">
        <v>146</v>
      </c>
      <c r="B298" s="28" t="s">
        <v>9</v>
      </c>
      <c r="C298" s="25">
        <v>129.50550000000001</v>
      </c>
      <c r="D298" s="25">
        <v>145.42590000000001</v>
      </c>
      <c r="E298" s="25">
        <v>145.79929999999999</v>
      </c>
      <c r="F298" s="25">
        <v>150.97200000000001</v>
      </c>
      <c r="G298" s="25">
        <v>142.999</v>
      </c>
      <c r="H298" s="25">
        <v>125.52930000000001</v>
      </c>
      <c r="I298" s="25">
        <v>105.0711</v>
      </c>
      <c r="J298" s="25">
        <v>83.816119999999998</v>
      </c>
    </row>
    <row r="299" spans="1:10" x14ac:dyDescent="0.35">
      <c r="A299" s="29"/>
      <c r="B299" s="28" t="s">
        <v>10</v>
      </c>
      <c r="C299" s="25">
        <v>129.50550000000001</v>
      </c>
      <c r="D299" s="25">
        <v>142.8552</v>
      </c>
      <c r="E299" s="25">
        <v>123.5376</v>
      </c>
      <c r="F299" s="25">
        <v>109.1082</v>
      </c>
      <c r="G299" s="25">
        <v>99.641459999999995</v>
      </c>
      <c r="H299" s="25">
        <v>82.666179999999997</v>
      </c>
      <c r="I299" s="25">
        <v>58.410429999999998</v>
      </c>
      <c r="J299" s="25">
        <v>29.033349999999999</v>
      </c>
    </row>
    <row r="300" spans="1:10" x14ac:dyDescent="0.35">
      <c r="A300" s="29"/>
      <c r="B300" s="28" t="s">
        <v>11</v>
      </c>
      <c r="C300" s="25">
        <v>129.50550000000001</v>
      </c>
      <c r="D300" s="25">
        <v>139.4717</v>
      </c>
      <c r="E300" s="25">
        <v>99.761309999999995</v>
      </c>
      <c r="F300" s="25">
        <v>69.551060000000007</v>
      </c>
      <c r="G300" s="25">
        <v>90.967160000000007</v>
      </c>
      <c r="H300" s="25">
        <v>61.557250000000003</v>
      </c>
      <c r="I300" s="25">
        <v>43.589860000000002</v>
      </c>
      <c r="J300" s="25">
        <v>24.470749999999999</v>
      </c>
    </row>
    <row r="301" spans="1:10" x14ac:dyDescent="0.35">
      <c r="A301" s="29"/>
      <c r="B301" s="28" t="s">
        <v>22</v>
      </c>
      <c r="C301" s="25">
        <v>129.50550000000001</v>
      </c>
      <c r="D301" s="25">
        <v>138.45429999999999</v>
      </c>
      <c r="E301" s="25">
        <v>90.777299999999997</v>
      </c>
      <c r="F301" s="25">
        <v>48.796019999999999</v>
      </c>
      <c r="G301" s="25">
        <v>76.221909999999994</v>
      </c>
      <c r="H301" s="25">
        <v>51.27496</v>
      </c>
      <c r="I301" s="25">
        <v>24.38532</v>
      </c>
      <c r="J301" s="25">
        <v>18.296250000000001</v>
      </c>
    </row>
    <row r="302" spans="1:10" x14ac:dyDescent="0.35">
      <c r="A302" s="29" t="s">
        <v>494</v>
      </c>
      <c r="B302" s="28" t="s">
        <v>9</v>
      </c>
      <c r="C302" s="25">
        <v>42.003799999999998</v>
      </c>
      <c r="D302" s="25">
        <v>45.54842</v>
      </c>
      <c r="E302" s="25">
        <v>25.515650000000001</v>
      </c>
      <c r="F302" s="25">
        <v>23.631039999999999</v>
      </c>
      <c r="G302" s="25">
        <v>20.566269999999999</v>
      </c>
      <c r="H302" s="25">
        <v>17.1083</v>
      </c>
      <c r="I302" s="25">
        <v>11.551880000000001</v>
      </c>
      <c r="J302" s="25">
        <v>8.3381500000000006</v>
      </c>
    </row>
    <row r="303" spans="1:10" x14ac:dyDescent="0.35">
      <c r="A303" s="29"/>
      <c r="B303" s="28" t="s">
        <v>10</v>
      </c>
      <c r="C303" s="25">
        <v>42.003790000000002</v>
      </c>
      <c r="D303" s="25">
        <v>45.219589999999997</v>
      </c>
      <c r="E303" s="25">
        <v>20.034759999999999</v>
      </c>
      <c r="F303" s="25">
        <v>16.524249999999999</v>
      </c>
      <c r="G303" s="25">
        <v>14.09939</v>
      </c>
      <c r="H303" s="25">
        <v>11.156980000000001</v>
      </c>
      <c r="I303" s="25">
        <v>6.4997220000000002</v>
      </c>
      <c r="J303" s="25">
        <v>3.900061</v>
      </c>
    </row>
    <row r="304" spans="1:10" x14ac:dyDescent="0.35">
      <c r="A304" s="29"/>
      <c r="B304" s="28" t="s">
        <v>11</v>
      </c>
      <c r="C304" s="25">
        <v>42.003799999999998</v>
      </c>
      <c r="D304" s="25">
        <v>44.423310000000001</v>
      </c>
      <c r="E304" s="25">
        <v>17.100159999999999</v>
      </c>
      <c r="F304" s="25">
        <v>11.020580000000001</v>
      </c>
      <c r="G304" s="25">
        <v>10.99258</v>
      </c>
      <c r="H304" s="25">
        <v>10.41568</v>
      </c>
      <c r="I304" s="25">
        <v>7.6178220000000003</v>
      </c>
      <c r="J304" s="25">
        <v>3.7820299999999998</v>
      </c>
    </row>
    <row r="305" spans="1:10" x14ac:dyDescent="0.35">
      <c r="A305" s="29"/>
      <c r="B305" s="28" t="s">
        <v>22</v>
      </c>
      <c r="C305" s="25">
        <v>42.003799999999998</v>
      </c>
      <c r="D305" s="25">
        <v>44.326790000000003</v>
      </c>
      <c r="E305" s="25">
        <v>15.388339999999999</v>
      </c>
      <c r="F305" s="25">
        <v>9.2960580000000004</v>
      </c>
      <c r="G305" s="25">
        <v>9.5187709999999992</v>
      </c>
      <c r="H305" s="25">
        <v>9.2174700000000005</v>
      </c>
      <c r="I305" s="25">
        <v>6.6500640000000004</v>
      </c>
      <c r="J305" s="25">
        <v>3.0201349999999998</v>
      </c>
    </row>
    <row r="306" spans="1:10" x14ac:dyDescent="0.35">
      <c r="A306" s="29" t="s">
        <v>147</v>
      </c>
      <c r="B306" s="28" t="s">
        <v>9</v>
      </c>
      <c r="C306" s="25">
        <v>36.75882</v>
      </c>
      <c r="D306" s="25">
        <v>52.07347</v>
      </c>
      <c r="E306" s="25">
        <v>63.804279999999999</v>
      </c>
      <c r="F306" s="25">
        <v>52.916739999999997</v>
      </c>
      <c r="G306" s="25">
        <v>42.694989999999997</v>
      </c>
      <c r="H306" s="25">
        <v>27.053180000000001</v>
      </c>
      <c r="I306" s="25">
        <v>15.63984</v>
      </c>
      <c r="J306" s="25">
        <v>9.7965800000000005</v>
      </c>
    </row>
    <row r="307" spans="1:10" x14ac:dyDescent="0.35">
      <c r="A307" s="29"/>
      <c r="B307" s="28" t="s">
        <v>10</v>
      </c>
      <c r="C307" s="25">
        <v>36.75882</v>
      </c>
      <c r="D307" s="25">
        <v>51.492249999999999</v>
      </c>
      <c r="E307" s="25">
        <v>59.452350000000003</v>
      </c>
      <c r="F307" s="25">
        <v>34.754950000000001</v>
      </c>
      <c r="G307" s="25">
        <v>18.986160000000002</v>
      </c>
      <c r="H307" s="25">
        <v>9.8728750000000005</v>
      </c>
      <c r="I307" s="25">
        <v>4.8740329999999998</v>
      </c>
      <c r="J307" s="25">
        <v>1.985341</v>
      </c>
    </row>
    <row r="308" spans="1:10" x14ac:dyDescent="0.35">
      <c r="A308" s="29"/>
      <c r="B308" s="28" t="s">
        <v>11</v>
      </c>
      <c r="C308" s="25">
        <v>36.75882</v>
      </c>
      <c r="D308" s="25">
        <v>51.157420000000002</v>
      </c>
      <c r="E308" s="25">
        <v>43.242809999999999</v>
      </c>
      <c r="F308" s="25">
        <v>25.673480000000001</v>
      </c>
      <c r="G308" s="25">
        <v>6.7658050000000003</v>
      </c>
      <c r="H308" s="25">
        <v>4.2459579999999999</v>
      </c>
      <c r="I308" s="25">
        <v>1.6595519999999999</v>
      </c>
      <c r="J308" s="25">
        <v>0.71567970000000003</v>
      </c>
    </row>
    <row r="309" spans="1:10" x14ac:dyDescent="0.35">
      <c r="A309" s="29"/>
      <c r="B309" s="28" t="s">
        <v>22</v>
      </c>
      <c r="C309" s="25">
        <v>36.75882</v>
      </c>
      <c r="D309" s="25">
        <v>49.645159999999997</v>
      </c>
      <c r="E309" s="25">
        <v>39.195889999999999</v>
      </c>
      <c r="F309" s="25">
        <v>14.955719999999999</v>
      </c>
      <c r="G309" s="25">
        <v>3.891203</v>
      </c>
      <c r="H309" s="25">
        <v>2.8538610000000002</v>
      </c>
      <c r="I309" s="25">
        <v>1.4705729999999999</v>
      </c>
      <c r="J309" s="25">
        <v>0.51151340000000001</v>
      </c>
    </row>
    <row r="310" spans="1:10" x14ac:dyDescent="0.35">
      <c r="A310" s="29" t="s">
        <v>95</v>
      </c>
      <c r="B310" s="28" t="s">
        <v>9</v>
      </c>
      <c r="C310" s="25">
        <v>47.512920000000001</v>
      </c>
      <c r="D310" s="25">
        <v>65.293800000000005</v>
      </c>
      <c r="E310" s="25">
        <v>77.360200000000006</v>
      </c>
      <c r="F310" s="25">
        <v>61.24436</v>
      </c>
      <c r="G310" s="25">
        <v>40.346580000000003</v>
      </c>
      <c r="H310" s="25">
        <v>27.219000000000001</v>
      </c>
      <c r="I310" s="25">
        <v>19.31719</v>
      </c>
      <c r="J310" s="25">
        <v>14.56048</v>
      </c>
    </row>
    <row r="311" spans="1:10" x14ac:dyDescent="0.35">
      <c r="A311" s="29"/>
      <c r="B311" s="28" t="s">
        <v>10</v>
      </c>
      <c r="C311" s="25">
        <v>47.512920000000001</v>
      </c>
      <c r="D311" s="25">
        <v>57.796410000000002</v>
      </c>
      <c r="E311" s="25">
        <v>53.5886</v>
      </c>
      <c r="F311" s="25">
        <v>39.837339999999998</v>
      </c>
      <c r="G311" s="25">
        <v>29.396360000000001</v>
      </c>
      <c r="H311" s="25">
        <v>20.37275</v>
      </c>
      <c r="I311" s="25">
        <v>13.511290000000001</v>
      </c>
      <c r="J311" s="25">
        <v>8.8523189999999996</v>
      </c>
    </row>
    <row r="312" spans="1:10" x14ac:dyDescent="0.35">
      <c r="A312" s="29"/>
      <c r="B312" s="28" t="s">
        <v>11</v>
      </c>
      <c r="C312" s="25">
        <v>47.512920000000001</v>
      </c>
      <c r="D312" s="25">
        <v>54.01155</v>
      </c>
      <c r="E312" s="25">
        <v>42.564880000000002</v>
      </c>
      <c r="F312" s="25">
        <v>34.56467</v>
      </c>
      <c r="G312" s="25">
        <v>24.812840000000001</v>
      </c>
      <c r="H312" s="25">
        <v>18.141120000000001</v>
      </c>
      <c r="I312" s="25">
        <v>11.09469</v>
      </c>
      <c r="J312" s="25">
        <v>6.5150139999999999</v>
      </c>
    </row>
    <row r="313" spans="1:10" x14ac:dyDescent="0.35">
      <c r="A313" s="29"/>
      <c r="B313" s="28" t="s">
        <v>22</v>
      </c>
      <c r="C313" s="25">
        <v>47.512920000000001</v>
      </c>
      <c r="D313" s="25">
        <v>50.679929999999999</v>
      </c>
      <c r="E313" s="25">
        <v>29.842420000000001</v>
      </c>
      <c r="F313" s="25">
        <v>20.318950000000001</v>
      </c>
      <c r="G313" s="25">
        <v>11.588509999999999</v>
      </c>
      <c r="H313" s="25">
        <v>7.0087789999999996</v>
      </c>
      <c r="I313" s="25">
        <v>3.333151</v>
      </c>
      <c r="J313" s="25">
        <v>1.502178</v>
      </c>
    </row>
    <row r="314" spans="1:10" x14ac:dyDescent="0.35">
      <c r="A314" s="29" t="s">
        <v>148</v>
      </c>
      <c r="B314" s="28" t="s">
        <v>9</v>
      </c>
      <c r="C314" s="25">
        <v>31.04232</v>
      </c>
      <c r="D314" s="25">
        <v>46.006709999999998</v>
      </c>
      <c r="E314" s="25">
        <v>38.80594</v>
      </c>
      <c r="F314" s="25">
        <v>26.401599999999998</v>
      </c>
      <c r="G314" s="25">
        <v>17.784839999999999</v>
      </c>
      <c r="H314" s="25">
        <v>11.537000000000001</v>
      </c>
      <c r="I314" s="25">
        <v>7.9720740000000001</v>
      </c>
      <c r="J314" s="25">
        <v>5.920998</v>
      </c>
    </row>
    <row r="315" spans="1:10" x14ac:dyDescent="0.35">
      <c r="A315" s="29"/>
      <c r="B315" s="28" t="s">
        <v>10</v>
      </c>
      <c r="C315" s="25">
        <v>31.04232</v>
      </c>
      <c r="D315" s="25">
        <v>45.05939</v>
      </c>
      <c r="E315" s="25">
        <v>33.06241</v>
      </c>
      <c r="F315" s="25">
        <v>16.058820000000001</v>
      </c>
      <c r="G315" s="25">
        <v>8.7312860000000008</v>
      </c>
      <c r="H315" s="25">
        <v>5.1018299999999996</v>
      </c>
      <c r="I315" s="25">
        <v>3.2649659999999998</v>
      </c>
      <c r="J315" s="25">
        <v>2.2623959999999999</v>
      </c>
    </row>
    <row r="316" spans="1:10" x14ac:dyDescent="0.35">
      <c r="A316" s="29"/>
      <c r="B316" s="28" t="s">
        <v>11</v>
      </c>
      <c r="C316" s="25">
        <v>31.04232</v>
      </c>
      <c r="D316" s="25">
        <v>44.743989999999997</v>
      </c>
      <c r="E316" s="25">
        <v>23.528739999999999</v>
      </c>
      <c r="F316" s="25">
        <v>14.084149999999999</v>
      </c>
      <c r="G316" s="25">
        <v>6.3746400000000003</v>
      </c>
      <c r="H316" s="25">
        <v>3.4726270000000001</v>
      </c>
      <c r="I316" s="25">
        <v>1.6226400000000001</v>
      </c>
      <c r="J316" s="25">
        <v>0.70576830000000002</v>
      </c>
    </row>
    <row r="317" spans="1:10" x14ac:dyDescent="0.35">
      <c r="A317" s="29"/>
      <c r="B317" s="28" t="s">
        <v>22</v>
      </c>
      <c r="C317" s="25">
        <v>31.04232</v>
      </c>
      <c r="D317" s="25">
        <v>44.307650000000002</v>
      </c>
      <c r="E317" s="25">
        <v>21.2575</v>
      </c>
      <c r="F317" s="25">
        <v>11.67779</v>
      </c>
      <c r="G317" s="25">
        <v>4.6382469999999998</v>
      </c>
      <c r="H317" s="25">
        <v>1.7369650000000001</v>
      </c>
      <c r="I317" s="25">
        <v>0.65892249999999997</v>
      </c>
      <c r="J317" s="25">
        <v>0.23670569999999999</v>
      </c>
    </row>
    <row r="318" spans="1:10" x14ac:dyDescent="0.35">
      <c r="A318" s="29" t="s">
        <v>56</v>
      </c>
      <c r="B318" s="28" t="s">
        <v>9</v>
      </c>
      <c r="C318" s="25">
        <v>40.231749999999998</v>
      </c>
      <c r="D318" s="25">
        <v>50.34404</v>
      </c>
      <c r="E318" s="25">
        <v>115.1598</v>
      </c>
      <c r="F318" s="25">
        <v>152.09520000000001</v>
      </c>
      <c r="G318" s="25">
        <v>141.09829999999999</v>
      </c>
      <c r="H318" s="25">
        <v>105.4605</v>
      </c>
      <c r="I318" s="25">
        <v>73.425799999999995</v>
      </c>
      <c r="J318" s="25">
        <v>48.591850000000001</v>
      </c>
    </row>
    <row r="319" spans="1:10" x14ac:dyDescent="0.35">
      <c r="A319" s="29"/>
      <c r="B319" s="28" t="s">
        <v>10</v>
      </c>
      <c r="C319" s="25">
        <v>40.231749999999998</v>
      </c>
      <c r="D319" s="25">
        <v>39.80724</v>
      </c>
      <c r="E319" s="25">
        <v>71.732060000000004</v>
      </c>
      <c r="F319" s="25">
        <v>115.6105</v>
      </c>
      <c r="G319" s="25">
        <v>124.00620000000001</v>
      </c>
      <c r="H319" s="25">
        <v>100.73820000000001</v>
      </c>
      <c r="I319" s="25">
        <v>70.656930000000003</v>
      </c>
      <c r="J319" s="25">
        <v>47.667270000000002</v>
      </c>
    </row>
    <row r="320" spans="1:10" x14ac:dyDescent="0.35">
      <c r="A320" s="29"/>
      <c r="B320" s="28" t="s">
        <v>11</v>
      </c>
      <c r="C320" s="25">
        <v>40.231749999999998</v>
      </c>
      <c r="D320" s="25">
        <v>36.7789</v>
      </c>
      <c r="E320" s="25">
        <v>61.514879999999998</v>
      </c>
      <c r="F320" s="25">
        <v>107.0882</v>
      </c>
      <c r="G320" s="25">
        <v>117.2158</v>
      </c>
      <c r="H320" s="25">
        <v>98.921019999999999</v>
      </c>
      <c r="I320" s="25">
        <v>74.259230000000002</v>
      </c>
      <c r="J320" s="25">
        <v>52.225009999999997</v>
      </c>
    </row>
    <row r="321" spans="1:10" x14ac:dyDescent="0.35">
      <c r="A321" s="29"/>
      <c r="B321" s="28" t="s">
        <v>22</v>
      </c>
      <c r="C321" s="25">
        <v>40.231749999999998</v>
      </c>
      <c r="D321" s="25">
        <v>32.255540000000003</v>
      </c>
      <c r="E321" s="25">
        <v>24.288499999999999</v>
      </c>
      <c r="F321" s="25">
        <v>26.73</v>
      </c>
      <c r="G321" s="25">
        <v>23.301559999999998</v>
      </c>
      <c r="H321" s="25">
        <v>17.50254</v>
      </c>
      <c r="I321" s="25">
        <v>10.67102</v>
      </c>
      <c r="J321" s="25">
        <v>6.3861520000000001</v>
      </c>
    </row>
    <row r="322" spans="1:10" x14ac:dyDescent="0.35">
      <c r="A322" s="29" t="s">
        <v>149</v>
      </c>
      <c r="B322" s="28" t="s">
        <v>9</v>
      </c>
      <c r="C322" s="25">
        <v>44.075049999999997</v>
      </c>
      <c r="D322" s="25">
        <v>93.463579999999993</v>
      </c>
      <c r="E322" s="25">
        <v>66.767110000000002</v>
      </c>
      <c r="F322" s="25">
        <v>51.833469999999998</v>
      </c>
      <c r="G322" s="25">
        <v>45.40652</v>
      </c>
      <c r="H322" s="25">
        <v>33.769489999999998</v>
      </c>
      <c r="I322" s="25">
        <v>22.963329999999999</v>
      </c>
      <c r="J322" s="25">
        <v>14.55645</v>
      </c>
    </row>
    <row r="323" spans="1:10" x14ac:dyDescent="0.35">
      <c r="A323" s="29"/>
      <c r="B323" s="28" t="s">
        <v>10</v>
      </c>
      <c r="C323" s="25">
        <v>44.075049999999997</v>
      </c>
      <c r="D323" s="25">
        <v>72.115269999999995</v>
      </c>
      <c r="E323" s="25">
        <v>60.52037</v>
      </c>
      <c r="F323" s="25">
        <v>40.231250000000003</v>
      </c>
      <c r="G323" s="25">
        <v>28.14254</v>
      </c>
      <c r="H323" s="25">
        <v>21.526509999999998</v>
      </c>
      <c r="I323" s="25">
        <v>14.2651</v>
      </c>
      <c r="J323" s="25">
        <v>7.9995909999999997</v>
      </c>
    </row>
    <row r="324" spans="1:10" x14ac:dyDescent="0.35">
      <c r="A324" s="29"/>
      <c r="B324" s="28" t="s">
        <v>11</v>
      </c>
      <c r="C324" s="25">
        <v>44.075049999999997</v>
      </c>
      <c r="D324" s="25">
        <v>63.110930000000003</v>
      </c>
      <c r="E324" s="25">
        <v>49.096800000000002</v>
      </c>
      <c r="F324" s="25">
        <v>25.84319</v>
      </c>
      <c r="G324" s="25">
        <v>17.574960000000001</v>
      </c>
      <c r="H324" s="25">
        <v>10.70172</v>
      </c>
      <c r="I324" s="25">
        <v>8.4307479999999995</v>
      </c>
      <c r="J324" s="25">
        <v>5.0743999999999998</v>
      </c>
    </row>
    <row r="325" spans="1:10" x14ac:dyDescent="0.35">
      <c r="A325" s="29"/>
      <c r="B325" s="28" t="s">
        <v>22</v>
      </c>
      <c r="C325" s="25">
        <v>44.075049999999997</v>
      </c>
      <c r="D325" s="25">
        <v>51.391930000000002</v>
      </c>
      <c r="E325" s="25">
        <v>45.468229999999998</v>
      </c>
      <c r="F325" s="25">
        <v>24.26642</v>
      </c>
      <c r="G325" s="25">
        <v>14.30499</v>
      </c>
      <c r="H325" s="25">
        <v>8.4124130000000008</v>
      </c>
      <c r="I325" s="25">
        <v>4.6597039999999996</v>
      </c>
      <c r="J325" s="25">
        <v>2.4152390000000001</v>
      </c>
    </row>
    <row r="326" spans="1:10" x14ac:dyDescent="0.35">
      <c r="A326" s="29" t="s">
        <v>150</v>
      </c>
      <c r="B326" s="28" t="s">
        <v>9</v>
      </c>
      <c r="C326" s="25">
        <v>0.35388510000000001</v>
      </c>
      <c r="D326" s="25">
        <v>0.221499</v>
      </c>
      <c r="E326" s="25">
        <v>0.45122390000000001</v>
      </c>
      <c r="F326" s="25">
        <v>0.22503390000000001</v>
      </c>
      <c r="G326" s="25">
        <v>4.2247089999999998</v>
      </c>
      <c r="H326" s="25">
        <v>5.7881989999999996</v>
      </c>
      <c r="I326" s="25">
        <v>2.4841289999999998</v>
      </c>
      <c r="J326" s="25">
        <v>0.65514110000000003</v>
      </c>
    </row>
    <row r="327" spans="1:10" x14ac:dyDescent="0.35">
      <c r="A327" s="29"/>
      <c r="B327" s="28" t="s">
        <v>10</v>
      </c>
      <c r="C327" s="25">
        <v>0.35388510000000001</v>
      </c>
      <c r="D327" s="25">
        <v>0.221499</v>
      </c>
      <c r="E327" s="25">
        <v>0.44116250000000001</v>
      </c>
      <c r="F327" s="25">
        <v>0.19827400000000001</v>
      </c>
      <c r="G327" s="25">
        <v>3.182687</v>
      </c>
      <c r="H327" s="25">
        <v>1.7226220000000001</v>
      </c>
      <c r="I327" s="25">
        <v>0.1729493</v>
      </c>
      <c r="J327" s="25">
        <v>0.11564720000000001</v>
      </c>
    </row>
    <row r="328" spans="1:10" x14ac:dyDescent="0.35">
      <c r="A328" s="29"/>
      <c r="B328" s="28" t="s">
        <v>11</v>
      </c>
      <c r="C328" s="25">
        <v>0.35388510000000001</v>
      </c>
      <c r="D328" s="25">
        <v>0.221499</v>
      </c>
      <c r="E328" s="25">
        <v>0.16930519999999999</v>
      </c>
      <c r="F328" s="25">
        <v>0.1370865</v>
      </c>
      <c r="G328" s="25">
        <v>0.50874909999999995</v>
      </c>
      <c r="H328" s="25">
        <v>1.0167949999999999</v>
      </c>
      <c r="I328" s="25">
        <v>0.1746625</v>
      </c>
      <c r="J328" s="25">
        <v>6.8566749999999996E-2</v>
      </c>
    </row>
    <row r="329" spans="1:10" x14ac:dyDescent="0.35">
      <c r="A329" s="29"/>
      <c r="B329" s="28" t="s">
        <v>22</v>
      </c>
      <c r="C329" s="25">
        <v>0.35388510000000001</v>
      </c>
      <c r="D329" s="25">
        <v>0.221499</v>
      </c>
      <c r="E329" s="25">
        <v>0.16560620000000001</v>
      </c>
      <c r="F329" s="25">
        <v>1.898468E-2</v>
      </c>
      <c r="G329" s="25">
        <v>0.102561</v>
      </c>
      <c r="H329" s="25">
        <v>6.0288759999999997E-2</v>
      </c>
      <c r="I329" s="25">
        <v>8.9299210000000004E-2</v>
      </c>
      <c r="J329" s="25">
        <v>6.7391190000000004E-2</v>
      </c>
    </row>
    <row r="330" spans="1:10" x14ac:dyDescent="0.35">
      <c r="A330" s="29" t="s">
        <v>151</v>
      </c>
      <c r="B330" s="28" t="s">
        <v>9</v>
      </c>
      <c r="C330" s="25">
        <v>111.8111</v>
      </c>
      <c r="D330" s="25">
        <v>176.8569</v>
      </c>
      <c r="E330" s="25">
        <v>317.64519999999999</v>
      </c>
      <c r="F330" s="25">
        <v>285.5598</v>
      </c>
      <c r="G330" s="25">
        <v>191.05029999999999</v>
      </c>
      <c r="H330" s="25">
        <v>118.2897</v>
      </c>
      <c r="I330" s="25">
        <v>67.881929999999997</v>
      </c>
      <c r="J330" s="25">
        <v>46.474249999999998</v>
      </c>
    </row>
    <row r="331" spans="1:10" x14ac:dyDescent="0.35">
      <c r="A331" s="29"/>
      <c r="B331" s="28" t="s">
        <v>10</v>
      </c>
      <c r="C331" s="25">
        <v>111.8111</v>
      </c>
      <c r="D331" s="25">
        <v>174.9983</v>
      </c>
      <c r="E331" s="25">
        <v>286.58870000000002</v>
      </c>
      <c r="F331" s="25">
        <v>221.06970000000001</v>
      </c>
      <c r="G331" s="25">
        <v>117.89449999999999</v>
      </c>
      <c r="H331" s="25">
        <v>55.390090000000001</v>
      </c>
      <c r="I331" s="25">
        <v>11.327640000000001</v>
      </c>
      <c r="J331" s="25">
        <v>4.5819780000000003</v>
      </c>
    </row>
    <row r="332" spans="1:10" x14ac:dyDescent="0.35">
      <c r="A332" s="29"/>
      <c r="B332" s="28" t="s">
        <v>11</v>
      </c>
      <c r="C332" s="25">
        <v>111.8111</v>
      </c>
      <c r="D332" s="25">
        <v>173.4143</v>
      </c>
      <c r="E332" s="25">
        <v>170.34039999999999</v>
      </c>
      <c r="F332" s="25">
        <v>189.8681</v>
      </c>
      <c r="G332" s="25">
        <v>101.5598</v>
      </c>
      <c r="H332" s="25">
        <v>39.541759999999996</v>
      </c>
      <c r="I332" s="25">
        <v>9.0391569999999994</v>
      </c>
      <c r="J332" s="25">
        <v>2.0976360000000001</v>
      </c>
    </row>
    <row r="333" spans="1:10" x14ac:dyDescent="0.35">
      <c r="A333" s="29"/>
      <c r="B333" s="28" t="s">
        <v>22</v>
      </c>
      <c r="C333" s="25">
        <v>111.8111</v>
      </c>
      <c r="D333" s="25">
        <v>172.16579999999999</v>
      </c>
      <c r="E333" s="25">
        <v>135.10509999999999</v>
      </c>
      <c r="F333" s="25">
        <v>63.393250000000002</v>
      </c>
      <c r="G333" s="25">
        <v>35.92492</v>
      </c>
      <c r="H333" s="25">
        <v>18.943680000000001</v>
      </c>
      <c r="I333" s="25">
        <v>5.8547570000000002</v>
      </c>
      <c r="J333" s="25">
        <v>1.9148670000000001</v>
      </c>
    </row>
    <row r="334" spans="1:10" x14ac:dyDescent="0.35">
      <c r="A334" s="29" t="s">
        <v>83</v>
      </c>
      <c r="B334" s="28" t="s">
        <v>9</v>
      </c>
      <c r="C334" s="25">
        <v>23.46508</v>
      </c>
      <c r="D334" s="25">
        <v>16.23321</v>
      </c>
      <c r="E334" s="25">
        <v>19.535039999999999</v>
      </c>
      <c r="F334" s="25">
        <v>43.048940000000002</v>
      </c>
      <c r="G334" s="25">
        <v>39.547849999999997</v>
      </c>
      <c r="H334" s="25">
        <v>33.587870000000002</v>
      </c>
      <c r="I334" s="25">
        <v>26.80076</v>
      </c>
      <c r="J334" s="25">
        <v>19.14442</v>
      </c>
    </row>
    <row r="335" spans="1:10" x14ac:dyDescent="0.35">
      <c r="A335" s="29"/>
      <c r="B335" s="28" t="s">
        <v>10</v>
      </c>
      <c r="C335" s="25">
        <v>23.46508</v>
      </c>
      <c r="D335" s="25">
        <v>15.713340000000001</v>
      </c>
      <c r="E335" s="25">
        <v>17.30904</v>
      </c>
      <c r="F335" s="25">
        <v>40.524520000000003</v>
      </c>
      <c r="G335" s="25">
        <v>33.635179999999998</v>
      </c>
      <c r="H335" s="25">
        <v>19.443490000000001</v>
      </c>
      <c r="I335" s="25">
        <v>10.808059999999999</v>
      </c>
      <c r="J335" s="25">
        <v>6.0444190000000004</v>
      </c>
    </row>
    <row r="336" spans="1:10" x14ac:dyDescent="0.35">
      <c r="A336" s="29"/>
      <c r="B336" s="28" t="s">
        <v>11</v>
      </c>
      <c r="C336" s="25">
        <v>23.46508</v>
      </c>
      <c r="D336" s="25">
        <v>15.55294</v>
      </c>
      <c r="E336" s="25">
        <v>11.46768</v>
      </c>
      <c r="F336" s="25">
        <v>12.813029999999999</v>
      </c>
      <c r="G336" s="25">
        <v>29.034459999999999</v>
      </c>
      <c r="H336" s="25">
        <v>23.202770000000001</v>
      </c>
      <c r="I336" s="25">
        <v>9.9908760000000001</v>
      </c>
      <c r="J336" s="25">
        <v>4.069013</v>
      </c>
    </row>
    <row r="337" spans="1:10" x14ac:dyDescent="0.35">
      <c r="A337" s="29"/>
      <c r="B337" s="28" t="s">
        <v>22</v>
      </c>
      <c r="C337" s="25">
        <v>23.46508</v>
      </c>
      <c r="D337" s="25">
        <v>15.431100000000001</v>
      </c>
      <c r="E337" s="25">
        <v>10.95574</v>
      </c>
      <c r="F337" s="25">
        <v>6.1404259999999997</v>
      </c>
      <c r="G337" s="25">
        <v>5.0663340000000003</v>
      </c>
      <c r="H337" s="25">
        <v>3.5533670000000002</v>
      </c>
      <c r="I337" s="25">
        <v>2.5556329999999998</v>
      </c>
      <c r="J337" s="25">
        <v>1.462018</v>
      </c>
    </row>
    <row r="338" spans="1:10" x14ac:dyDescent="0.35">
      <c r="A338" s="29" t="s">
        <v>65</v>
      </c>
      <c r="B338" s="28" t="s">
        <v>9</v>
      </c>
      <c r="C338" s="25">
        <v>147.214</v>
      </c>
      <c r="D338" s="25">
        <v>283.04050000000001</v>
      </c>
      <c r="E338" s="25">
        <v>307.3116</v>
      </c>
      <c r="F338" s="25">
        <v>307.69490000000002</v>
      </c>
      <c r="G338" s="25">
        <v>294.21460000000002</v>
      </c>
      <c r="H338" s="25">
        <v>236.45310000000001</v>
      </c>
      <c r="I338" s="25">
        <v>175.244</v>
      </c>
      <c r="J338" s="25">
        <v>124.8017</v>
      </c>
    </row>
    <row r="339" spans="1:10" x14ac:dyDescent="0.35">
      <c r="A339" s="29"/>
      <c r="B339" s="28" t="s">
        <v>10</v>
      </c>
      <c r="C339" s="25">
        <v>147.214</v>
      </c>
      <c r="D339" s="25">
        <v>203.5155</v>
      </c>
      <c r="E339" s="25">
        <v>256.67320000000001</v>
      </c>
      <c r="F339" s="25">
        <v>313.51260000000002</v>
      </c>
      <c r="G339" s="25">
        <v>314.45400000000001</v>
      </c>
      <c r="H339" s="25">
        <v>247.80690000000001</v>
      </c>
      <c r="I339" s="25">
        <v>175.14619999999999</v>
      </c>
      <c r="J339" s="25">
        <v>117.7435</v>
      </c>
    </row>
    <row r="340" spans="1:10" x14ac:dyDescent="0.35">
      <c r="A340" s="29"/>
      <c r="B340" s="28" t="s">
        <v>11</v>
      </c>
      <c r="C340" s="25">
        <v>147.214</v>
      </c>
      <c r="D340" s="25">
        <v>166.239</v>
      </c>
      <c r="E340" s="25">
        <v>141.60310000000001</v>
      </c>
      <c r="F340" s="25">
        <v>122.1837</v>
      </c>
      <c r="G340" s="25">
        <v>101.4174</v>
      </c>
      <c r="H340" s="25">
        <v>72.441119999999998</v>
      </c>
      <c r="I340" s="25">
        <v>47.017919999999997</v>
      </c>
      <c r="J340" s="25">
        <v>30.677430000000001</v>
      </c>
    </row>
    <row r="341" spans="1:10" x14ac:dyDescent="0.35">
      <c r="A341" s="29"/>
      <c r="B341" s="28" t="s">
        <v>22</v>
      </c>
      <c r="C341" s="25">
        <v>147.214</v>
      </c>
      <c r="D341" s="25">
        <v>132.0428</v>
      </c>
      <c r="E341" s="25">
        <v>63.03575</v>
      </c>
      <c r="F341" s="25">
        <v>35.04759</v>
      </c>
      <c r="G341" s="25">
        <v>20.29138</v>
      </c>
      <c r="H341" s="25">
        <v>8.8396519999999992</v>
      </c>
      <c r="I341" s="25">
        <v>3.5664699999999998</v>
      </c>
      <c r="J341" s="25">
        <v>0.51817239999999998</v>
      </c>
    </row>
    <row r="342" spans="1:10" x14ac:dyDescent="0.35">
      <c r="A342" s="29" t="s">
        <v>152</v>
      </c>
      <c r="B342" s="28" t="s">
        <v>9</v>
      </c>
      <c r="C342" s="25">
        <v>5.4310660000000004</v>
      </c>
      <c r="D342" s="25">
        <v>7.5517839999999996</v>
      </c>
      <c r="E342" s="25">
        <v>14.3583</v>
      </c>
      <c r="F342" s="25">
        <v>11.909039999999999</v>
      </c>
      <c r="G342" s="25">
        <v>8.207668</v>
      </c>
      <c r="H342" s="25">
        <v>5.1242970000000003</v>
      </c>
      <c r="I342" s="25">
        <v>3.3280280000000002</v>
      </c>
      <c r="J342" s="25">
        <v>2.0735079999999999</v>
      </c>
    </row>
    <row r="343" spans="1:10" x14ac:dyDescent="0.35">
      <c r="A343" s="29"/>
      <c r="B343" s="28" t="s">
        <v>10</v>
      </c>
      <c r="C343" s="25">
        <v>5.4310660000000004</v>
      </c>
      <c r="D343" s="25">
        <v>6.1775399999999996</v>
      </c>
      <c r="E343" s="25">
        <v>10.26591</v>
      </c>
      <c r="F343" s="25">
        <v>6.9286919999999999</v>
      </c>
      <c r="G343" s="25">
        <v>6.1067710000000002</v>
      </c>
      <c r="H343" s="25">
        <v>5.0238079999999998</v>
      </c>
      <c r="I343" s="25">
        <v>3.8235589999999999</v>
      </c>
      <c r="J343" s="25">
        <v>2.7385890000000002</v>
      </c>
    </row>
    <row r="344" spans="1:10" x14ac:dyDescent="0.35">
      <c r="A344" s="29"/>
      <c r="B344" s="28" t="s">
        <v>11</v>
      </c>
      <c r="C344" s="25">
        <v>5.4310660000000004</v>
      </c>
      <c r="D344" s="25">
        <v>6.0549770000000001</v>
      </c>
      <c r="E344" s="25">
        <v>6.135078</v>
      </c>
      <c r="F344" s="25">
        <v>5.6628559999999997</v>
      </c>
      <c r="G344" s="25">
        <v>6.3477180000000004</v>
      </c>
      <c r="H344" s="25">
        <v>5.025423</v>
      </c>
      <c r="I344" s="25">
        <v>3.7331590000000001</v>
      </c>
      <c r="J344" s="25">
        <v>2.6567370000000001</v>
      </c>
    </row>
    <row r="345" spans="1:10" x14ac:dyDescent="0.35">
      <c r="A345" s="29"/>
      <c r="B345" s="28" t="s">
        <v>22</v>
      </c>
      <c r="C345" s="25">
        <v>5.4310660000000004</v>
      </c>
      <c r="D345" s="25">
        <v>5.4714169999999998</v>
      </c>
      <c r="E345" s="25">
        <v>3.7825790000000001</v>
      </c>
      <c r="F345" s="25">
        <v>2.146595</v>
      </c>
      <c r="G345" s="25">
        <v>1.8323609999999999</v>
      </c>
      <c r="H345" s="25">
        <v>0.65094249999999998</v>
      </c>
      <c r="I345" s="25">
        <v>0.27292260000000002</v>
      </c>
      <c r="J345" s="25">
        <v>5.2248139999999998E-2</v>
      </c>
    </row>
    <row r="346" spans="1:10" x14ac:dyDescent="0.35">
      <c r="A346" s="29" t="s">
        <v>64</v>
      </c>
      <c r="B346" s="28" t="s">
        <v>9</v>
      </c>
      <c r="C346" s="25">
        <v>208.37469999999999</v>
      </c>
      <c r="D346" s="25">
        <v>489.29559999999998</v>
      </c>
      <c r="E346" s="25">
        <v>787.89200000000005</v>
      </c>
      <c r="F346" s="25">
        <v>611.50800000000004</v>
      </c>
      <c r="G346" s="25">
        <v>456.84010000000001</v>
      </c>
      <c r="H346" s="25">
        <v>336.50619999999998</v>
      </c>
      <c r="I346" s="25">
        <v>239.8109</v>
      </c>
      <c r="J346" s="25">
        <v>165.32140000000001</v>
      </c>
    </row>
    <row r="347" spans="1:10" x14ac:dyDescent="0.35">
      <c r="A347" s="29"/>
      <c r="B347" s="28" t="s">
        <v>10</v>
      </c>
      <c r="C347" s="25">
        <v>208.37469999999999</v>
      </c>
      <c r="D347" s="25">
        <v>375.48480000000001</v>
      </c>
      <c r="E347" s="25">
        <v>541.29169999999999</v>
      </c>
      <c r="F347" s="25">
        <v>667.84659999999997</v>
      </c>
      <c r="G347" s="25">
        <v>528.68849999999998</v>
      </c>
      <c r="H347" s="25">
        <v>374.00279999999998</v>
      </c>
      <c r="I347" s="25">
        <v>250.2696</v>
      </c>
      <c r="J347" s="25">
        <v>160.47460000000001</v>
      </c>
    </row>
    <row r="348" spans="1:10" x14ac:dyDescent="0.35">
      <c r="A348" s="29"/>
      <c r="B348" s="28" t="s">
        <v>11</v>
      </c>
      <c r="C348" s="25">
        <v>208.37469999999999</v>
      </c>
      <c r="D348" s="25">
        <v>324.81790000000001</v>
      </c>
      <c r="E348" s="25">
        <v>386.28820000000002</v>
      </c>
      <c r="F348" s="25">
        <v>438.2543</v>
      </c>
      <c r="G348" s="25">
        <v>373.23360000000002</v>
      </c>
      <c r="H348" s="25">
        <v>274.26440000000002</v>
      </c>
      <c r="I348" s="25">
        <v>185.88550000000001</v>
      </c>
      <c r="J348" s="25">
        <v>119.2961</v>
      </c>
    </row>
    <row r="349" spans="1:10" x14ac:dyDescent="0.35">
      <c r="A349" s="29"/>
      <c r="B349" s="28" t="s">
        <v>22</v>
      </c>
      <c r="C349" s="25">
        <v>208.37469999999999</v>
      </c>
      <c r="D349" s="25">
        <v>275.2355</v>
      </c>
      <c r="E349" s="25">
        <v>198.14060000000001</v>
      </c>
      <c r="F349" s="25">
        <v>161.5898</v>
      </c>
      <c r="G349" s="25">
        <v>117.8335</v>
      </c>
      <c r="H349" s="25">
        <v>79.680779999999999</v>
      </c>
      <c r="I349" s="25">
        <v>49.812800000000003</v>
      </c>
      <c r="J349" s="25">
        <v>27.613320000000002</v>
      </c>
    </row>
    <row r="350" spans="1:10" x14ac:dyDescent="0.35">
      <c r="A350" s="29" t="s">
        <v>153</v>
      </c>
      <c r="B350" s="28" t="s">
        <v>9</v>
      </c>
      <c r="C350" s="25">
        <v>6.5764830000000002E-3</v>
      </c>
      <c r="D350" s="25">
        <v>3.852678E-3</v>
      </c>
      <c r="E350" s="25">
        <v>2.6595880000000001E-3</v>
      </c>
      <c r="F350" s="25">
        <v>2.0489129999999999E-3</v>
      </c>
      <c r="G350" s="25">
        <v>1.576982E-3</v>
      </c>
      <c r="H350" s="25">
        <v>1.3148929999999999E-3</v>
      </c>
      <c r="I350" s="25">
        <v>9.4974359999999995E-4</v>
      </c>
      <c r="J350" s="25">
        <v>7.3491370000000004E-4</v>
      </c>
    </row>
    <row r="351" spans="1:10" x14ac:dyDescent="0.35">
      <c r="A351" s="29"/>
      <c r="B351" s="28" t="s">
        <v>10</v>
      </c>
      <c r="C351" s="25">
        <v>6.5764819999999998E-3</v>
      </c>
      <c r="D351" s="25">
        <v>3.7501489999999999E-3</v>
      </c>
      <c r="E351" s="25">
        <v>2.1067859999999998E-3</v>
      </c>
      <c r="F351" s="25">
        <v>1.344746E-3</v>
      </c>
      <c r="G351" s="25">
        <v>9.2292790000000002E-4</v>
      </c>
      <c r="H351" s="25">
        <v>6.7965180000000003E-4</v>
      </c>
      <c r="I351" s="25">
        <v>4.9380159999999997E-4</v>
      </c>
      <c r="J351" s="25">
        <v>3.8020989999999999E-4</v>
      </c>
    </row>
    <row r="352" spans="1:10" x14ac:dyDescent="0.35">
      <c r="A352" s="29"/>
      <c r="B352" s="28" t="s">
        <v>11</v>
      </c>
      <c r="C352" s="25">
        <v>6.5764830000000002E-3</v>
      </c>
      <c r="D352" s="25">
        <v>3.6965140000000001E-3</v>
      </c>
      <c r="E352" s="25">
        <v>1.8312230000000001E-3</v>
      </c>
      <c r="F352" s="25">
        <v>1.018819E-3</v>
      </c>
      <c r="G352" s="25">
        <v>5.9587669999999998E-4</v>
      </c>
      <c r="H352" s="25">
        <v>3.7141499999999999E-4</v>
      </c>
      <c r="I352" s="25">
        <v>2.103463E-4</v>
      </c>
      <c r="J352" s="25">
        <v>1.1316850000000001E-4</v>
      </c>
    </row>
    <row r="353" spans="1:10" x14ac:dyDescent="0.35">
      <c r="A353" s="29"/>
      <c r="B353" s="28" t="s">
        <v>22</v>
      </c>
      <c r="C353" s="25">
        <v>6.5764830000000002E-3</v>
      </c>
      <c r="D353" s="25">
        <v>3.654184E-3</v>
      </c>
      <c r="E353" s="25">
        <v>1.3613869999999999E-3</v>
      </c>
      <c r="F353" s="25">
        <v>6.5681910000000004E-4</v>
      </c>
      <c r="G353" s="25">
        <v>3.325302E-4</v>
      </c>
      <c r="H353" s="25">
        <v>1.6627920000000001E-4</v>
      </c>
      <c r="I353" s="25">
        <v>3.1002740000000003E-5</v>
      </c>
      <c r="J353" s="25">
        <v>1.504082E-5</v>
      </c>
    </row>
    <row r="354" spans="1:10" x14ac:dyDescent="0.35">
      <c r="A354" s="29" t="s">
        <v>154</v>
      </c>
      <c r="B354" s="28" t="s">
        <v>9</v>
      </c>
      <c r="C354" s="25">
        <v>1.1243840000000001</v>
      </c>
      <c r="D354" s="25">
        <v>1.838708</v>
      </c>
      <c r="E354" s="25">
        <v>2.991241</v>
      </c>
      <c r="F354" s="25">
        <v>6.6353369999999998</v>
      </c>
      <c r="G354" s="25">
        <v>11.229240000000001</v>
      </c>
      <c r="H354" s="25">
        <v>9.1911900000000006</v>
      </c>
      <c r="I354" s="25">
        <v>7.1684780000000003</v>
      </c>
      <c r="J354" s="25">
        <v>5.1201040000000004</v>
      </c>
    </row>
    <row r="355" spans="1:10" x14ac:dyDescent="0.35">
      <c r="A355" s="29"/>
      <c r="B355" s="28" t="s">
        <v>10</v>
      </c>
      <c r="C355" s="25">
        <v>1.1243840000000001</v>
      </c>
      <c r="D355" s="25">
        <v>1.7398039999999999</v>
      </c>
      <c r="E355" s="25">
        <v>2.9316300000000002</v>
      </c>
      <c r="F355" s="25">
        <v>6.27318</v>
      </c>
      <c r="G355" s="25">
        <v>10.31549</v>
      </c>
      <c r="H355" s="25">
        <v>6.5662960000000004</v>
      </c>
      <c r="I355" s="25">
        <v>3.9858880000000001</v>
      </c>
      <c r="J355" s="25">
        <v>2.1846169999999998</v>
      </c>
    </row>
    <row r="356" spans="1:10" x14ac:dyDescent="0.35">
      <c r="A356" s="29"/>
      <c r="B356" s="28" t="s">
        <v>11</v>
      </c>
      <c r="C356" s="25">
        <v>1.1243840000000001</v>
      </c>
      <c r="D356" s="25">
        <v>1.7107570000000001</v>
      </c>
      <c r="E356" s="25">
        <v>2.5483660000000001</v>
      </c>
      <c r="F356" s="25">
        <v>3.032454</v>
      </c>
      <c r="G356" s="25">
        <v>4.376163</v>
      </c>
      <c r="H356" s="25">
        <v>5.9250759999999998</v>
      </c>
      <c r="I356" s="25">
        <v>4.0584189999999998</v>
      </c>
      <c r="J356" s="25">
        <v>2.3499180000000002</v>
      </c>
    </row>
    <row r="357" spans="1:10" x14ac:dyDescent="0.35">
      <c r="A357" s="29"/>
      <c r="B357" s="28" t="s">
        <v>22</v>
      </c>
      <c r="C357" s="25">
        <v>1.1243840000000001</v>
      </c>
      <c r="D357" s="25">
        <v>1.662749</v>
      </c>
      <c r="E357" s="25">
        <v>2.5217580000000002</v>
      </c>
      <c r="F357" s="25">
        <v>2.288484</v>
      </c>
      <c r="G357" s="25">
        <v>1.205271</v>
      </c>
      <c r="H357" s="25">
        <v>1.5010779999999999</v>
      </c>
      <c r="I357" s="25">
        <v>0.7666113</v>
      </c>
      <c r="J357" s="25">
        <v>0.2451458</v>
      </c>
    </row>
    <row r="358" spans="1:10" x14ac:dyDescent="0.35">
      <c r="A358" s="29" t="s">
        <v>155</v>
      </c>
      <c r="B358" s="28" t="s">
        <v>9</v>
      </c>
      <c r="C358" s="25">
        <v>25.441880000000001</v>
      </c>
      <c r="D358" s="25">
        <v>26.70345</v>
      </c>
      <c r="E358" s="25">
        <v>37.529299999999999</v>
      </c>
      <c r="F358" s="25">
        <v>43.599850000000004</v>
      </c>
      <c r="G358" s="25">
        <v>44.376959999999997</v>
      </c>
      <c r="H358" s="25">
        <v>36.555100000000003</v>
      </c>
      <c r="I358" s="25">
        <v>29.19501</v>
      </c>
      <c r="J358" s="25">
        <v>21.735389999999999</v>
      </c>
    </row>
    <row r="359" spans="1:10" x14ac:dyDescent="0.35">
      <c r="A359" s="29"/>
      <c r="B359" s="28" t="s">
        <v>10</v>
      </c>
      <c r="C359" s="25">
        <v>25.441870000000002</v>
      </c>
      <c r="D359" s="25">
        <v>26.601459999999999</v>
      </c>
      <c r="E359" s="25">
        <v>31.983540000000001</v>
      </c>
      <c r="F359" s="25">
        <v>25.94143</v>
      </c>
      <c r="G359" s="25">
        <v>21.924800000000001</v>
      </c>
      <c r="H359" s="25">
        <v>14.649039999999999</v>
      </c>
      <c r="I359" s="25">
        <v>9.943441</v>
      </c>
      <c r="J359" s="25">
        <v>4.1624699999999999</v>
      </c>
    </row>
    <row r="360" spans="1:10" x14ac:dyDescent="0.35">
      <c r="A360" s="29"/>
      <c r="B360" s="28" t="s">
        <v>11</v>
      </c>
      <c r="C360" s="25">
        <v>25.441880000000001</v>
      </c>
      <c r="D360" s="25">
        <v>26.54787</v>
      </c>
      <c r="E360" s="25">
        <v>30.449750000000002</v>
      </c>
      <c r="F360" s="25">
        <v>23.22944</v>
      </c>
      <c r="G360" s="25">
        <v>20.19922</v>
      </c>
      <c r="H360" s="25">
        <v>12.71987</v>
      </c>
      <c r="I360" s="25">
        <v>6.8275430000000004</v>
      </c>
      <c r="J360" s="25">
        <v>3.721203</v>
      </c>
    </row>
    <row r="361" spans="1:10" x14ac:dyDescent="0.35">
      <c r="A361" s="29"/>
      <c r="B361" s="28" t="s">
        <v>22</v>
      </c>
      <c r="C361" s="25">
        <v>25.441880000000001</v>
      </c>
      <c r="D361" s="25">
        <v>26.49558</v>
      </c>
      <c r="E361" s="25">
        <v>30.4131</v>
      </c>
      <c r="F361" s="25">
        <v>22.360320000000002</v>
      </c>
      <c r="G361" s="25">
        <v>18.4147</v>
      </c>
      <c r="H361" s="25">
        <v>9.6476959999999998</v>
      </c>
      <c r="I361" s="25">
        <v>4.1481199999999996</v>
      </c>
      <c r="J361" s="25">
        <v>1.6430199999999999</v>
      </c>
    </row>
    <row r="362" spans="1:10" x14ac:dyDescent="0.35">
      <c r="A362" s="29" t="s">
        <v>156</v>
      </c>
      <c r="B362" s="28" t="s">
        <v>9</v>
      </c>
      <c r="C362" s="25">
        <v>6.767397E-2</v>
      </c>
      <c r="D362" s="25">
        <v>6.2471230000000003E-2</v>
      </c>
      <c r="E362" s="25">
        <v>1.848195</v>
      </c>
      <c r="F362" s="25">
        <v>3.6491120000000001</v>
      </c>
      <c r="G362" s="25">
        <v>3.420652</v>
      </c>
      <c r="H362" s="25">
        <v>3.0370659999999998</v>
      </c>
      <c r="I362" s="25">
        <v>2.1940879999999998</v>
      </c>
      <c r="J362" s="25">
        <v>1.467662</v>
      </c>
    </row>
    <row r="363" spans="1:10" x14ac:dyDescent="0.35">
      <c r="A363" s="29"/>
      <c r="B363" s="28" t="s">
        <v>10</v>
      </c>
      <c r="C363" s="25">
        <v>6.767397E-2</v>
      </c>
      <c r="D363" s="25">
        <v>6.2471230000000003E-2</v>
      </c>
      <c r="E363" s="25">
        <v>5.6526029999999998E-2</v>
      </c>
      <c r="F363" s="25">
        <v>5.1147949999999998E-2</v>
      </c>
      <c r="G363" s="25">
        <v>0.38126019999999999</v>
      </c>
      <c r="H363" s="25">
        <v>0.33526089999999997</v>
      </c>
      <c r="I363" s="25">
        <v>0.1905258</v>
      </c>
      <c r="J363" s="25">
        <v>0.11653040000000001</v>
      </c>
    </row>
    <row r="364" spans="1:10" x14ac:dyDescent="0.35">
      <c r="A364" s="29"/>
      <c r="B364" s="28" t="s">
        <v>11</v>
      </c>
      <c r="C364" s="25">
        <v>6.767397E-2</v>
      </c>
      <c r="D364" s="25">
        <v>6.1602730000000001E-2</v>
      </c>
      <c r="E364" s="25">
        <v>4.9775340000000001E-2</v>
      </c>
      <c r="F364" s="25">
        <v>4.053959E-2</v>
      </c>
      <c r="G364" s="25">
        <v>3.3797649999999999E-2</v>
      </c>
      <c r="H364" s="25">
        <v>0.4007947</v>
      </c>
      <c r="I364" s="25">
        <v>0.27701569999999998</v>
      </c>
      <c r="J364" s="25">
        <v>0.15039440000000001</v>
      </c>
    </row>
    <row r="365" spans="1:10" x14ac:dyDescent="0.35">
      <c r="A365" s="29"/>
      <c r="B365" s="28" t="s">
        <v>22</v>
      </c>
      <c r="C365" s="25">
        <v>6.767397E-2</v>
      </c>
      <c r="D365" s="25">
        <v>6.0912330000000001E-2</v>
      </c>
      <c r="E365" s="25">
        <v>4.4443839999999998E-2</v>
      </c>
      <c r="F365" s="25">
        <v>3.2284750000000001E-2</v>
      </c>
      <c r="G365" s="25">
        <v>2.3967289999999999E-2</v>
      </c>
      <c r="H365" s="25">
        <v>0.39043020000000001</v>
      </c>
      <c r="I365" s="25">
        <v>0.26688669999999998</v>
      </c>
      <c r="J365" s="25">
        <v>0.14104910000000001</v>
      </c>
    </row>
    <row r="366" spans="1:10" x14ac:dyDescent="0.35">
      <c r="A366" s="29" t="s">
        <v>157</v>
      </c>
      <c r="B366" s="28" t="s">
        <v>9</v>
      </c>
      <c r="C366" s="25">
        <v>76.965549999999993</v>
      </c>
      <c r="D366" s="25">
        <v>77.798140000000004</v>
      </c>
      <c r="E366" s="25">
        <v>88.912279999999996</v>
      </c>
      <c r="F366" s="25">
        <v>78.584699999999998</v>
      </c>
      <c r="G366" s="25">
        <v>73.334530000000001</v>
      </c>
      <c r="H366" s="25">
        <v>59.416370000000001</v>
      </c>
      <c r="I366" s="25">
        <v>47.014159999999997</v>
      </c>
      <c r="J366" s="25">
        <v>36.200920000000004</v>
      </c>
    </row>
    <row r="367" spans="1:10" x14ac:dyDescent="0.35">
      <c r="A367" s="29"/>
      <c r="B367" s="28" t="s">
        <v>10</v>
      </c>
      <c r="C367" s="25">
        <v>76.965540000000004</v>
      </c>
      <c r="D367" s="25">
        <v>76.96454</v>
      </c>
      <c r="E367" s="25">
        <v>80.933080000000004</v>
      </c>
      <c r="F367" s="25">
        <v>59.67503</v>
      </c>
      <c r="G367" s="25">
        <v>47.45693</v>
      </c>
      <c r="H367" s="25">
        <v>35.850189999999998</v>
      </c>
      <c r="I367" s="25">
        <v>26.48922</v>
      </c>
      <c r="J367" s="25">
        <v>14.1326</v>
      </c>
    </row>
    <row r="368" spans="1:10" x14ac:dyDescent="0.35">
      <c r="A368" s="29"/>
      <c r="B368" s="28" t="s">
        <v>11</v>
      </c>
      <c r="C368" s="25">
        <v>76.965549999999993</v>
      </c>
      <c r="D368" s="25">
        <v>76.587450000000004</v>
      </c>
      <c r="E368" s="25">
        <v>76.293329999999997</v>
      </c>
      <c r="F368" s="25">
        <v>54.248539999999998</v>
      </c>
      <c r="G368" s="25">
        <v>37.45758</v>
      </c>
      <c r="H368" s="25">
        <v>26.540369999999999</v>
      </c>
      <c r="I368" s="25">
        <v>18.537210000000002</v>
      </c>
      <c r="J368" s="25">
        <v>6.6068119999999997</v>
      </c>
    </row>
    <row r="369" spans="1:10" x14ac:dyDescent="0.35">
      <c r="A369" s="29"/>
      <c r="B369" s="28" t="s">
        <v>22</v>
      </c>
      <c r="C369" s="25">
        <v>76.965549999999993</v>
      </c>
      <c r="D369" s="25">
        <v>76.238749999999996</v>
      </c>
      <c r="E369" s="25">
        <v>74.258099999999999</v>
      </c>
      <c r="F369" s="25">
        <v>49.60774</v>
      </c>
      <c r="G369" s="25">
        <v>28.428940000000001</v>
      </c>
      <c r="H369" s="25">
        <v>20.500599999999999</v>
      </c>
      <c r="I369" s="25">
        <v>14.68573</v>
      </c>
      <c r="J369" s="25">
        <v>3.4906450000000002</v>
      </c>
    </row>
    <row r="370" spans="1:10" x14ac:dyDescent="0.35">
      <c r="A370" s="29" t="s">
        <v>52</v>
      </c>
      <c r="B370" s="28" t="s">
        <v>9</v>
      </c>
      <c r="C370" s="25"/>
      <c r="D370" s="25"/>
      <c r="E370" s="25"/>
      <c r="F370" s="25">
        <v>0.14803179999999999</v>
      </c>
      <c r="G370" s="25">
        <v>0.18583169999999999</v>
      </c>
      <c r="H370" s="25">
        <v>8.6177680000000006E-2</v>
      </c>
      <c r="I370" s="25">
        <v>2.9084769999999999E-2</v>
      </c>
      <c r="J370" s="25">
        <v>1.0238250000000001E-2</v>
      </c>
    </row>
    <row r="371" spans="1:10" x14ac:dyDescent="0.35">
      <c r="A371" s="29"/>
      <c r="B371" s="28" t="s">
        <v>10</v>
      </c>
      <c r="C371" s="25"/>
      <c r="D371" s="25"/>
      <c r="E371" s="25"/>
      <c r="F371" s="25">
        <v>0.14803179999999999</v>
      </c>
      <c r="G371" s="25">
        <v>0.18583169999999999</v>
      </c>
      <c r="H371" s="25">
        <v>8.6177680000000006E-2</v>
      </c>
      <c r="I371" s="25">
        <v>2.9084769999999999E-2</v>
      </c>
      <c r="J371" s="25">
        <v>1.0238250000000001E-2</v>
      </c>
    </row>
    <row r="372" spans="1:10" x14ac:dyDescent="0.35">
      <c r="A372" s="29"/>
      <c r="B372" s="28" t="s">
        <v>11</v>
      </c>
      <c r="C372" s="25"/>
      <c r="D372" s="25"/>
      <c r="E372" s="25"/>
      <c r="F372" s="25">
        <v>0</v>
      </c>
      <c r="G372" s="25">
        <v>0.1188347</v>
      </c>
      <c r="H372" s="25">
        <v>0.20560320000000001</v>
      </c>
      <c r="I372" s="25">
        <v>6.9345580000000004E-2</v>
      </c>
      <c r="J372" s="25">
        <v>2.353007E-2</v>
      </c>
    </row>
    <row r="373" spans="1:10" x14ac:dyDescent="0.35">
      <c r="A373" s="29"/>
      <c r="B373" s="28" t="s">
        <v>22</v>
      </c>
      <c r="C373" s="25"/>
      <c r="D373" s="25"/>
      <c r="E373" s="25"/>
      <c r="F373" s="25">
        <v>0</v>
      </c>
      <c r="G373" s="25">
        <v>0.1188347</v>
      </c>
      <c r="H373" s="25">
        <v>0.20560320000000001</v>
      </c>
      <c r="I373" s="25">
        <v>6.9345580000000004E-2</v>
      </c>
      <c r="J373" s="25">
        <v>2.353007E-2</v>
      </c>
    </row>
    <row r="374" spans="1:10" x14ac:dyDescent="0.35">
      <c r="A374" s="29" t="s">
        <v>158</v>
      </c>
      <c r="B374" s="28" t="s">
        <v>9</v>
      </c>
      <c r="C374" s="25">
        <v>28.133150000000001</v>
      </c>
      <c r="D374" s="25">
        <v>30.649799999999999</v>
      </c>
      <c r="E374" s="25">
        <v>26.08503</v>
      </c>
      <c r="F374" s="25">
        <v>15.202400000000001</v>
      </c>
      <c r="G374" s="25">
        <v>9.0301019999999994</v>
      </c>
      <c r="H374" s="25">
        <v>5.0838330000000003</v>
      </c>
      <c r="I374" s="25">
        <v>3.254003</v>
      </c>
      <c r="J374" s="25">
        <v>2.3517700000000001</v>
      </c>
    </row>
    <row r="375" spans="1:10" x14ac:dyDescent="0.35">
      <c r="A375" s="29"/>
      <c r="B375" s="28" t="s">
        <v>10</v>
      </c>
      <c r="C375" s="25">
        <v>28.133150000000001</v>
      </c>
      <c r="D375" s="25">
        <v>30.649799999999999</v>
      </c>
      <c r="E375" s="25">
        <v>25.08934</v>
      </c>
      <c r="F375" s="25">
        <v>9.7268880000000006</v>
      </c>
      <c r="G375" s="25">
        <v>3.5065330000000001</v>
      </c>
      <c r="H375" s="25">
        <v>0.6242238</v>
      </c>
      <c r="I375" s="25">
        <v>0.25746409999999997</v>
      </c>
      <c r="J375" s="25">
        <v>0.1091618</v>
      </c>
    </row>
    <row r="376" spans="1:10" x14ac:dyDescent="0.35">
      <c r="A376" s="29"/>
      <c r="B376" s="28" t="s">
        <v>11</v>
      </c>
      <c r="C376" s="25">
        <v>28.133150000000001</v>
      </c>
      <c r="D376" s="25">
        <v>30.649799999999999</v>
      </c>
      <c r="E376" s="25">
        <v>24.699850000000001</v>
      </c>
      <c r="F376" s="25">
        <v>0.37984289999999998</v>
      </c>
      <c r="G376" s="25">
        <v>0.21104880000000001</v>
      </c>
      <c r="H376" s="25">
        <v>0.63047120000000001</v>
      </c>
      <c r="I376" s="25">
        <v>0.23029289999999999</v>
      </c>
      <c r="J376" s="25">
        <v>8.5626900000000006E-2</v>
      </c>
    </row>
    <row r="377" spans="1:10" x14ac:dyDescent="0.35">
      <c r="A377" s="29"/>
      <c r="B377" s="28" t="s">
        <v>22</v>
      </c>
      <c r="C377" s="25">
        <v>28.133150000000001</v>
      </c>
      <c r="D377" s="25">
        <v>30.649799999999999</v>
      </c>
      <c r="E377" s="25">
        <v>24.401969999999999</v>
      </c>
      <c r="F377" s="25">
        <v>0.26781149999999998</v>
      </c>
      <c r="G377" s="25">
        <v>0.19054360000000001</v>
      </c>
      <c r="H377" s="25">
        <v>0.62766160000000004</v>
      </c>
      <c r="I377" s="25">
        <v>0.23029289999999999</v>
      </c>
      <c r="J377" s="25">
        <v>8.5625510000000002E-2</v>
      </c>
    </row>
    <row r="378" spans="1:10" x14ac:dyDescent="0.35">
      <c r="A378" s="29" t="s">
        <v>78</v>
      </c>
      <c r="B378" s="28" t="s">
        <v>9</v>
      </c>
      <c r="C378" s="25">
        <v>99.642570000000006</v>
      </c>
      <c r="D378" s="25">
        <v>45.24194</v>
      </c>
      <c r="E378" s="25">
        <v>31.679500000000001</v>
      </c>
      <c r="F378" s="25">
        <v>26.277729999999998</v>
      </c>
      <c r="G378" s="25">
        <v>22.905329999999999</v>
      </c>
      <c r="H378" s="25">
        <v>20.427769999999999</v>
      </c>
      <c r="I378" s="25">
        <v>15.48873</v>
      </c>
      <c r="J378" s="25">
        <v>11.62294</v>
      </c>
    </row>
    <row r="379" spans="1:10" x14ac:dyDescent="0.35">
      <c r="A379" s="29"/>
      <c r="B379" s="28" t="s">
        <v>10</v>
      </c>
      <c r="C379" s="25">
        <v>99.642570000000006</v>
      </c>
      <c r="D379" s="25">
        <v>43.64772</v>
      </c>
      <c r="E379" s="25">
        <v>24.70093</v>
      </c>
      <c r="F379" s="25">
        <v>17.224430000000002</v>
      </c>
      <c r="G379" s="25">
        <v>12.741910000000001</v>
      </c>
      <c r="H379" s="25">
        <v>9.5794090000000001</v>
      </c>
      <c r="I379" s="25">
        <v>7.2380690000000003</v>
      </c>
      <c r="J379" s="25">
        <v>5.4782460000000004</v>
      </c>
    </row>
    <row r="380" spans="1:10" x14ac:dyDescent="0.35">
      <c r="A380" s="29"/>
      <c r="B380" s="28" t="s">
        <v>11</v>
      </c>
      <c r="C380" s="25">
        <v>99.642570000000006</v>
      </c>
      <c r="D380" s="25">
        <v>43.077030000000001</v>
      </c>
      <c r="E380" s="25">
        <v>21.39011</v>
      </c>
      <c r="F380" s="25">
        <v>12.889620000000001</v>
      </c>
      <c r="G380" s="25">
        <v>8.0350769999999994</v>
      </c>
      <c r="H380" s="25">
        <v>4.93757</v>
      </c>
      <c r="I380" s="25">
        <v>2.9448300000000001</v>
      </c>
      <c r="J380" s="25">
        <v>1.69523</v>
      </c>
    </row>
    <row r="381" spans="1:10" x14ac:dyDescent="0.35">
      <c r="A381" s="29"/>
      <c r="B381" s="28" t="s">
        <v>22</v>
      </c>
      <c r="C381" s="25">
        <v>99.642570000000006</v>
      </c>
      <c r="D381" s="25">
        <v>42.626609999999999</v>
      </c>
      <c r="E381" s="25">
        <v>18.8384</v>
      </c>
      <c r="F381" s="25">
        <v>9.6963080000000001</v>
      </c>
      <c r="G381" s="25">
        <v>4.95791</v>
      </c>
      <c r="H381" s="25">
        <v>2.3629479999999998</v>
      </c>
      <c r="I381" s="25">
        <v>1.018726</v>
      </c>
      <c r="J381" s="25">
        <v>0.39015070000000002</v>
      </c>
    </row>
    <row r="382" spans="1:10" x14ac:dyDescent="0.35">
      <c r="A382" s="29" t="s">
        <v>159</v>
      </c>
      <c r="B382" s="28" t="s">
        <v>9</v>
      </c>
      <c r="C382" s="25">
        <v>45.869079999999997</v>
      </c>
      <c r="D382" s="25">
        <v>47.709949999999999</v>
      </c>
      <c r="E382" s="25">
        <v>65.492549999999994</v>
      </c>
      <c r="F382" s="25">
        <v>97.494529999999997</v>
      </c>
      <c r="G382" s="25">
        <v>82.251419999999996</v>
      </c>
      <c r="H382" s="25">
        <v>63.277659999999997</v>
      </c>
      <c r="I382" s="25">
        <v>48.167020000000001</v>
      </c>
      <c r="J382" s="25">
        <v>37.429450000000003</v>
      </c>
    </row>
    <row r="383" spans="1:10" x14ac:dyDescent="0.35">
      <c r="A383" s="29"/>
      <c r="B383" s="28" t="s">
        <v>10</v>
      </c>
      <c r="C383" s="25">
        <v>45.869079999999997</v>
      </c>
      <c r="D383" s="25">
        <v>47.067010000000003</v>
      </c>
      <c r="E383" s="25">
        <v>60.187609999999999</v>
      </c>
      <c r="F383" s="25">
        <v>86.947130000000001</v>
      </c>
      <c r="G383" s="25">
        <v>58.891849999999998</v>
      </c>
      <c r="H383" s="25">
        <v>34.506369999999997</v>
      </c>
      <c r="I383" s="25">
        <v>21.415050000000001</v>
      </c>
      <c r="J383" s="25">
        <v>14.070259999999999</v>
      </c>
    </row>
    <row r="384" spans="1:10" x14ac:dyDescent="0.35">
      <c r="A384" s="29"/>
      <c r="B384" s="28" t="s">
        <v>11</v>
      </c>
      <c r="C384" s="25">
        <v>45.869079999999997</v>
      </c>
      <c r="D384" s="25">
        <v>46.705249999999999</v>
      </c>
      <c r="E384" s="25">
        <v>53.052619999999997</v>
      </c>
      <c r="F384" s="25">
        <v>53.974139999999998</v>
      </c>
      <c r="G384" s="25">
        <v>50.267809999999997</v>
      </c>
      <c r="H384" s="25">
        <v>26.368649999999999</v>
      </c>
      <c r="I384" s="25">
        <v>12.45679</v>
      </c>
      <c r="J384" s="25">
        <v>5.7548269999999997</v>
      </c>
    </row>
    <row r="385" spans="1:10" x14ac:dyDescent="0.35">
      <c r="A385" s="29"/>
      <c r="B385" s="28" t="s">
        <v>22</v>
      </c>
      <c r="C385" s="25">
        <v>45.869079999999997</v>
      </c>
      <c r="D385" s="25">
        <v>46.419719999999998</v>
      </c>
      <c r="E385" s="25">
        <v>51.445059999999998</v>
      </c>
      <c r="F385" s="25">
        <v>42.05538</v>
      </c>
      <c r="G385" s="25">
        <v>21.928460000000001</v>
      </c>
      <c r="H385" s="25">
        <v>12.19576</v>
      </c>
      <c r="I385" s="25">
        <v>5.9742220000000001</v>
      </c>
      <c r="J385" s="25">
        <v>1.7570650000000001</v>
      </c>
    </row>
    <row r="386" spans="1:10" x14ac:dyDescent="0.35">
      <c r="A386" s="29" t="s">
        <v>160</v>
      </c>
      <c r="B386" s="28" t="s">
        <v>9</v>
      </c>
      <c r="C386" s="25">
        <v>0.44361780000000001</v>
      </c>
      <c r="D386" s="25">
        <v>0.28912660000000001</v>
      </c>
      <c r="E386" s="25">
        <v>0.87018810000000002</v>
      </c>
      <c r="F386" s="25">
        <v>0.75229619999999997</v>
      </c>
      <c r="G386" s="25">
        <v>0.94581309999999996</v>
      </c>
      <c r="H386" s="25">
        <v>0.70443330000000004</v>
      </c>
      <c r="I386" s="25">
        <v>0.59722470000000005</v>
      </c>
      <c r="J386" s="25">
        <v>0.52668110000000001</v>
      </c>
    </row>
    <row r="387" spans="1:10" x14ac:dyDescent="0.35">
      <c r="A387" s="29"/>
      <c r="B387" s="28" t="s">
        <v>10</v>
      </c>
      <c r="C387" s="25">
        <v>0.44361780000000001</v>
      </c>
      <c r="D387" s="25">
        <v>0.28140749999999998</v>
      </c>
      <c r="E387" s="25">
        <v>0.83223510000000001</v>
      </c>
      <c r="F387" s="25">
        <v>0.64629020000000004</v>
      </c>
      <c r="G387" s="25">
        <v>0.88762859999999999</v>
      </c>
      <c r="H387" s="25">
        <v>0.50653740000000003</v>
      </c>
      <c r="I387" s="25">
        <v>0.32935940000000002</v>
      </c>
      <c r="J387" s="25">
        <v>0.22609940000000001</v>
      </c>
    </row>
    <row r="388" spans="1:10" x14ac:dyDescent="0.35">
      <c r="A388" s="29"/>
      <c r="B388" s="28" t="s">
        <v>11</v>
      </c>
      <c r="C388" s="25">
        <v>0.44361780000000001</v>
      </c>
      <c r="D388" s="25">
        <v>0.27706740000000002</v>
      </c>
      <c r="E388" s="25">
        <v>0.1153848</v>
      </c>
      <c r="F388" s="25">
        <v>0.66402349999999999</v>
      </c>
      <c r="G388" s="25">
        <v>0.71256220000000003</v>
      </c>
      <c r="H388" s="25">
        <v>0.76057039999999998</v>
      </c>
      <c r="I388" s="25">
        <v>0.4111764</v>
      </c>
      <c r="J388" s="25">
        <v>0.2379502</v>
      </c>
    </row>
    <row r="389" spans="1:10" x14ac:dyDescent="0.35">
      <c r="A389" s="29"/>
      <c r="B389" s="28" t="s">
        <v>22</v>
      </c>
      <c r="C389" s="25">
        <v>0.44361780000000001</v>
      </c>
      <c r="D389" s="25">
        <v>0.27368419999999999</v>
      </c>
      <c r="E389" s="25">
        <v>9.280178E-2</v>
      </c>
      <c r="F389" s="25">
        <v>0.1583109</v>
      </c>
      <c r="G389" s="25">
        <v>0.59611510000000001</v>
      </c>
      <c r="H389" s="25">
        <v>0.72023340000000002</v>
      </c>
      <c r="I389" s="25">
        <v>0.35906880000000002</v>
      </c>
      <c r="J389" s="25">
        <v>0.16259370000000001</v>
      </c>
    </row>
    <row r="390" spans="1:10" x14ac:dyDescent="0.35">
      <c r="A390" s="29" t="s">
        <v>161</v>
      </c>
      <c r="B390" s="28" t="s">
        <v>9</v>
      </c>
      <c r="C390" s="25">
        <v>4.5425789999999999</v>
      </c>
      <c r="D390" s="25">
        <v>7.4498389999999999</v>
      </c>
      <c r="E390" s="25">
        <v>10.091379999999999</v>
      </c>
      <c r="F390" s="25">
        <v>6.5011760000000001</v>
      </c>
      <c r="G390" s="25">
        <v>4.0936050000000002</v>
      </c>
      <c r="H390" s="25">
        <v>2.6277159999999999</v>
      </c>
      <c r="I390" s="25">
        <v>1.6734599999999999</v>
      </c>
      <c r="J390" s="25">
        <v>1.1278349999999999</v>
      </c>
    </row>
    <row r="391" spans="1:10" x14ac:dyDescent="0.35">
      <c r="A391" s="29"/>
      <c r="B391" s="28" t="s">
        <v>10</v>
      </c>
      <c r="C391" s="25">
        <v>4.5425789999999999</v>
      </c>
      <c r="D391" s="25">
        <v>6.2644060000000001</v>
      </c>
      <c r="E391" s="25">
        <v>5.3237360000000002</v>
      </c>
      <c r="F391" s="25">
        <v>3.8862549999999998</v>
      </c>
      <c r="G391" s="25">
        <v>2.1137579999999998</v>
      </c>
      <c r="H391" s="25">
        <v>1.049423</v>
      </c>
      <c r="I391" s="25">
        <v>0.61015779999999997</v>
      </c>
      <c r="J391" s="25">
        <v>0.3482556</v>
      </c>
    </row>
    <row r="392" spans="1:10" x14ac:dyDescent="0.35">
      <c r="A392" s="29"/>
      <c r="B392" s="28" t="s">
        <v>11</v>
      </c>
      <c r="C392" s="25">
        <v>4.5425789999999999</v>
      </c>
      <c r="D392" s="25">
        <v>6.0557109999999996</v>
      </c>
      <c r="E392" s="25">
        <v>4.5108790000000001</v>
      </c>
      <c r="F392" s="25">
        <v>3.17502</v>
      </c>
      <c r="G392" s="25">
        <v>2.269908</v>
      </c>
      <c r="H392" s="25">
        <v>0.91141110000000003</v>
      </c>
      <c r="I392" s="25">
        <v>0.42887599999999998</v>
      </c>
      <c r="J392" s="25">
        <v>0.21093809999999999</v>
      </c>
    </row>
    <row r="393" spans="1:10" x14ac:dyDescent="0.35">
      <c r="A393" s="29"/>
      <c r="B393" s="28" t="s">
        <v>22</v>
      </c>
      <c r="C393" s="25">
        <v>4.5425789999999999</v>
      </c>
      <c r="D393" s="25">
        <v>5.6306149999999997</v>
      </c>
      <c r="E393" s="25">
        <v>4.1402770000000002</v>
      </c>
      <c r="F393" s="25">
        <v>1.974704</v>
      </c>
      <c r="G393" s="25">
        <v>0.90787200000000001</v>
      </c>
      <c r="H393" s="25">
        <v>0.2068149</v>
      </c>
      <c r="I393" s="25">
        <v>4.9189360000000001E-2</v>
      </c>
      <c r="J393" s="25">
        <v>1.193613E-2</v>
      </c>
    </row>
    <row r="394" spans="1:10" x14ac:dyDescent="0.35">
      <c r="A394" s="29" t="s">
        <v>162</v>
      </c>
      <c r="B394" s="28" t="s">
        <v>9</v>
      </c>
      <c r="C394" s="25">
        <v>24.348189999999999</v>
      </c>
      <c r="D394" s="25">
        <v>28.521560000000001</v>
      </c>
      <c r="E394" s="25">
        <v>44.352899999999998</v>
      </c>
      <c r="F394" s="25">
        <v>33.285110000000003</v>
      </c>
      <c r="G394" s="25">
        <v>19.764279999999999</v>
      </c>
      <c r="H394" s="25">
        <v>10.56747</v>
      </c>
      <c r="I394" s="25">
        <v>6.6285999999999996</v>
      </c>
      <c r="J394" s="25">
        <v>4.1594949999999997</v>
      </c>
    </row>
    <row r="395" spans="1:10" x14ac:dyDescent="0.35">
      <c r="A395" s="29"/>
      <c r="B395" s="28" t="s">
        <v>10</v>
      </c>
      <c r="C395" s="25">
        <v>24.348189999999999</v>
      </c>
      <c r="D395" s="25">
        <v>28.102979999999999</v>
      </c>
      <c r="E395" s="25">
        <v>30.87236</v>
      </c>
      <c r="F395" s="25">
        <v>16.788229999999999</v>
      </c>
      <c r="G395" s="25">
        <v>7.3599449999999997</v>
      </c>
      <c r="H395" s="25">
        <v>3.9016039999999998</v>
      </c>
      <c r="I395" s="25">
        <v>2.3097979999999998</v>
      </c>
      <c r="J395" s="25">
        <v>1.4675279999999999</v>
      </c>
    </row>
    <row r="396" spans="1:10" x14ac:dyDescent="0.35">
      <c r="A396" s="29"/>
      <c r="B396" s="28" t="s">
        <v>11</v>
      </c>
      <c r="C396" s="25">
        <v>24.348189999999999</v>
      </c>
      <c r="D396" s="25">
        <v>23.778780000000001</v>
      </c>
      <c r="E396" s="25">
        <v>26.062660000000001</v>
      </c>
      <c r="F396" s="25">
        <v>12.564299999999999</v>
      </c>
      <c r="G396" s="25">
        <v>4.1524679999999998</v>
      </c>
      <c r="H396" s="25">
        <v>4.7053190000000003</v>
      </c>
      <c r="I396" s="25">
        <v>3.036292</v>
      </c>
      <c r="J396" s="25">
        <v>1.9052210000000001</v>
      </c>
    </row>
    <row r="397" spans="1:10" x14ac:dyDescent="0.35">
      <c r="A397" s="29"/>
      <c r="B397" s="28" t="s">
        <v>22</v>
      </c>
      <c r="C397" s="25">
        <v>24.348189999999999</v>
      </c>
      <c r="D397" s="25">
        <v>23.59421</v>
      </c>
      <c r="E397" s="25">
        <v>25.217099999999999</v>
      </c>
      <c r="F397" s="25">
        <v>10.82747</v>
      </c>
      <c r="G397" s="25">
        <v>3.6683500000000002</v>
      </c>
      <c r="H397" s="25">
        <v>4.4775369999999999</v>
      </c>
      <c r="I397" s="25">
        <v>2.9112939999999998</v>
      </c>
      <c r="J397" s="25">
        <v>1.8492930000000001</v>
      </c>
    </row>
    <row r="398" spans="1:10" x14ac:dyDescent="0.35">
      <c r="A398" s="29" t="s">
        <v>163</v>
      </c>
      <c r="B398" s="28" t="s">
        <v>9</v>
      </c>
      <c r="C398" s="25">
        <v>42.86354</v>
      </c>
      <c r="D398" s="25">
        <v>46.23359</v>
      </c>
      <c r="E398" s="25">
        <v>53.439720000000001</v>
      </c>
      <c r="F398" s="25">
        <v>58.013550000000002</v>
      </c>
      <c r="G398" s="25">
        <v>53.820889999999999</v>
      </c>
      <c r="H398" s="25">
        <v>44.224339999999998</v>
      </c>
      <c r="I398" s="25">
        <v>36.201689999999999</v>
      </c>
      <c r="J398" s="25">
        <v>30.22955</v>
      </c>
    </row>
    <row r="399" spans="1:10" x14ac:dyDescent="0.35">
      <c r="A399" s="29"/>
      <c r="B399" s="28" t="s">
        <v>10</v>
      </c>
      <c r="C399" s="25">
        <v>42.86354</v>
      </c>
      <c r="D399" s="25">
        <v>46.101109999999998</v>
      </c>
      <c r="E399" s="25">
        <v>48.740819999999999</v>
      </c>
      <c r="F399" s="25">
        <v>47.971739999999997</v>
      </c>
      <c r="G399" s="25">
        <v>34.986620000000002</v>
      </c>
      <c r="H399" s="25">
        <v>26.220829999999999</v>
      </c>
      <c r="I399" s="25">
        <v>21.17229</v>
      </c>
      <c r="J399" s="25">
        <v>16.797840000000001</v>
      </c>
    </row>
    <row r="400" spans="1:10" x14ac:dyDescent="0.35">
      <c r="A400" s="29"/>
      <c r="B400" s="28" t="s">
        <v>11</v>
      </c>
      <c r="C400" s="25">
        <v>42.86354</v>
      </c>
      <c r="D400" s="25">
        <v>45.966729999999998</v>
      </c>
      <c r="E400" s="25">
        <v>44.519260000000003</v>
      </c>
      <c r="F400" s="25">
        <v>36.275329999999997</v>
      </c>
      <c r="G400" s="25">
        <v>31.580480000000001</v>
      </c>
      <c r="H400" s="25">
        <v>21.173079999999999</v>
      </c>
      <c r="I400" s="25">
        <v>15.662570000000001</v>
      </c>
      <c r="J400" s="25">
        <v>10.599539999999999</v>
      </c>
    </row>
    <row r="401" spans="1:10" x14ac:dyDescent="0.35">
      <c r="A401" s="29"/>
      <c r="B401" s="28" t="s">
        <v>22</v>
      </c>
      <c r="C401" s="25">
        <v>42.86354</v>
      </c>
      <c r="D401" s="25">
        <v>45.859839999999998</v>
      </c>
      <c r="E401" s="25">
        <v>42.375190000000003</v>
      </c>
      <c r="F401" s="25">
        <v>31.510110000000001</v>
      </c>
      <c r="G401" s="25">
        <v>21.409890000000001</v>
      </c>
      <c r="H401" s="25">
        <v>15.34914</v>
      </c>
      <c r="I401" s="25">
        <v>13.09198</v>
      </c>
      <c r="J401" s="25">
        <v>7.2757779999999999</v>
      </c>
    </row>
    <row r="402" spans="1:10" x14ac:dyDescent="0.35">
      <c r="A402" s="29" t="s">
        <v>164</v>
      </c>
      <c r="B402" s="28" t="s">
        <v>9</v>
      </c>
      <c r="C402" s="25">
        <v>4.3726019999999997</v>
      </c>
      <c r="D402" s="25">
        <v>3.7791779999999999</v>
      </c>
      <c r="E402" s="25">
        <v>5.2253420000000004</v>
      </c>
      <c r="F402" s="25">
        <v>5.3845400000000003</v>
      </c>
      <c r="G402" s="25">
        <v>5.3657250000000003</v>
      </c>
      <c r="H402" s="25">
        <v>4.6028219999999997</v>
      </c>
      <c r="I402" s="25">
        <v>3.7501250000000002</v>
      </c>
      <c r="J402" s="25">
        <v>3.0206369999999998</v>
      </c>
    </row>
    <row r="403" spans="1:10" x14ac:dyDescent="0.35">
      <c r="A403" s="29"/>
      <c r="B403" s="28" t="s">
        <v>10</v>
      </c>
      <c r="C403" s="25">
        <v>4.3726019999999997</v>
      </c>
      <c r="D403" s="25">
        <v>3.7791779999999999</v>
      </c>
      <c r="E403" s="25">
        <v>5.2253420000000004</v>
      </c>
      <c r="F403" s="25">
        <v>5.2144680000000001</v>
      </c>
      <c r="G403" s="25">
        <v>4.2081850000000003</v>
      </c>
      <c r="H403" s="25">
        <v>2.8536579999999998</v>
      </c>
      <c r="I403" s="25">
        <v>1.9820660000000001</v>
      </c>
      <c r="J403" s="25">
        <v>1.4045129999999999</v>
      </c>
    </row>
    <row r="404" spans="1:10" x14ac:dyDescent="0.35">
      <c r="A404" s="29"/>
      <c r="B404" s="28" t="s">
        <v>11</v>
      </c>
      <c r="C404" s="25">
        <v>4.3726019999999997</v>
      </c>
      <c r="D404" s="25">
        <v>3.7791779999999999</v>
      </c>
      <c r="E404" s="25">
        <v>3.7791779999999999</v>
      </c>
      <c r="F404" s="25">
        <v>3.4586130000000002</v>
      </c>
      <c r="G404" s="25">
        <v>2.2048869999999998</v>
      </c>
      <c r="H404" s="25">
        <v>1.857793</v>
      </c>
      <c r="I404" s="25">
        <v>0.26849319999999999</v>
      </c>
      <c r="J404" s="25">
        <v>0.1451973</v>
      </c>
    </row>
    <row r="405" spans="1:10" x14ac:dyDescent="0.35">
      <c r="A405" s="29"/>
      <c r="B405" s="28" t="s">
        <v>22</v>
      </c>
      <c r="C405" s="25">
        <v>4.3726019999999997</v>
      </c>
      <c r="D405" s="25">
        <v>3.7791779999999999</v>
      </c>
      <c r="E405" s="25">
        <v>3.7791779999999999</v>
      </c>
      <c r="F405" s="25">
        <v>3.34287</v>
      </c>
      <c r="G405" s="25">
        <v>-1.2247529999999999E-7</v>
      </c>
      <c r="H405" s="25">
        <v>0.49667410000000001</v>
      </c>
      <c r="I405" s="25">
        <v>0.2684877</v>
      </c>
      <c r="J405" s="25">
        <v>0.14519180000000001</v>
      </c>
    </row>
    <row r="406" spans="1:10" x14ac:dyDescent="0.35">
      <c r="A406" s="29" t="s">
        <v>165</v>
      </c>
      <c r="B406" s="28" t="s">
        <v>9</v>
      </c>
      <c r="C406" s="25">
        <v>0.33627390000000001</v>
      </c>
      <c r="D406" s="25">
        <v>1.499179</v>
      </c>
      <c r="E406" s="25">
        <v>1.76908</v>
      </c>
      <c r="F406" s="25">
        <v>1.665815</v>
      </c>
      <c r="G406" s="25">
        <v>1.307979</v>
      </c>
      <c r="H406" s="25">
        <v>0.99908189999999997</v>
      </c>
      <c r="I406" s="25">
        <v>0.68900269999999997</v>
      </c>
      <c r="J406" s="25">
        <v>0.49028509999999997</v>
      </c>
    </row>
    <row r="407" spans="1:10" x14ac:dyDescent="0.35">
      <c r="A407" s="29"/>
      <c r="B407" s="28" t="s">
        <v>10</v>
      </c>
      <c r="C407" s="25">
        <v>0.33627390000000001</v>
      </c>
      <c r="D407" s="25">
        <v>1.4924949999999999</v>
      </c>
      <c r="E407" s="25">
        <v>1.731452</v>
      </c>
      <c r="F407" s="25">
        <v>1.2899020000000001</v>
      </c>
      <c r="G407" s="25">
        <v>0.71750890000000001</v>
      </c>
      <c r="H407" s="25">
        <v>0.4039181</v>
      </c>
      <c r="I407" s="25">
        <v>0.2364646</v>
      </c>
      <c r="J407" s="25">
        <v>0.12689420000000001</v>
      </c>
    </row>
    <row r="408" spans="1:10" x14ac:dyDescent="0.35">
      <c r="A408" s="29"/>
      <c r="B408" s="28" t="s">
        <v>11</v>
      </c>
      <c r="C408" s="25">
        <v>0.33627390000000001</v>
      </c>
      <c r="D408" s="25">
        <v>1.488667</v>
      </c>
      <c r="E408" s="25">
        <v>1.4894000000000001</v>
      </c>
      <c r="F408" s="25">
        <v>1.0535909999999999</v>
      </c>
      <c r="G408" s="25">
        <v>0.76768199999999998</v>
      </c>
      <c r="H408" s="25">
        <v>0.32962150000000001</v>
      </c>
      <c r="I408" s="25">
        <v>0.1184221</v>
      </c>
      <c r="J408" s="25">
        <v>5.2003340000000002E-2</v>
      </c>
    </row>
    <row r="409" spans="1:10" x14ac:dyDescent="0.35">
      <c r="A409" s="29"/>
      <c r="B409" s="28" t="s">
        <v>22</v>
      </c>
      <c r="C409" s="25">
        <v>0.33627390000000001</v>
      </c>
      <c r="D409" s="25">
        <v>1.4856370000000001</v>
      </c>
      <c r="E409" s="25">
        <v>1.4368749999999999</v>
      </c>
      <c r="F409" s="25">
        <v>0.53648910000000005</v>
      </c>
      <c r="G409" s="25">
        <v>0.17576430000000001</v>
      </c>
      <c r="H409" s="25">
        <v>2.6568060000000001E-2</v>
      </c>
      <c r="I409" s="25">
        <v>1.2067939999999999E-2</v>
      </c>
      <c r="J409" s="25">
        <v>4.0583820000000001E-3</v>
      </c>
    </row>
    <row r="410" spans="1:10" x14ac:dyDescent="0.35">
      <c r="A410" s="29" t="s">
        <v>166</v>
      </c>
      <c r="B410" s="28" t="s">
        <v>9</v>
      </c>
      <c r="C410" s="25">
        <v>13.69415</v>
      </c>
      <c r="D410" s="25">
        <v>23.75891</v>
      </c>
      <c r="E410" s="25">
        <v>25.386669999999999</v>
      </c>
      <c r="F410" s="25">
        <v>20.663679999999999</v>
      </c>
      <c r="G410" s="25">
        <v>17.548590000000001</v>
      </c>
      <c r="H410" s="25">
        <v>12.95736</v>
      </c>
      <c r="I410" s="25">
        <v>8.5857460000000003</v>
      </c>
      <c r="J410" s="25">
        <v>6.3902460000000003</v>
      </c>
    </row>
    <row r="411" spans="1:10" x14ac:dyDescent="0.35">
      <c r="A411" s="29"/>
      <c r="B411" s="28" t="s">
        <v>10</v>
      </c>
      <c r="C411" s="25">
        <v>13.694140000000001</v>
      </c>
      <c r="D411" s="25">
        <v>22.870650000000001</v>
      </c>
      <c r="E411" s="25">
        <v>23.809950000000001</v>
      </c>
      <c r="F411" s="25">
        <v>15.037000000000001</v>
      </c>
      <c r="G411" s="25">
        <v>8.5068339999999996</v>
      </c>
      <c r="H411" s="25">
        <v>4.9150210000000003</v>
      </c>
      <c r="I411" s="25">
        <v>2.7770350000000001</v>
      </c>
      <c r="J411" s="25">
        <v>1.6083609999999999</v>
      </c>
    </row>
    <row r="412" spans="1:10" x14ac:dyDescent="0.35">
      <c r="A412" s="29"/>
      <c r="B412" s="28" t="s">
        <v>11</v>
      </c>
      <c r="C412" s="25">
        <v>13.69415</v>
      </c>
      <c r="D412" s="25">
        <v>21.39667</v>
      </c>
      <c r="E412" s="25">
        <v>21.918530000000001</v>
      </c>
      <c r="F412" s="25">
        <v>12.821899999999999</v>
      </c>
      <c r="G412" s="25">
        <v>5.8852520000000004</v>
      </c>
      <c r="H412" s="25">
        <v>2.7142400000000002</v>
      </c>
      <c r="I412" s="25">
        <v>1.1779980000000001</v>
      </c>
      <c r="J412" s="25">
        <v>0.502135</v>
      </c>
    </row>
    <row r="413" spans="1:10" x14ac:dyDescent="0.35">
      <c r="A413" s="29"/>
      <c r="B413" s="28" t="s">
        <v>22</v>
      </c>
      <c r="C413" s="25">
        <v>13.69415</v>
      </c>
      <c r="D413" s="25">
        <v>21.006399999999999</v>
      </c>
      <c r="E413" s="25">
        <v>20.916129999999999</v>
      </c>
      <c r="F413" s="25">
        <v>10.63017</v>
      </c>
      <c r="G413" s="25">
        <v>3.7064029999999999</v>
      </c>
      <c r="H413" s="25">
        <v>1.407292</v>
      </c>
      <c r="I413" s="25">
        <v>0.53984140000000003</v>
      </c>
      <c r="J413" s="25">
        <v>0.22744139999999999</v>
      </c>
    </row>
    <row r="414" spans="1:10" x14ac:dyDescent="0.35">
      <c r="A414" s="29" t="s">
        <v>495</v>
      </c>
      <c r="B414" s="28" t="s">
        <v>9</v>
      </c>
      <c r="C414" s="25">
        <v>1322.4649999999999</v>
      </c>
      <c r="D414" s="25">
        <v>1176.9169999999999</v>
      </c>
      <c r="E414" s="25">
        <v>1419.799</v>
      </c>
      <c r="F414" s="25">
        <v>1857.9949999999999</v>
      </c>
      <c r="G414" s="25">
        <v>1888.52</v>
      </c>
      <c r="H414" s="25">
        <v>1743.9159999999999</v>
      </c>
      <c r="I414" s="25">
        <v>1554.6130000000001</v>
      </c>
      <c r="J414" s="25">
        <v>1481.1389999999999</v>
      </c>
    </row>
    <row r="415" spans="1:10" x14ac:dyDescent="0.35">
      <c r="A415" s="29"/>
      <c r="B415" s="28" t="s">
        <v>10</v>
      </c>
      <c r="C415" s="25">
        <v>1322.4649999999999</v>
      </c>
      <c r="D415" s="25">
        <v>1170.675</v>
      </c>
      <c r="E415" s="25">
        <v>1342.0239999999999</v>
      </c>
      <c r="F415" s="25">
        <v>1663.597</v>
      </c>
      <c r="G415" s="25">
        <v>1546.212</v>
      </c>
      <c r="H415" s="25">
        <v>1257.807</v>
      </c>
      <c r="I415" s="25">
        <v>990.75810000000001</v>
      </c>
      <c r="J415" s="25">
        <v>851.49509999999998</v>
      </c>
    </row>
    <row r="416" spans="1:10" x14ac:dyDescent="0.35">
      <c r="A416" s="29"/>
      <c r="B416" s="28" t="s">
        <v>11</v>
      </c>
      <c r="C416" s="25">
        <v>1322.4649999999999</v>
      </c>
      <c r="D416" s="25">
        <v>1167.1790000000001</v>
      </c>
      <c r="E416" s="25">
        <v>1229.973</v>
      </c>
      <c r="F416" s="25">
        <v>1308.991</v>
      </c>
      <c r="G416" s="25">
        <v>1365.1590000000001</v>
      </c>
      <c r="H416" s="25">
        <v>1060.4110000000001</v>
      </c>
      <c r="I416" s="25">
        <v>781.78470000000004</v>
      </c>
      <c r="J416" s="25">
        <v>608.89419999999996</v>
      </c>
    </row>
    <row r="417" spans="1:10" x14ac:dyDescent="0.35">
      <c r="A417" s="29"/>
      <c r="B417" s="28" t="s">
        <v>22</v>
      </c>
      <c r="C417" s="25">
        <v>1322.4649999999999</v>
      </c>
      <c r="D417" s="25">
        <v>1164.421</v>
      </c>
      <c r="E417" s="25">
        <v>1200.5129999999999</v>
      </c>
      <c r="F417" s="25">
        <v>1254.0160000000001</v>
      </c>
      <c r="G417" s="25">
        <v>1175.0229999999999</v>
      </c>
      <c r="H417" s="25">
        <v>829.44709999999998</v>
      </c>
      <c r="I417" s="25">
        <v>555.96979999999996</v>
      </c>
      <c r="J417" s="25">
        <v>462.4726</v>
      </c>
    </row>
    <row r="418" spans="1:10" x14ac:dyDescent="0.35">
      <c r="A418" s="29" t="s">
        <v>167</v>
      </c>
      <c r="B418" s="28" t="s">
        <v>9</v>
      </c>
      <c r="C418" s="25">
        <v>4.3959489999999997E-2</v>
      </c>
      <c r="D418" s="25">
        <v>0.15704019999999999</v>
      </c>
      <c r="E418" s="25">
        <v>0.3360747</v>
      </c>
      <c r="F418" s="25">
        <v>0.1606601</v>
      </c>
      <c r="G418" s="25">
        <v>0.16095799999999999</v>
      </c>
      <c r="H418" s="25">
        <v>6.6648189999999996E-2</v>
      </c>
      <c r="I418" s="25">
        <v>2.4055489999999999E-2</v>
      </c>
      <c r="J418" s="25">
        <v>1.3094959999999999E-2</v>
      </c>
    </row>
    <row r="419" spans="1:10" x14ac:dyDescent="0.35">
      <c r="A419" s="29"/>
      <c r="B419" s="28" t="s">
        <v>10</v>
      </c>
      <c r="C419" s="25">
        <v>4.3959489999999997E-2</v>
      </c>
      <c r="D419" s="25">
        <v>0.15704019999999999</v>
      </c>
      <c r="E419" s="25">
        <v>0.3360747</v>
      </c>
      <c r="F419" s="25">
        <v>0.1606601</v>
      </c>
      <c r="G419" s="25">
        <v>0.16095809999999999</v>
      </c>
      <c r="H419" s="25">
        <v>6.6648230000000003E-2</v>
      </c>
      <c r="I419" s="25">
        <v>2.4055489999999999E-2</v>
      </c>
      <c r="J419" s="25">
        <v>1.3094959999999999E-2</v>
      </c>
    </row>
    <row r="420" spans="1:10" x14ac:dyDescent="0.35">
      <c r="A420" s="29"/>
      <c r="B420" s="28" t="s">
        <v>11</v>
      </c>
      <c r="C420" s="25">
        <v>4.3959489999999997E-2</v>
      </c>
      <c r="D420" s="25">
        <v>0.15685940000000001</v>
      </c>
      <c r="E420" s="25">
        <v>0.3346227</v>
      </c>
      <c r="F420" s="25">
        <v>0.13141349999999999</v>
      </c>
      <c r="G420" s="25">
        <v>0.11280900000000001</v>
      </c>
      <c r="H420" s="25">
        <v>9.7264950000000003E-2</v>
      </c>
      <c r="I420" s="25">
        <v>4.0488379999999997E-2</v>
      </c>
      <c r="J420" s="25">
        <v>1.378948E-2</v>
      </c>
    </row>
    <row r="421" spans="1:10" x14ac:dyDescent="0.35">
      <c r="A421" s="29"/>
      <c r="B421" s="28" t="s">
        <v>22</v>
      </c>
      <c r="C421" s="25">
        <v>4.3959489999999997E-2</v>
      </c>
      <c r="D421" s="25">
        <v>0.15670870000000001</v>
      </c>
      <c r="E421" s="25">
        <v>0.33347749999999998</v>
      </c>
      <c r="F421" s="25">
        <v>0.12857789999999999</v>
      </c>
      <c r="G421" s="25">
        <v>0.1098638</v>
      </c>
      <c r="H421" s="25">
        <v>9.5410149999999999E-2</v>
      </c>
      <c r="I421" s="25">
        <v>3.8677419999999997E-2</v>
      </c>
      <c r="J421" s="25">
        <v>1.2115509999999999E-2</v>
      </c>
    </row>
    <row r="422" spans="1:10" x14ac:dyDescent="0.35">
      <c r="A422" s="29" t="s">
        <v>62</v>
      </c>
      <c r="B422" s="28" t="s">
        <v>9</v>
      </c>
      <c r="C422" s="25">
        <v>124.1268</v>
      </c>
      <c r="D422" s="25">
        <v>360.55869999999999</v>
      </c>
      <c r="E422" s="25">
        <v>425.94529999999997</v>
      </c>
      <c r="F422" s="25">
        <v>366.80160000000001</v>
      </c>
      <c r="G422" s="25">
        <v>284.41820000000001</v>
      </c>
      <c r="H422" s="25">
        <v>217.45140000000001</v>
      </c>
      <c r="I422" s="25">
        <v>166.90049999999999</v>
      </c>
      <c r="J422" s="25">
        <v>94.436920000000001</v>
      </c>
    </row>
    <row r="423" spans="1:10" x14ac:dyDescent="0.35">
      <c r="A423" s="29"/>
      <c r="B423" s="28" t="s">
        <v>10</v>
      </c>
      <c r="C423" s="25">
        <v>124.1268</v>
      </c>
      <c r="D423" s="25">
        <v>244.12889999999999</v>
      </c>
      <c r="E423" s="25">
        <v>296.24180000000001</v>
      </c>
      <c r="F423" s="25">
        <v>329.08359999999999</v>
      </c>
      <c r="G423" s="25">
        <v>263.72280000000001</v>
      </c>
      <c r="H423" s="25">
        <v>207.65780000000001</v>
      </c>
      <c r="I423" s="25">
        <v>159.1028</v>
      </c>
      <c r="J423" s="25">
        <v>93.030370000000005</v>
      </c>
    </row>
    <row r="424" spans="1:10" x14ac:dyDescent="0.35">
      <c r="A424" s="29"/>
      <c r="B424" s="28" t="s">
        <v>11</v>
      </c>
      <c r="C424" s="25">
        <v>124.1268</v>
      </c>
      <c r="D424" s="25">
        <v>200.01840000000001</v>
      </c>
      <c r="E424" s="25">
        <v>221.88650000000001</v>
      </c>
      <c r="F424" s="25">
        <v>264.88900000000001</v>
      </c>
      <c r="G424" s="25">
        <v>234.36600000000001</v>
      </c>
      <c r="H424" s="25">
        <v>197.1772</v>
      </c>
      <c r="I424" s="25">
        <v>155.27539999999999</v>
      </c>
      <c r="J424" s="25">
        <v>92.946029999999993</v>
      </c>
    </row>
    <row r="425" spans="1:10" x14ac:dyDescent="0.35">
      <c r="A425" s="29"/>
      <c r="B425" s="28" t="s">
        <v>22</v>
      </c>
      <c r="C425" s="25">
        <v>124.1268</v>
      </c>
      <c r="D425" s="25">
        <v>150.2064</v>
      </c>
      <c r="E425" s="25">
        <v>77.108180000000004</v>
      </c>
      <c r="F425" s="25">
        <v>42.223399999999998</v>
      </c>
      <c r="G425" s="25">
        <v>23.752410000000001</v>
      </c>
      <c r="H425" s="25">
        <v>12.23038</v>
      </c>
      <c r="I425" s="25">
        <v>4.5152960000000002</v>
      </c>
      <c r="J425" s="25">
        <v>0.51257169999999996</v>
      </c>
    </row>
    <row r="426" spans="1:10" x14ac:dyDescent="0.35">
      <c r="A426" s="29" t="s">
        <v>72</v>
      </c>
      <c r="B426" s="28" t="s">
        <v>9</v>
      </c>
      <c r="C426" s="25">
        <v>46.71058</v>
      </c>
      <c r="D426" s="25">
        <v>106.5706</v>
      </c>
      <c r="E426" s="25">
        <v>115.8627</v>
      </c>
      <c r="F426" s="25">
        <v>176.49950000000001</v>
      </c>
      <c r="G426" s="25">
        <v>180.1199</v>
      </c>
      <c r="H426" s="25">
        <v>142.55109999999999</v>
      </c>
      <c r="I426" s="25">
        <v>98.754559999999998</v>
      </c>
      <c r="J426" s="25">
        <v>72.855260000000001</v>
      </c>
    </row>
    <row r="427" spans="1:10" x14ac:dyDescent="0.35">
      <c r="A427" s="29"/>
      <c r="B427" s="28" t="s">
        <v>10</v>
      </c>
      <c r="C427" s="25">
        <v>46.710590000000003</v>
      </c>
      <c r="D427" s="25">
        <v>106.2611</v>
      </c>
      <c r="E427" s="25">
        <v>105.4885</v>
      </c>
      <c r="F427" s="25">
        <v>146.78380000000001</v>
      </c>
      <c r="G427" s="25">
        <v>124.6846</v>
      </c>
      <c r="H427" s="25">
        <v>75.528469999999999</v>
      </c>
      <c r="I427" s="25">
        <v>39.100299999999997</v>
      </c>
      <c r="J427" s="25">
        <v>21.810549999999999</v>
      </c>
    </row>
    <row r="428" spans="1:10" x14ac:dyDescent="0.35">
      <c r="A428" s="29"/>
      <c r="B428" s="28" t="s">
        <v>11</v>
      </c>
      <c r="C428" s="25">
        <v>46.71058</v>
      </c>
      <c r="D428" s="25">
        <v>106.08710000000001</v>
      </c>
      <c r="E428" s="25">
        <v>84.458430000000007</v>
      </c>
      <c r="F428" s="25">
        <v>75.510959999999997</v>
      </c>
      <c r="G428" s="25">
        <v>95.585880000000003</v>
      </c>
      <c r="H428" s="25">
        <v>70.520420000000001</v>
      </c>
      <c r="I428" s="25">
        <v>45.277970000000003</v>
      </c>
      <c r="J428" s="25">
        <v>17.682870000000001</v>
      </c>
    </row>
    <row r="429" spans="1:10" x14ac:dyDescent="0.35">
      <c r="A429" s="29"/>
      <c r="B429" s="28" t="s">
        <v>22</v>
      </c>
      <c r="C429" s="25">
        <v>46.71058</v>
      </c>
      <c r="D429" s="25">
        <v>105.95</v>
      </c>
      <c r="E429" s="25">
        <v>81.090360000000004</v>
      </c>
      <c r="F429" s="25">
        <v>35.920250000000003</v>
      </c>
      <c r="G429" s="25">
        <v>25.832450000000001</v>
      </c>
      <c r="H429" s="25">
        <v>12.85159</v>
      </c>
      <c r="I429" s="25">
        <v>16.40091</v>
      </c>
      <c r="J429" s="25">
        <v>6.9641060000000001</v>
      </c>
    </row>
    <row r="430" spans="1:10" x14ac:dyDescent="0.35">
      <c r="A430" s="29" t="s">
        <v>168</v>
      </c>
      <c r="B430" s="28" t="s">
        <v>9</v>
      </c>
      <c r="C430" s="25">
        <v>10.5297</v>
      </c>
      <c r="D430" s="25">
        <v>12.587540000000001</v>
      </c>
      <c r="E430" s="25">
        <v>21.251719999999999</v>
      </c>
      <c r="F430" s="25">
        <v>15.92487</v>
      </c>
      <c r="G430" s="25">
        <v>9.4118670000000009</v>
      </c>
      <c r="H430" s="25">
        <v>5.9749670000000004</v>
      </c>
      <c r="I430" s="25">
        <v>3.2932980000000001</v>
      </c>
      <c r="J430" s="25">
        <v>2.446834</v>
      </c>
    </row>
    <row r="431" spans="1:10" x14ac:dyDescent="0.35">
      <c r="A431" s="29"/>
      <c r="B431" s="28" t="s">
        <v>10</v>
      </c>
      <c r="C431" s="25">
        <v>10.5297</v>
      </c>
      <c r="D431" s="25">
        <v>12.467919999999999</v>
      </c>
      <c r="E431" s="25">
        <v>18.08577</v>
      </c>
      <c r="F431" s="25">
        <v>11.43665</v>
      </c>
      <c r="G431" s="25">
        <v>4.9326470000000002</v>
      </c>
      <c r="H431" s="25">
        <v>2.2081179999999998</v>
      </c>
      <c r="I431" s="25">
        <v>1.207932</v>
      </c>
      <c r="J431" s="25">
        <v>0.90048600000000001</v>
      </c>
    </row>
    <row r="432" spans="1:10" x14ac:dyDescent="0.35">
      <c r="A432" s="29"/>
      <c r="B432" s="28" t="s">
        <v>11</v>
      </c>
      <c r="C432" s="25">
        <v>10.5297</v>
      </c>
      <c r="D432" s="25">
        <v>12.40034</v>
      </c>
      <c r="E432" s="25">
        <v>10.1655</v>
      </c>
      <c r="F432" s="25">
        <v>12.38388</v>
      </c>
      <c r="G432" s="25">
        <v>5.6598189999999997</v>
      </c>
      <c r="H432" s="25">
        <v>2.0942609999999999</v>
      </c>
      <c r="I432" s="25">
        <v>0.33246559999999997</v>
      </c>
      <c r="J432" s="25">
        <v>0.236737</v>
      </c>
    </row>
    <row r="433" spans="1:10" x14ac:dyDescent="0.35">
      <c r="A433" s="29"/>
      <c r="B433" s="28" t="s">
        <v>22</v>
      </c>
      <c r="C433" s="25">
        <v>10.5297</v>
      </c>
      <c r="D433" s="25">
        <v>12.34746</v>
      </c>
      <c r="E433" s="25">
        <v>9.3359679999999994</v>
      </c>
      <c r="F433" s="25">
        <v>2.8462499999999999</v>
      </c>
      <c r="G433" s="25">
        <v>1.986186</v>
      </c>
      <c r="H433" s="25">
        <v>0.64128700000000005</v>
      </c>
      <c r="I433" s="25">
        <v>0.23644370000000001</v>
      </c>
      <c r="J433" s="25">
        <v>0.236737</v>
      </c>
    </row>
    <row r="434" spans="1:10" x14ac:dyDescent="0.35">
      <c r="A434" s="29" t="s">
        <v>169</v>
      </c>
      <c r="B434" s="28" t="s">
        <v>9</v>
      </c>
      <c r="C434" s="25">
        <v>3.9117099999999998</v>
      </c>
      <c r="D434" s="25">
        <v>5.5351660000000003</v>
      </c>
      <c r="E434" s="25">
        <v>9.4674899999999997</v>
      </c>
      <c r="F434" s="25">
        <v>15.06729</v>
      </c>
      <c r="G434" s="25">
        <v>11.98048</v>
      </c>
      <c r="H434" s="25">
        <v>11.0406</v>
      </c>
      <c r="I434" s="25">
        <v>13.96494</v>
      </c>
      <c r="J434" s="25">
        <v>15.421559999999999</v>
      </c>
    </row>
    <row r="435" spans="1:10" x14ac:dyDescent="0.35">
      <c r="A435" s="29"/>
      <c r="B435" s="28" t="s">
        <v>10</v>
      </c>
      <c r="C435" s="25">
        <v>3.9117109999999999</v>
      </c>
      <c r="D435" s="25">
        <v>4.3833299999999999</v>
      </c>
      <c r="E435" s="25">
        <v>7.1654600000000004</v>
      </c>
      <c r="F435" s="25">
        <v>13.90742</v>
      </c>
      <c r="G435" s="25">
        <v>12.801690000000001</v>
      </c>
      <c r="H435" s="25">
        <v>11.546749999999999</v>
      </c>
      <c r="I435" s="25">
        <v>13.85486</v>
      </c>
      <c r="J435" s="25">
        <v>14.74431</v>
      </c>
    </row>
    <row r="436" spans="1:10" x14ac:dyDescent="0.35">
      <c r="A436" s="29"/>
      <c r="B436" s="28" t="s">
        <v>11</v>
      </c>
      <c r="C436" s="25">
        <v>3.9117099999999998</v>
      </c>
      <c r="D436" s="25">
        <v>3.9285619999999999</v>
      </c>
      <c r="E436" s="25">
        <v>5.6047219999999998</v>
      </c>
      <c r="F436" s="25">
        <v>9.8422599999999996</v>
      </c>
      <c r="G436" s="25">
        <v>12.13354</v>
      </c>
      <c r="H436" s="25">
        <v>10.99161</v>
      </c>
      <c r="I436" s="25">
        <v>13.23128</v>
      </c>
      <c r="J436" s="25">
        <v>14.238659999999999</v>
      </c>
    </row>
    <row r="437" spans="1:10" x14ac:dyDescent="0.35">
      <c r="A437" s="29"/>
      <c r="B437" s="28" t="s">
        <v>22</v>
      </c>
      <c r="C437" s="25">
        <v>3.9117099999999998</v>
      </c>
      <c r="D437" s="25">
        <v>3.4397180000000001</v>
      </c>
      <c r="E437" s="25">
        <v>2.4782130000000002</v>
      </c>
      <c r="F437" s="25">
        <v>3.0733739999999998</v>
      </c>
      <c r="G437" s="25">
        <v>5.3157230000000002</v>
      </c>
      <c r="H437" s="25">
        <v>6.3216809999999999</v>
      </c>
      <c r="I437" s="25">
        <v>9.9928129999999999</v>
      </c>
      <c r="J437" s="25">
        <v>12.11439</v>
      </c>
    </row>
    <row r="438" spans="1:10" x14ac:dyDescent="0.35">
      <c r="A438" s="29" t="s">
        <v>59</v>
      </c>
      <c r="B438" s="28" t="s">
        <v>9</v>
      </c>
      <c r="C438" s="25">
        <v>334.70949999999999</v>
      </c>
      <c r="D438" s="25">
        <v>416.69170000000003</v>
      </c>
      <c r="E438" s="25">
        <v>493.173</v>
      </c>
      <c r="F438" s="25">
        <v>590.75229999999999</v>
      </c>
      <c r="G438" s="25">
        <v>671.55349999999999</v>
      </c>
      <c r="H438" s="25">
        <v>763.2527</v>
      </c>
      <c r="I438" s="25">
        <v>723.23789999999997</v>
      </c>
      <c r="J438" s="25">
        <v>659.54380000000003</v>
      </c>
    </row>
    <row r="439" spans="1:10" x14ac:dyDescent="0.35">
      <c r="A439" s="29"/>
      <c r="B439" s="28" t="s">
        <v>10</v>
      </c>
      <c r="C439" s="25">
        <v>334.70949999999999</v>
      </c>
      <c r="D439" s="25">
        <v>413.53629999999998</v>
      </c>
      <c r="E439" s="25">
        <v>462.25220000000002</v>
      </c>
      <c r="F439" s="25">
        <v>532.10569999999996</v>
      </c>
      <c r="G439" s="25">
        <v>603.79610000000002</v>
      </c>
      <c r="H439" s="25">
        <v>688.48249999999996</v>
      </c>
      <c r="I439" s="25">
        <v>615.05700000000002</v>
      </c>
      <c r="J439" s="25">
        <v>528.28620000000001</v>
      </c>
    </row>
    <row r="440" spans="1:10" x14ac:dyDescent="0.35">
      <c r="A440" s="29"/>
      <c r="B440" s="28" t="s">
        <v>11</v>
      </c>
      <c r="C440" s="25">
        <v>334.70949999999999</v>
      </c>
      <c r="D440" s="25">
        <v>412.7835</v>
      </c>
      <c r="E440" s="25">
        <v>451.40300000000002</v>
      </c>
      <c r="F440" s="25">
        <v>520.74680000000001</v>
      </c>
      <c r="G440" s="25">
        <v>547.67790000000002</v>
      </c>
      <c r="H440" s="25">
        <v>493.62880000000001</v>
      </c>
      <c r="I440" s="25">
        <v>402.92880000000002</v>
      </c>
      <c r="J440" s="25">
        <v>317.69290000000001</v>
      </c>
    </row>
    <row r="441" spans="1:10" x14ac:dyDescent="0.35">
      <c r="A441" s="29"/>
      <c r="B441" s="28" t="s">
        <v>22</v>
      </c>
      <c r="C441" s="25">
        <v>334.70949999999999</v>
      </c>
      <c r="D441" s="25">
        <v>411.47070000000002</v>
      </c>
      <c r="E441" s="25">
        <v>433.1771</v>
      </c>
      <c r="F441" s="25">
        <v>506.9932</v>
      </c>
      <c r="G441" s="25">
        <v>538.88869999999997</v>
      </c>
      <c r="H441" s="25">
        <v>484.61989999999997</v>
      </c>
      <c r="I441" s="25">
        <v>380.4923</v>
      </c>
      <c r="J441" s="25">
        <v>292.50720000000001</v>
      </c>
    </row>
    <row r="442" spans="1:10" x14ac:dyDescent="0.35">
      <c r="A442" s="29" t="s">
        <v>170</v>
      </c>
      <c r="B442" s="28" t="s">
        <v>9</v>
      </c>
      <c r="C442" s="25">
        <v>42.138449999999999</v>
      </c>
      <c r="D442" s="25">
        <v>31.79467</v>
      </c>
      <c r="E442" s="25">
        <v>27.40371</v>
      </c>
      <c r="F442" s="25">
        <v>27.011749999999999</v>
      </c>
      <c r="G442" s="25">
        <v>23.24776</v>
      </c>
      <c r="H442" s="25">
        <v>19.382560000000002</v>
      </c>
      <c r="I442" s="25">
        <v>15.20504</v>
      </c>
      <c r="J442" s="25">
        <v>11.71824</v>
      </c>
    </row>
    <row r="443" spans="1:10" x14ac:dyDescent="0.35">
      <c r="A443" s="29"/>
      <c r="B443" s="28" t="s">
        <v>10</v>
      </c>
      <c r="C443" s="25">
        <v>42.138449999999999</v>
      </c>
      <c r="D443" s="25">
        <v>31.247920000000001</v>
      </c>
      <c r="E443" s="25">
        <v>22.640969999999999</v>
      </c>
      <c r="F443" s="25">
        <v>19.80302</v>
      </c>
      <c r="G443" s="25">
        <v>14.299189999999999</v>
      </c>
      <c r="H443" s="25">
        <v>9.8116160000000008</v>
      </c>
      <c r="I443" s="25">
        <v>6.9951359999999996</v>
      </c>
      <c r="J443" s="25">
        <v>4.9967819999999996</v>
      </c>
    </row>
    <row r="444" spans="1:10" x14ac:dyDescent="0.35">
      <c r="A444" s="29"/>
      <c r="B444" s="28" t="s">
        <v>11</v>
      </c>
      <c r="C444" s="25">
        <v>42.138449999999999</v>
      </c>
      <c r="D444" s="25">
        <v>30.93656</v>
      </c>
      <c r="E444" s="25">
        <v>18.960380000000001</v>
      </c>
      <c r="F444" s="25">
        <v>13.59848</v>
      </c>
      <c r="G444" s="25">
        <v>11.3725</v>
      </c>
      <c r="H444" s="25">
        <v>6.9868839999999999</v>
      </c>
      <c r="I444" s="25">
        <v>3.7013400000000001</v>
      </c>
      <c r="J444" s="25">
        <v>1.988146</v>
      </c>
    </row>
    <row r="445" spans="1:10" x14ac:dyDescent="0.35">
      <c r="A445" s="29"/>
      <c r="B445" s="28" t="s">
        <v>22</v>
      </c>
      <c r="C445" s="25">
        <v>42.138449999999999</v>
      </c>
      <c r="D445" s="25">
        <v>30.691089999999999</v>
      </c>
      <c r="E445" s="25">
        <v>16.438549999999999</v>
      </c>
      <c r="F445" s="25">
        <v>10.83146</v>
      </c>
      <c r="G445" s="25">
        <v>8.8444769999999995</v>
      </c>
      <c r="H445" s="25">
        <v>4.6353739999999997</v>
      </c>
      <c r="I445" s="25">
        <v>1.771954</v>
      </c>
      <c r="J445" s="25">
        <v>0.70140170000000002</v>
      </c>
    </row>
    <row r="446" spans="1:10" x14ac:dyDescent="0.35">
      <c r="A446" s="29" t="s">
        <v>171</v>
      </c>
      <c r="B446" s="28" t="s">
        <v>9</v>
      </c>
      <c r="C446" s="25">
        <v>3218.944</v>
      </c>
      <c r="D446" s="25">
        <v>3249.6889999999999</v>
      </c>
      <c r="E446" s="25">
        <v>3311.9140000000002</v>
      </c>
      <c r="F446" s="25">
        <v>3544.5039999999999</v>
      </c>
      <c r="G446" s="25">
        <v>3536.607</v>
      </c>
      <c r="H446" s="25">
        <v>3103.1619999999998</v>
      </c>
      <c r="I446" s="25">
        <v>2695.8180000000002</v>
      </c>
      <c r="J446" s="25">
        <v>2356.377</v>
      </c>
    </row>
    <row r="447" spans="1:10" x14ac:dyDescent="0.35">
      <c r="A447" s="29"/>
      <c r="B447" s="28" t="s">
        <v>10</v>
      </c>
      <c r="C447" s="25">
        <v>3218.9430000000002</v>
      </c>
      <c r="D447" s="25">
        <v>3223.3139999999999</v>
      </c>
      <c r="E447" s="25">
        <v>3068.5929999999998</v>
      </c>
      <c r="F447" s="25">
        <v>3060.018</v>
      </c>
      <c r="G447" s="25">
        <v>2953.4850000000001</v>
      </c>
      <c r="H447" s="25">
        <v>2351.0329999999999</v>
      </c>
      <c r="I447" s="25">
        <v>1685.873</v>
      </c>
      <c r="J447" s="25">
        <v>1230.1379999999999</v>
      </c>
    </row>
    <row r="448" spans="1:10" x14ac:dyDescent="0.35">
      <c r="A448" s="29"/>
      <c r="B448" s="28" t="s">
        <v>11</v>
      </c>
      <c r="C448" s="25">
        <v>3218.944</v>
      </c>
      <c r="D448" s="25">
        <v>3208.9949999999999</v>
      </c>
      <c r="E448" s="25">
        <v>2791.607</v>
      </c>
      <c r="F448" s="25">
        <v>2550.7190000000001</v>
      </c>
      <c r="G448" s="25">
        <v>2445.6280000000002</v>
      </c>
      <c r="H448" s="25">
        <v>1951.7550000000001</v>
      </c>
      <c r="I448" s="25">
        <v>1170.7449999999999</v>
      </c>
      <c r="J448" s="25">
        <v>671.48540000000003</v>
      </c>
    </row>
    <row r="449" spans="1:10" x14ac:dyDescent="0.35">
      <c r="A449" s="29"/>
      <c r="B449" s="28" t="s">
        <v>22</v>
      </c>
      <c r="C449" s="25">
        <v>3218.944</v>
      </c>
      <c r="D449" s="25">
        <v>3193.509</v>
      </c>
      <c r="E449" s="25">
        <v>2664.8009999999999</v>
      </c>
      <c r="F449" s="25">
        <v>2325.9810000000002</v>
      </c>
      <c r="G449" s="25">
        <v>2014.6559999999999</v>
      </c>
      <c r="H449" s="25">
        <v>1393.347</v>
      </c>
      <c r="I449" s="25">
        <v>694.45060000000001</v>
      </c>
      <c r="J449" s="25">
        <v>349.01389999999998</v>
      </c>
    </row>
    <row r="450" spans="1:10" x14ac:dyDescent="0.35">
      <c r="A450" s="29" t="s">
        <v>54</v>
      </c>
      <c r="B450" s="28" t="s">
        <v>9</v>
      </c>
      <c r="C450" s="25">
        <v>91.447760000000002</v>
      </c>
      <c r="D450" s="25">
        <v>264.01920000000001</v>
      </c>
      <c r="E450" s="25">
        <v>433.77749999999997</v>
      </c>
      <c r="F450" s="25">
        <v>354.83100000000002</v>
      </c>
      <c r="G450" s="25">
        <v>202.73079999999999</v>
      </c>
      <c r="H450" s="25">
        <v>118.71680000000001</v>
      </c>
      <c r="I450" s="25">
        <v>68.119420000000005</v>
      </c>
      <c r="J450" s="25">
        <v>36.227600000000002</v>
      </c>
    </row>
    <row r="451" spans="1:10" x14ac:dyDescent="0.35">
      <c r="A451" s="29"/>
      <c r="B451" s="28" t="s">
        <v>10</v>
      </c>
      <c r="C451" s="25">
        <v>91.447760000000002</v>
      </c>
      <c r="D451" s="25">
        <v>162.02520000000001</v>
      </c>
      <c r="E451" s="25">
        <v>224.63839999999999</v>
      </c>
      <c r="F451" s="25">
        <v>234.2944</v>
      </c>
      <c r="G451" s="25">
        <v>220.82249999999999</v>
      </c>
      <c r="H451" s="25">
        <v>171.90700000000001</v>
      </c>
      <c r="I451" s="25">
        <v>116.0168</v>
      </c>
      <c r="J451" s="25">
        <v>71.677890000000005</v>
      </c>
    </row>
    <row r="452" spans="1:10" x14ac:dyDescent="0.35">
      <c r="A452" s="29"/>
      <c r="B452" s="28" t="s">
        <v>11</v>
      </c>
      <c r="C452" s="25">
        <v>91.447760000000002</v>
      </c>
      <c r="D452" s="25">
        <v>151.0086</v>
      </c>
      <c r="E452" s="25">
        <v>173.9871</v>
      </c>
      <c r="F452" s="25">
        <v>124.3013</v>
      </c>
      <c r="G452" s="25">
        <v>67.172449999999998</v>
      </c>
      <c r="H452" s="25">
        <v>39.271630000000002</v>
      </c>
      <c r="I452" s="25">
        <v>20.947299999999998</v>
      </c>
      <c r="J452" s="25">
        <v>9.4848999999999997</v>
      </c>
    </row>
    <row r="453" spans="1:10" x14ac:dyDescent="0.35">
      <c r="A453" s="29"/>
      <c r="B453" s="28" t="s">
        <v>22</v>
      </c>
      <c r="C453" s="25">
        <v>91.447760000000002</v>
      </c>
      <c r="D453" s="25">
        <v>107.5579</v>
      </c>
      <c r="E453" s="25">
        <v>57.250070000000001</v>
      </c>
      <c r="F453" s="25">
        <v>34.59975</v>
      </c>
      <c r="G453" s="25">
        <v>20.41602</v>
      </c>
      <c r="H453" s="25">
        <v>12.00333</v>
      </c>
      <c r="I453" s="25">
        <v>4.8625809999999996</v>
      </c>
      <c r="J453" s="25">
        <v>0.46570139999999999</v>
      </c>
    </row>
    <row r="454" spans="1:10" x14ac:dyDescent="0.35">
      <c r="A454" s="29" t="s">
        <v>90</v>
      </c>
      <c r="B454" s="28" t="s">
        <v>9</v>
      </c>
      <c r="C454" s="25">
        <v>68.136989999999997</v>
      </c>
      <c r="D454" s="25">
        <v>137.6507</v>
      </c>
      <c r="E454" s="25">
        <v>137.5908</v>
      </c>
      <c r="F454" s="25">
        <v>151.33580000000001</v>
      </c>
      <c r="G454" s="25">
        <v>189.86369999999999</v>
      </c>
      <c r="H454" s="25">
        <v>194.4752</v>
      </c>
      <c r="I454" s="25">
        <v>164.5498</v>
      </c>
      <c r="J454" s="25">
        <v>120.3297</v>
      </c>
    </row>
    <row r="455" spans="1:10" x14ac:dyDescent="0.35">
      <c r="A455" s="29"/>
      <c r="B455" s="28" t="s">
        <v>10</v>
      </c>
      <c r="C455" s="25">
        <v>68.136989999999997</v>
      </c>
      <c r="D455" s="25">
        <v>109.72620000000001</v>
      </c>
      <c r="E455" s="25">
        <v>90.129400000000004</v>
      </c>
      <c r="F455" s="25">
        <v>140.77029999999999</v>
      </c>
      <c r="G455" s="25">
        <v>170.59690000000001</v>
      </c>
      <c r="H455" s="25">
        <v>192.44</v>
      </c>
      <c r="I455" s="25">
        <v>179.66229999999999</v>
      </c>
      <c r="J455" s="25">
        <v>137.4615</v>
      </c>
    </row>
    <row r="456" spans="1:10" x14ac:dyDescent="0.35">
      <c r="A456" s="29"/>
      <c r="B456" s="28" t="s">
        <v>11</v>
      </c>
      <c r="C456" s="25">
        <v>68.136989999999997</v>
      </c>
      <c r="D456" s="25">
        <v>76.501149999999996</v>
      </c>
      <c r="E456" s="25">
        <v>75.249560000000002</v>
      </c>
      <c r="F456" s="25">
        <v>122.3974</v>
      </c>
      <c r="G456" s="25">
        <v>140.9425</v>
      </c>
      <c r="H456" s="25">
        <v>177.52090000000001</v>
      </c>
      <c r="I456" s="25">
        <v>183.57230000000001</v>
      </c>
      <c r="J456" s="25">
        <v>150.48159999999999</v>
      </c>
    </row>
    <row r="457" spans="1:10" x14ac:dyDescent="0.35">
      <c r="A457" s="29"/>
      <c r="B457" s="28" t="s">
        <v>22</v>
      </c>
      <c r="C457" s="25">
        <v>68.136989999999997</v>
      </c>
      <c r="D457" s="25">
        <v>65.989689999999996</v>
      </c>
      <c r="E457" s="25">
        <v>23.318650000000002</v>
      </c>
      <c r="F457" s="25">
        <v>12.99583</v>
      </c>
      <c r="G457" s="25">
        <v>7.6725390000000004</v>
      </c>
      <c r="H457" s="25">
        <v>4.5188759999999997</v>
      </c>
      <c r="I457" s="25">
        <v>2.3113999999999999</v>
      </c>
      <c r="J457" s="25">
        <v>0.1914651</v>
      </c>
    </row>
    <row r="458" spans="1:10" x14ac:dyDescent="0.35">
      <c r="A458" s="29" t="s">
        <v>94</v>
      </c>
      <c r="B458" s="28" t="s">
        <v>9</v>
      </c>
      <c r="C458" s="25">
        <v>30.051909999999999</v>
      </c>
      <c r="D458" s="25">
        <v>72.675169999999994</v>
      </c>
      <c r="E458" s="25">
        <v>150.28700000000001</v>
      </c>
      <c r="F458" s="25">
        <v>202.79509999999999</v>
      </c>
      <c r="G458" s="25">
        <v>205.4546</v>
      </c>
      <c r="H458" s="25">
        <v>154.5497</v>
      </c>
      <c r="I458" s="25">
        <v>107.4556</v>
      </c>
      <c r="J458" s="25">
        <v>69.712879999999998</v>
      </c>
    </row>
    <row r="459" spans="1:10" x14ac:dyDescent="0.35">
      <c r="A459" s="29"/>
      <c r="B459" s="28" t="s">
        <v>10</v>
      </c>
      <c r="C459" s="25">
        <v>30.051909999999999</v>
      </c>
      <c r="D459" s="25">
        <v>45.584910000000001</v>
      </c>
      <c r="E459" s="25">
        <v>84.384950000000003</v>
      </c>
      <c r="F459" s="25">
        <v>143.63329999999999</v>
      </c>
      <c r="G459" s="25">
        <v>181.01130000000001</v>
      </c>
      <c r="H459" s="25">
        <v>155.80340000000001</v>
      </c>
      <c r="I459" s="25">
        <v>118.0771</v>
      </c>
      <c r="J459" s="25">
        <v>83.364519999999999</v>
      </c>
    </row>
    <row r="460" spans="1:10" x14ac:dyDescent="0.35">
      <c r="A460" s="29"/>
      <c r="B460" s="28" t="s">
        <v>11</v>
      </c>
      <c r="C460" s="25">
        <v>30.051909999999999</v>
      </c>
      <c r="D460" s="25">
        <v>40.480159999999998</v>
      </c>
      <c r="E460" s="25">
        <v>69.708789999999993</v>
      </c>
      <c r="F460" s="25">
        <v>148.02340000000001</v>
      </c>
      <c r="G460" s="25">
        <v>188.45349999999999</v>
      </c>
      <c r="H460" s="25">
        <v>162.97540000000001</v>
      </c>
      <c r="I460" s="25">
        <v>120.922</v>
      </c>
      <c r="J460" s="25">
        <v>81.903499999999994</v>
      </c>
    </row>
    <row r="461" spans="1:10" x14ac:dyDescent="0.35">
      <c r="A461" s="29"/>
      <c r="B461" s="28" t="s">
        <v>22</v>
      </c>
      <c r="C461" s="25">
        <v>30.051909999999999</v>
      </c>
      <c r="D461" s="25">
        <v>28.596489999999999</v>
      </c>
      <c r="E461" s="25">
        <v>13.97462</v>
      </c>
      <c r="F461" s="25">
        <v>7.8165319999999996</v>
      </c>
      <c r="G461" s="25">
        <v>4.4448299999999996</v>
      </c>
      <c r="H461" s="25">
        <v>2.538503</v>
      </c>
      <c r="I461" s="25">
        <v>1.2602260000000001</v>
      </c>
      <c r="J461" s="25">
        <v>0.2127851</v>
      </c>
    </row>
    <row r="462" spans="1:10" x14ac:dyDescent="0.35">
      <c r="A462" s="29" t="s">
        <v>172</v>
      </c>
      <c r="B462" s="28" t="s">
        <v>9</v>
      </c>
      <c r="C462" s="25">
        <v>106.6003</v>
      </c>
      <c r="D462" s="25">
        <v>122.5652</v>
      </c>
      <c r="E462" s="25">
        <v>99.039519999999996</v>
      </c>
      <c r="F462" s="25">
        <v>65.327550000000002</v>
      </c>
      <c r="G462" s="25">
        <v>39.011380000000003</v>
      </c>
      <c r="H462" s="25">
        <v>24.56419</v>
      </c>
      <c r="I462" s="25">
        <v>16.066009999999999</v>
      </c>
      <c r="J462" s="25">
        <v>11.597110000000001</v>
      </c>
    </row>
    <row r="463" spans="1:10" x14ac:dyDescent="0.35">
      <c r="A463" s="29"/>
      <c r="B463" s="28" t="s">
        <v>10</v>
      </c>
      <c r="C463" s="25">
        <v>106.6003</v>
      </c>
      <c r="D463" s="25">
        <v>120.887</v>
      </c>
      <c r="E463" s="25">
        <v>80.414640000000006</v>
      </c>
      <c r="F463" s="25">
        <v>40.813980000000001</v>
      </c>
      <c r="G463" s="25">
        <v>20.248419999999999</v>
      </c>
      <c r="H463" s="25">
        <v>9.1885849999999998</v>
      </c>
      <c r="I463" s="25">
        <v>4.2823719999999996</v>
      </c>
      <c r="J463" s="25">
        <v>2.065871</v>
      </c>
    </row>
    <row r="464" spans="1:10" x14ac:dyDescent="0.35">
      <c r="A464" s="29"/>
      <c r="B464" s="28" t="s">
        <v>11</v>
      </c>
      <c r="C464" s="25">
        <v>106.6003</v>
      </c>
      <c r="D464" s="25">
        <v>119.5779</v>
      </c>
      <c r="E464" s="25">
        <v>62.902320000000003</v>
      </c>
      <c r="F464" s="25">
        <v>39.128360000000001</v>
      </c>
      <c r="G464" s="25">
        <v>16.920850000000002</v>
      </c>
      <c r="H464" s="25">
        <v>5.3875950000000001</v>
      </c>
      <c r="I464" s="25">
        <v>1.880015</v>
      </c>
      <c r="J464" s="25">
        <v>0.59234600000000004</v>
      </c>
    </row>
    <row r="465" spans="1:10" x14ac:dyDescent="0.35">
      <c r="A465" s="29"/>
      <c r="B465" s="28" t="s">
        <v>22</v>
      </c>
      <c r="C465" s="25">
        <v>106.6003</v>
      </c>
      <c r="D465" s="25">
        <v>118.8396</v>
      </c>
      <c r="E465" s="25">
        <v>57.798439999999999</v>
      </c>
      <c r="F465" s="25">
        <v>27.28434</v>
      </c>
      <c r="G465" s="25">
        <v>11.810980000000001</v>
      </c>
      <c r="H465" s="25">
        <v>3.0379710000000002</v>
      </c>
      <c r="I465" s="25">
        <v>0.97324900000000003</v>
      </c>
      <c r="J465" s="25">
        <v>0.30504740000000002</v>
      </c>
    </row>
    <row r="466" spans="1:10" x14ac:dyDescent="0.35">
      <c r="A466" s="29" t="s">
        <v>173</v>
      </c>
      <c r="B466" s="28" t="s">
        <v>9</v>
      </c>
      <c r="C466" s="25">
        <v>2.2587579999999998</v>
      </c>
      <c r="D466" s="25">
        <v>2.5937109999999999</v>
      </c>
      <c r="E466" s="25">
        <v>1.0230710000000001</v>
      </c>
      <c r="F466" s="25">
        <v>0.62792709999999996</v>
      </c>
      <c r="G466" s="25">
        <v>0.36097309999999999</v>
      </c>
      <c r="H466" s="25">
        <v>0.24198410000000001</v>
      </c>
      <c r="I466" s="25">
        <v>0.1559342</v>
      </c>
      <c r="J466" s="25">
        <v>0.10991339999999999</v>
      </c>
    </row>
    <row r="467" spans="1:10" x14ac:dyDescent="0.35">
      <c r="A467" s="29"/>
      <c r="B467" s="28" t="s">
        <v>10</v>
      </c>
      <c r="C467" s="25">
        <v>2.2587579999999998</v>
      </c>
      <c r="D467" s="25">
        <v>2.5937109999999999</v>
      </c>
      <c r="E467" s="25">
        <v>1.0230710000000001</v>
      </c>
      <c r="F467" s="25">
        <v>0.62792709999999996</v>
      </c>
      <c r="G467" s="25">
        <v>0.36097309999999999</v>
      </c>
      <c r="H467" s="25">
        <v>0.24198410000000001</v>
      </c>
      <c r="I467" s="25">
        <v>0.1559342</v>
      </c>
      <c r="J467" s="25">
        <v>0.10991339999999999</v>
      </c>
    </row>
    <row r="468" spans="1:10" x14ac:dyDescent="0.35">
      <c r="A468" s="29"/>
      <c r="B468" s="28" t="s">
        <v>11</v>
      </c>
      <c r="C468" s="25">
        <v>2.2587579999999998</v>
      </c>
      <c r="D468" s="25">
        <v>2.5937109999999999</v>
      </c>
      <c r="E468" s="25">
        <v>1.0230710000000001</v>
      </c>
      <c r="F468" s="25">
        <v>0.47155560000000002</v>
      </c>
      <c r="G468" s="25">
        <v>0.4050164</v>
      </c>
      <c r="H468" s="25">
        <v>0.29327019999999998</v>
      </c>
      <c r="I468" s="25">
        <v>0.17883779999999999</v>
      </c>
      <c r="J468" s="25">
        <v>0.11968769999999999</v>
      </c>
    </row>
    <row r="469" spans="1:10" x14ac:dyDescent="0.35">
      <c r="A469" s="29"/>
      <c r="B469" s="28" t="s">
        <v>22</v>
      </c>
      <c r="C469" s="25">
        <v>2.2587579999999998</v>
      </c>
      <c r="D469" s="25">
        <v>2.5937109999999999</v>
      </c>
      <c r="E469" s="25">
        <v>1.0230710000000001</v>
      </c>
      <c r="F469" s="25">
        <v>0.47155560000000002</v>
      </c>
      <c r="G469" s="25">
        <v>0.4050164</v>
      </c>
      <c r="H469" s="25">
        <v>0.29327019999999998</v>
      </c>
      <c r="I469" s="25">
        <v>0.17883779999999999</v>
      </c>
      <c r="J469" s="25">
        <v>0.11968769999999999</v>
      </c>
    </row>
    <row r="470" spans="1:10" x14ac:dyDescent="0.35">
      <c r="A470" s="29" t="s">
        <v>174</v>
      </c>
      <c r="B470" s="28" t="s">
        <v>9</v>
      </c>
      <c r="C470" s="25">
        <v>56.775419999999997</v>
      </c>
      <c r="D470" s="25">
        <v>332.49040000000002</v>
      </c>
      <c r="E470" s="25">
        <v>525.95500000000004</v>
      </c>
      <c r="F470" s="25">
        <v>434.52910000000003</v>
      </c>
      <c r="G470" s="25">
        <v>270.69810000000001</v>
      </c>
      <c r="H470" s="25">
        <v>144.2929</v>
      </c>
      <c r="I470" s="25">
        <v>75.859539999999996</v>
      </c>
      <c r="J470" s="25">
        <v>35.153480000000002</v>
      </c>
    </row>
    <row r="471" spans="1:10" x14ac:dyDescent="0.35">
      <c r="A471" s="29"/>
      <c r="B471" s="28" t="s">
        <v>10</v>
      </c>
      <c r="C471" s="25">
        <v>56.775419999999997</v>
      </c>
      <c r="D471" s="25">
        <v>211.03030000000001</v>
      </c>
      <c r="E471" s="25">
        <v>374.63889999999998</v>
      </c>
      <c r="F471" s="25">
        <v>333.96940000000001</v>
      </c>
      <c r="G471" s="25">
        <v>258.26209999999998</v>
      </c>
      <c r="H471" s="25">
        <v>195.51920000000001</v>
      </c>
      <c r="I471" s="25">
        <v>135.20650000000001</v>
      </c>
      <c r="J471" s="25">
        <v>70.186229999999995</v>
      </c>
    </row>
    <row r="472" spans="1:10" x14ac:dyDescent="0.35">
      <c r="A472" s="29"/>
      <c r="B472" s="28" t="s">
        <v>11</v>
      </c>
      <c r="C472" s="25">
        <v>56.775419999999997</v>
      </c>
      <c r="D472" s="25">
        <v>180.06020000000001</v>
      </c>
      <c r="E472" s="25">
        <v>261.47300000000001</v>
      </c>
      <c r="F472" s="25">
        <v>261.28559999999999</v>
      </c>
      <c r="G472" s="25">
        <v>224.9188</v>
      </c>
      <c r="H472" s="25">
        <v>177.6841</v>
      </c>
      <c r="I472" s="25">
        <v>127.58</v>
      </c>
      <c r="J472" s="25">
        <v>80.802499999999995</v>
      </c>
    </row>
    <row r="473" spans="1:10" x14ac:dyDescent="0.35">
      <c r="A473" s="29"/>
      <c r="B473" s="28" t="s">
        <v>22</v>
      </c>
      <c r="C473" s="25">
        <v>56.775419999999997</v>
      </c>
      <c r="D473" s="25">
        <v>134.98779999999999</v>
      </c>
      <c r="E473" s="25">
        <v>137.45410000000001</v>
      </c>
      <c r="F473" s="25">
        <v>126.2595</v>
      </c>
      <c r="G473" s="25">
        <v>89.577190000000002</v>
      </c>
      <c r="H473" s="25">
        <v>62.664990000000003</v>
      </c>
      <c r="I473" s="25">
        <v>37.007249999999999</v>
      </c>
      <c r="J473" s="25">
        <v>17.03547</v>
      </c>
    </row>
    <row r="474" spans="1:10" x14ac:dyDescent="0.35">
      <c r="A474" s="29" t="s">
        <v>496</v>
      </c>
      <c r="B474" s="28" t="s">
        <v>9</v>
      </c>
      <c r="C474" s="25">
        <v>384.2867</v>
      </c>
      <c r="D474" s="25">
        <v>296.62880000000001</v>
      </c>
      <c r="E474" s="25">
        <v>338.7056</v>
      </c>
      <c r="F474" s="25">
        <v>437.97370000000001</v>
      </c>
      <c r="G474" s="25">
        <v>715.07069999999999</v>
      </c>
      <c r="H474" s="25">
        <v>1056.1859999999999</v>
      </c>
      <c r="I474" s="25">
        <v>1014.188</v>
      </c>
      <c r="J474" s="25">
        <v>1007.1559999999999</v>
      </c>
    </row>
    <row r="475" spans="1:10" x14ac:dyDescent="0.35">
      <c r="A475" s="29"/>
      <c r="B475" s="28" t="s">
        <v>10</v>
      </c>
      <c r="C475" s="25">
        <v>384.2867</v>
      </c>
      <c r="D475" s="25">
        <v>295.90859999999998</v>
      </c>
      <c r="E475" s="25">
        <v>323.30939999999998</v>
      </c>
      <c r="F475" s="25">
        <v>384.48570000000001</v>
      </c>
      <c r="G475" s="25">
        <v>626.10059999999999</v>
      </c>
      <c r="H475" s="25">
        <v>813.55359999999996</v>
      </c>
      <c r="I475" s="25">
        <v>731.04160000000002</v>
      </c>
      <c r="J475" s="25">
        <v>692.63170000000002</v>
      </c>
    </row>
    <row r="476" spans="1:10" x14ac:dyDescent="0.35">
      <c r="A476" s="29"/>
      <c r="B476" s="28" t="s">
        <v>11</v>
      </c>
      <c r="C476" s="25">
        <v>384.2867</v>
      </c>
      <c r="D476" s="25">
        <v>295.26119999999997</v>
      </c>
      <c r="E476" s="25">
        <v>310.08019999999999</v>
      </c>
      <c r="F476" s="25">
        <v>283.95179999999999</v>
      </c>
      <c r="G476" s="25">
        <v>346.63600000000002</v>
      </c>
      <c r="H476" s="25">
        <v>590.87189999999998</v>
      </c>
      <c r="I476" s="25">
        <v>630.84879999999998</v>
      </c>
      <c r="J476" s="25">
        <v>580.42960000000005</v>
      </c>
    </row>
    <row r="477" spans="1:10" x14ac:dyDescent="0.35">
      <c r="A477" s="29"/>
      <c r="B477" s="28" t="s">
        <v>22</v>
      </c>
      <c r="C477" s="25">
        <v>384.2867</v>
      </c>
      <c r="D477" s="25">
        <v>294.74829999999997</v>
      </c>
      <c r="E477" s="25">
        <v>299.8691</v>
      </c>
      <c r="F477" s="25">
        <v>257.76029999999997</v>
      </c>
      <c r="G477" s="25">
        <v>233.2978</v>
      </c>
      <c r="H477" s="25">
        <v>152.8065</v>
      </c>
      <c r="I477" s="25">
        <v>63.290730000000003</v>
      </c>
      <c r="J477" s="25">
        <v>24.879750000000001</v>
      </c>
    </row>
    <row r="478" spans="1:10" x14ac:dyDescent="0.35">
      <c r="A478" s="29" t="s">
        <v>175</v>
      </c>
      <c r="B478" s="28" t="s">
        <v>9</v>
      </c>
      <c r="C478" s="25"/>
      <c r="D478" s="25"/>
      <c r="E478" s="25">
        <v>-2.0412550000000001E-8</v>
      </c>
      <c r="F478" s="25">
        <v>5.6098839999999997E-2</v>
      </c>
      <c r="G478" s="25">
        <v>0.22266540000000001</v>
      </c>
      <c r="H478" s="25">
        <v>0.1702053</v>
      </c>
      <c r="I478" s="25">
        <v>8.1115080000000006E-2</v>
      </c>
      <c r="J478" s="25">
        <v>4.1216299999999997E-2</v>
      </c>
    </row>
    <row r="479" spans="1:10" x14ac:dyDescent="0.35">
      <c r="A479" s="29"/>
      <c r="B479" s="28" t="s">
        <v>10</v>
      </c>
      <c r="C479" s="25"/>
      <c r="D479" s="25"/>
      <c r="E479" s="25">
        <v>0</v>
      </c>
      <c r="F479" s="25">
        <v>5.6098629999999997E-2</v>
      </c>
      <c r="G479" s="25">
        <v>0.22266569999999999</v>
      </c>
      <c r="H479" s="25">
        <v>0.17020550000000001</v>
      </c>
      <c r="I479" s="25">
        <v>8.1115069999999997E-2</v>
      </c>
      <c r="J479" s="25">
        <v>4.121644E-2</v>
      </c>
    </row>
    <row r="480" spans="1:10" x14ac:dyDescent="0.35">
      <c r="A480" s="29"/>
      <c r="B480" s="28" t="s">
        <v>11</v>
      </c>
      <c r="C480" s="25"/>
      <c r="D480" s="25"/>
      <c r="E480" s="25">
        <v>0</v>
      </c>
      <c r="F480" s="25">
        <v>1.65852E-7</v>
      </c>
      <c r="G480" s="25">
        <v>5.7367550000000003E-2</v>
      </c>
      <c r="H480" s="25">
        <v>0.27417530000000001</v>
      </c>
      <c r="I480" s="25">
        <v>0.1466191</v>
      </c>
      <c r="J480" s="25">
        <v>7.1386290000000005E-2</v>
      </c>
    </row>
    <row r="481" spans="1:10" x14ac:dyDescent="0.35">
      <c r="A481" s="29"/>
      <c r="B481" s="28" t="s">
        <v>22</v>
      </c>
      <c r="C481" s="25"/>
      <c r="D481" s="25"/>
      <c r="E481" s="25">
        <v>0</v>
      </c>
      <c r="F481" s="25">
        <v>1.65852E-7</v>
      </c>
      <c r="G481" s="25">
        <v>5.7367429999999997E-2</v>
      </c>
      <c r="H481" s="25">
        <v>0.27417540000000001</v>
      </c>
      <c r="I481" s="25">
        <v>0.14661920000000001</v>
      </c>
      <c r="J481" s="25">
        <v>7.1386290000000005E-2</v>
      </c>
    </row>
    <row r="482" spans="1:10" x14ac:dyDescent="0.35">
      <c r="A482" s="29" t="s">
        <v>176</v>
      </c>
      <c r="B482" s="28" t="s">
        <v>9</v>
      </c>
      <c r="C482" s="25">
        <v>5.9271979999999997</v>
      </c>
      <c r="D482" s="25">
        <v>5.7605250000000003</v>
      </c>
      <c r="E482" s="25">
        <v>13.808999999999999</v>
      </c>
      <c r="F482" s="25">
        <v>5.3522550000000004</v>
      </c>
      <c r="G482" s="25">
        <v>2.8399580000000002</v>
      </c>
      <c r="H482" s="25">
        <v>1.507385</v>
      </c>
      <c r="I482" s="25">
        <v>0.74923300000000004</v>
      </c>
      <c r="J482" s="25">
        <v>0.3590023</v>
      </c>
    </row>
    <row r="483" spans="1:10" x14ac:dyDescent="0.35">
      <c r="A483" s="29"/>
      <c r="B483" s="28" t="s">
        <v>10</v>
      </c>
      <c r="C483" s="25">
        <v>5.9271989999999999</v>
      </c>
      <c r="D483" s="25">
        <v>4.1035979999999999</v>
      </c>
      <c r="E483" s="25">
        <v>2.0337239999999999</v>
      </c>
      <c r="F483" s="25">
        <v>1.457705</v>
      </c>
      <c r="G483" s="25">
        <v>0.78469</v>
      </c>
      <c r="H483" s="25">
        <v>0.42275649999999998</v>
      </c>
      <c r="I483" s="25">
        <v>0.17686160000000001</v>
      </c>
      <c r="J483" s="25">
        <v>6.5060270000000003E-2</v>
      </c>
    </row>
    <row r="484" spans="1:10" x14ac:dyDescent="0.35">
      <c r="A484" s="29"/>
      <c r="B484" s="28" t="s">
        <v>11</v>
      </c>
      <c r="C484" s="25">
        <v>5.9271979999999997</v>
      </c>
      <c r="D484" s="25">
        <v>3.4191530000000001</v>
      </c>
      <c r="E484" s="25">
        <v>1.7277610000000001</v>
      </c>
      <c r="F484" s="25">
        <v>0.93528210000000001</v>
      </c>
      <c r="G484" s="25">
        <v>0.82936129999999997</v>
      </c>
      <c r="H484" s="25">
        <v>0.45095540000000001</v>
      </c>
      <c r="I484" s="25">
        <v>0.19443360000000001</v>
      </c>
      <c r="J484" s="25">
        <v>7.9939380000000004E-2</v>
      </c>
    </row>
    <row r="485" spans="1:10" x14ac:dyDescent="0.35">
      <c r="A485" s="29"/>
      <c r="B485" s="28" t="s">
        <v>22</v>
      </c>
      <c r="C485" s="25">
        <v>5.9271979999999997</v>
      </c>
      <c r="D485" s="25">
        <v>2.8127770000000001</v>
      </c>
      <c r="E485" s="25">
        <v>1.334203</v>
      </c>
      <c r="F485" s="25">
        <v>0.73223970000000005</v>
      </c>
      <c r="G485" s="25">
        <v>0.72221239999999998</v>
      </c>
      <c r="H485" s="25">
        <v>0.39440900000000001</v>
      </c>
      <c r="I485" s="25">
        <v>0.16459670000000001</v>
      </c>
      <c r="J485" s="25">
        <v>6.8868440000000003E-2</v>
      </c>
    </row>
    <row r="486" spans="1:10" x14ac:dyDescent="0.35">
      <c r="A486" s="29" t="s">
        <v>177</v>
      </c>
      <c r="B486" s="28" t="s">
        <v>9</v>
      </c>
      <c r="C486" s="25">
        <v>39.343159999999997</v>
      </c>
      <c r="D486" s="25">
        <v>237.26769999999999</v>
      </c>
      <c r="E486" s="25">
        <v>422.0942</v>
      </c>
      <c r="F486" s="25">
        <v>214.16489999999999</v>
      </c>
      <c r="G486" s="25">
        <v>111.70480000000001</v>
      </c>
      <c r="H486" s="25">
        <v>58.910960000000003</v>
      </c>
      <c r="I486" s="25">
        <v>30.820119999999999</v>
      </c>
      <c r="J486" s="25">
        <v>13.02692</v>
      </c>
    </row>
    <row r="487" spans="1:10" x14ac:dyDescent="0.35">
      <c r="A487" s="29"/>
      <c r="B487" s="28" t="s">
        <v>10</v>
      </c>
      <c r="C487" s="25">
        <v>39.343159999999997</v>
      </c>
      <c r="D487" s="25">
        <v>159.0369</v>
      </c>
      <c r="E487" s="25">
        <v>396.26420000000002</v>
      </c>
      <c r="F487" s="25">
        <v>256.7208</v>
      </c>
      <c r="G487" s="25">
        <v>131.53139999999999</v>
      </c>
      <c r="H487" s="25">
        <v>69.235320000000002</v>
      </c>
      <c r="I487" s="25">
        <v>36.134160000000001</v>
      </c>
      <c r="J487" s="25">
        <v>17.184979999999999</v>
      </c>
    </row>
    <row r="488" spans="1:10" x14ac:dyDescent="0.35">
      <c r="A488" s="29"/>
      <c r="B488" s="28" t="s">
        <v>11</v>
      </c>
      <c r="C488" s="25">
        <v>39.343159999999997</v>
      </c>
      <c r="D488" s="25">
        <v>125.2196</v>
      </c>
      <c r="E488" s="25">
        <v>253.44450000000001</v>
      </c>
      <c r="F488" s="25">
        <v>182.37010000000001</v>
      </c>
      <c r="G488" s="25">
        <v>93.052670000000006</v>
      </c>
      <c r="H488" s="25">
        <v>48.892139999999998</v>
      </c>
      <c r="I488" s="25">
        <v>25.534800000000001</v>
      </c>
      <c r="J488" s="25">
        <v>11.95022</v>
      </c>
    </row>
    <row r="489" spans="1:10" x14ac:dyDescent="0.35">
      <c r="A489" s="29"/>
      <c r="B489" s="28" t="s">
        <v>22</v>
      </c>
      <c r="C489" s="25">
        <v>39.343159999999997</v>
      </c>
      <c r="D489" s="25">
        <v>91.838549999999998</v>
      </c>
      <c r="E489" s="25">
        <v>46.23809</v>
      </c>
      <c r="F489" s="25">
        <v>24.355630000000001</v>
      </c>
      <c r="G489" s="25">
        <v>12.85327</v>
      </c>
      <c r="H489" s="25">
        <v>6.7830570000000003</v>
      </c>
      <c r="I489" s="25">
        <v>3.3125779999999998</v>
      </c>
      <c r="J489" s="25">
        <v>0.44287559999999998</v>
      </c>
    </row>
    <row r="490" spans="1:10" x14ac:dyDescent="0.35">
      <c r="A490" s="29" t="s">
        <v>178</v>
      </c>
      <c r="B490" s="28" t="s">
        <v>9</v>
      </c>
      <c r="C490" s="25"/>
      <c r="D490" s="25"/>
      <c r="E490" s="25">
        <v>8.8106020000000007E-3</v>
      </c>
      <c r="F490" s="25">
        <v>4.1911780000000003E-2</v>
      </c>
      <c r="G490" s="25">
        <v>0.22564300000000001</v>
      </c>
      <c r="H490" s="25">
        <v>0.1231618</v>
      </c>
      <c r="I490" s="25">
        <v>6.8930249999999998E-2</v>
      </c>
      <c r="J490" s="25">
        <v>3.9319479999999997E-2</v>
      </c>
    </row>
    <row r="491" spans="1:10" x14ac:dyDescent="0.35">
      <c r="A491" s="29"/>
      <c r="B491" s="28" t="s">
        <v>10</v>
      </c>
      <c r="C491" s="25"/>
      <c r="D491" s="25"/>
      <c r="E491" s="25">
        <v>8.8106020000000007E-3</v>
      </c>
      <c r="F491" s="25">
        <v>4.1911780000000003E-2</v>
      </c>
      <c r="G491" s="25">
        <v>0.22564300000000001</v>
      </c>
      <c r="H491" s="25">
        <v>0.1231618</v>
      </c>
      <c r="I491" s="25">
        <v>6.8930249999999998E-2</v>
      </c>
      <c r="J491" s="25">
        <v>3.9319479999999997E-2</v>
      </c>
    </row>
    <row r="492" spans="1:10" x14ac:dyDescent="0.35">
      <c r="A492" s="29"/>
      <c r="B492" s="28" t="s">
        <v>11</v>
      </c>
      <c r="C492" s="25"/>
      <c r="D492" s="25"/>
      <c r="E492" s="25">
        <v>0</v>
      </c>
      <c r="F492" s="25">
        <v>7.1291649999999998E-3</v>
      </c>
      <c r="G492" s="25">
        <v>0.13520170000000001</v>
      </c>
      <c r="H492" s="25">
        <v>0.198936</v>
      </c>
      <c r="I492" s="25">
        <v>0.10951230000000001</v>
      </c>
      <c r="J492" s="25">
        <v>6.1515809999999997E-2</v>
      </c>
    </row>
    <row r="493" spans="1:10" x14ac:dyDescent="0.35">
      <c r="A493" s="29"/>
      <c r="B493" s="28" t="s">
        <v>22</v>
      </c>
      <c r="C493" s="25"/>
      <c r="D493" s="25"/>
      <c r="E493" s="25">
        <v>0</v>
      </c>
      <c r="F493" s="25">
        <v>7.1291649999999998E-3</v>
      </c>
      <c r="G493" s="25">
        <v>0.13520170000000001</v>
      </c>
      <c r="H493" s="25">
        <v>0.198936</v>
      </c>
      <c r="I493" s="25">
        <v>0.10951230000000001</v>
      </c>
      <c r="J493" s="25">
        <v>6.1515809999999997E-2</v>
      </c>
    </row>
    <row r="494" spans="1:10" x14ac:dyDescent="0.35">
      <c r="A494" s="29" t="s">
        <v>179</v>
      </c>
      <c r="B494" s="28" t="s">
        <v>9</v>
      </c>
      <c r="C494" s="25">
        <v>2.130814</v>
      </c>
      <c r="D494" s="25">
        <v>1.9466060000000001</v>
      </c>
      <c r="E494" s="25">
        <v>4.3238719999999997</v>
      </c>
      <c r="F494" s="25">
        <v>5.4490790000000002</v>
      </c>
      <c r="G494" s="25">
        <v>7.7132379999999996</v>
      </c>
      <c r="H494" s="25">
        <v>6.3567679999999998</v>
      </c>
      <c r="I494" s="25">
        <v>4.7308859999999999</v>
      </c>
      <c r="J494" s="25">
        <v>3.3951899999999999</v>
      </c>
    </row>
    <row r="495" spans="1:10" x14ac:dyDescent="0.35">
      <c r="A495" s="29"/>
      <c r="B495" s="28" t="s">
        <v>10</v>
      </c>
      <c r="C495" s="25">
        <v>2.130814</v>
      </c>
      <c r="D495" s="25">
        <v>1.800279</v>
      </c>
      <c r="E495" s="25">
        <v>3.0167709999999999</v>
      </c>
      <c r="F495" s="25">
        <v>5.17638</v>
      </c>
      <c r="G495" s="25">
        <v>6.0457349999999996</v>
      </c>
      <c r="H495" s="25">
        <v>5.1274940000000004</v>
      </c>
      <c r="I495" s="25">
        <v>4.0214990000000004</v>
      </c>
      <c r="J495" s="25">
        <v>2.890682</v>
      </c>
    </row>
    <row r="496" spans="1:10" x14ac:dyDescent="0.35">
      <c r="A496" s="29"/>
      <c r="B496" s="28" t="s">
        <v>11</v>
      </c>
      <c r="C496" s="25">
        <v>2.130814</v>
      </c>
      <c r="D496" s="25">
        <v>1.7398910000000001</v>
      </c>
      <c r="E496" s="25">
        <v>2.3968630000000002</v>
      </c>
      <c r="F496" s="25">
        <v>3.9155549999999999</v>
      </c>
      <c r="G496" s="25">
        <v>5.5376409999999998</v>
      </c>
      <c r="H496" s="25">
        <v>5.2109459999999999</v>
      </c>
      <c r="I496" s="25">
        <v>4.1191690000000003</v>
      </c>
      <c r="J496" s="25">
        <v>3.0222920000000002</v>
      </c>
    </row>
    <row r="497" spans="1:10" x14ac:dyDescent="0.35">
      <c r="A497" s="29"/>
      <c r="B497" s="28" t="s">
        <v>22</v>
      </c>
      <c r="C497" s="25">
        <v>2.130814</v>
      </c>
      <c r="D497" s="25">
        <v>1.646263</v>
      </c>
      <c r="E497" s="25">
        <v>1.051353</v>
      </c>
      <c r="F497" s="25">
        <v>0.6906485</v>
      </c>
      <c r="G497" s="25">
        <v>1.0718080000000001</v>
      </c>
      <c r="H497" s="25">
        <v>0.87374289999999999</v>
      </c>
      <c r="I497" s="25">
        <v>0.493066</v>
      </c>
      <c r="J497" s="25">
        <v>0.2635747</v>
      </c>
    </row>
    <row r="498" spans="1:10" x14ac:dyDescent="0.35">
      <c r="A498" s="29" t="s">
        <v>180</v>
      </c>
      <c r="B498" s="28" t="s">
        <v>9</v>
      </c>
      <c r="C498" s="25">
        <v>49.01567</v>
      </c>
      <c r="D498" s="25">
        <v>50.332839999999997</v>
      </c>
      <c r="E498" s="25">
        <v>54.607280000000003</v>
      </c>
      <c r="F498" s="25">
        <v>48.034669999999998</v>
      </c>
      <c r="G498" s="25">
        <v>41.258209999999998</v>
      </c>
      <c r="H498" s="25">
        <v>24.424710000000001</v>
      </c>
      <c r="I498" s="25">
        <v>16.548649999999999</v>
      </c>
      <c r="J498" s="25">
        <v>14.286479999999999</v>
      </c>
    </row>
    <row r="499" spans="1:10" x14ac:dyDescent="0.35">
      <c r="A499" s="29"/>
      <c r="B499" s="28" t="s">
        <v>10</v>
      </c>
      <c r="C499" s="25">
        <v>49.01567</v>
      </c>
      <c r="D499" s="25">
        <v>49.675789999999999</v>
      </c>
      <c r="E499" s="25">
        <v>44.501550000000002</v>
      </c>
      <c r="F499" s="25">
        <v>31.905439999999999</v>
      </c>
      <c r="G499" s="25">
        <v>28.000299999999999</v>
      </c>
      <c r="H499" s="25">
        <v>14.45795</v>
      </c>
      <c r="I499" s="25">
        <v>9.9171449999999997</v>
      </c>
      <c r="J499" s="25">
        <v>9.2298209999999994</v>
      </c>
    </row>
    <row r="500" spans="1:10" x14ac:dyDescent="0.35">
      <c r="A500" s="29"/>
      <c r="B500" s="28" t="s">
        <v>11</v>
      </c>
      <c r="C500" s="25">
        <v>49.01567</v>
      </c>
      <c r="D500" s="25">
        <v>49.325629999999997</v>
      </c>
      <c r="E500" s="25">
        <v>34.951300000000003</v>
      </c>
      <c r="F500" s="25">
        <v>21.04373</v>
      </c>
      <c r="G500" s="25">
        <v>15.74352</v>
      </c>
      <c r="H500" s="25">
        <v>17.287430000000001</v>
      </c>
      <c r="I500" s="25">
        <v>11.94406</v>
      </c>
      <c r="J500" s="25">
        <v>8.6625689999999995</v>
      </c>
    </row>
    <row r="501" spans="1:10" x14ac:dyDescent="0.35">
      <c r="A501" s="29"/>
      <c r="B501" s="28" t="s">
        <v>22</v>
      </c>
      <c r="C501" s="25">
        <v>49.01567</v>
      </c>
      <c r="D501" s="25">
        <v>49.050330000000002</v>
      </c>
      <c r="E501" s="25">
        <v>33.449150000000003</v>
      </c>
      <c r="F501" s="25">
        <v>15.36969</v>
      </c>
      <c r="G501" s="25">
        <v>13.2943</v>
      </c>
      <c r="H501" s="25">
        <v>15.963200000000001</v>
      </c>
      <c r="I501" s="25">
        <v>11.254049999999999</v>
      </c>
      <c r="J501" s="25">
        <v>8.2696850000000008</v>
      </c>
    </row>
  </sheetData>
  <mergeCells count="125">
    <mergeCell ref="A26:A29"/>
    <mergeCell ref="A30:A33"/>
    <mergeCell ref="A34:A37"/>
    <mergeCell ref="A38:A41"/>
    <mergeCell ref="A42:A45"/>
    <mergeCell ref="A46:A49"/>
    <mergeCell ref="A146:A149"/>
    <mergeCell ref="A150:A153"/>
    <mergeCell ref="A154:A157"/>
    <mergeCell ref="A74:A77"/>
    <mergeCell ref="A78:A81"/>
    <mergeCell ref="A82:A85"/>
    <mergeCell ref="A50:A53"/>
    <mergeCell ref="A54:A57"/>
    <mergeCell ref="A58:A61"/>
    <mergeCell ref="A62:A65"/>
    <mergeCell ref="A66:A69"/>
    <mergeCell ref="A70:A73"/>
    <mergeCell ref="A158:A161"/>
    <mergeCell ref="A162:A165"/>
    <mergeCell ref="A166:A169"/>
    <mergeCell ref="A86:A89"/>
    <mergeCell ref="A90:A93"/>
    <mergeCell ref="A94:A97"/>
    <mergeCell ref="A494:A497"/>
    <mergeCell ref="A498:A501"/>
    <mergeCell ref="A458:A461"/>
    <mergeCell ref="A462:A465"/>
    <mergeCell ref="A466:A469"/>
    <mergeCell ref="A470:A473"/>
    <mergeCell ref="A474:A477"/>
    <mergeCell ref="A478:A481"/>
    <mergeCell ref="A242:A245"/>
    <mergeCell ref="A246:A249"/>
    <mergeCell ref="A250:A253"/>
    <mergeCell ref="A254:A257"/>
    <mergeCell ref="A258:A261"/>
    <mergeCell ref="A262:A265"/>
    <mergeCell ref="A206:A209"/>
    <mergeCell ref="A210:A213"/>
    <mergeCell ref="A214:A217"/>
    <mergeCell ref="A170:A173"/>
    <mergeCell ref="A174:A177"/>
    <mergeCell ref="A178:A181"/>
    <mergeCell ref="A482:A485"/>
    <mergeCell ref="A486:A489"/>
    <mergeCell ref="A490:A493"/>
    <mergeCell ref="A218:A221"/>
    <mergeCell ref="A222:A225"/>
    <mergeCell ref="A226:A229"/>
    <mergeCell ref="A230:A233"/>
    <mergeCell ref="A234:A237"/>
    <mergeCell ref="A238:A241"/>
    <mergeCell ref="A182:A185"/>
    <mergeCell ref="A186:A189"/>
    <mergeCell ref="A190:A193"/>
    <mergeCell ref="A278:A281"/>
    <mergeCell ref="A282:A285"/>
    <mergeCell ref="A314:A317"/>
    <mergeCell ref="A318:A321"/>
    <mergeCell ref="A322:A325"/>
    <mergeCell ref="A290:A293"/>
    <mergeCell ref="A294:A297"/>
    <mergeCell ref="A298:A301"/>
    <mergeCell ref="A302:A305"/>
    <mergeCell ref="A306:A309"/>
    <mergeCell ref="A22:A25"/>
    <mergeCell ref="A2:A5"/>
    <mergeCell ref="A6:A9"/>
    <mergeCell ref="A10:A13"/>
    <mergeCell ref="A14:A17"/>
    <mergeCell ref="A18:A21"/>
    <mergeCell ref="A266:A269"/>
    <mergeCell ref="A270:A273"/>
    <mergeCell ref="A274:A277"/>
    <mergeCell ref="A122:A125"/>
    <mergeCell ref="A126:A129"/>
    <mergeCell ref="A130:A133"/>
    <mergeCell ref="A134:A137"/>
    <mergeCell ref="A138:A141"/>
    <mergeCell ref="A142:A145"/>
    <mergeCell ref="A114:A117"/>
    <mergeCell ref="A118:A121"/>
    <mergeCell ref="A98:A101"/>
    <mergeCell ref="A102:A105"/>
    <mergeCell ref="A106:A109"/>
    <mergeCell ref="A110:A113"/>
    <mergeCell ref="A194:A197"/>
    <mergeCell ref="A198:A201"/>
    <mergeCell ref="A202:A205"/>
    <mergeCell ref="A310:A313"/>
    <mergeCell ref="A286:A289"/>
    <mergeCell ref="A362:A365"/>
    <mergeCell ref="A338:A341"/>
    <mergeCell ref="A342:A345"/>
    <mergeCell ref="A346:A349"/>
    <mergeCell ref="A350:A353"/>
    <mergeCell ref="A354:A357"/>
    <mergeCell ref="A358:A361"/>
    <mergeCell ref="A326:A329"/>
    <mergeCell ref="A330:A333"/>
    <mergeCell ref="A334:A337"/>
    <mergeCell ref="A386:A389"/>
    <mergeCell ref="A390:A393"/>
    <mergeCell ref="A394:A397"/>
    <mergeCell ref="A398:A401"/>
    <mergeCell ref="A402:A405"/>
    <mergeCell ref="A366:A369"/>
    <mergeCell ref="A370:A373"/>
    <mergeCell ref="A374:A377"/>
    <mergeCell ref="A378:A381"/>
    <mergeCell ref="A382:A385"/>
    <mergeCell ref="A406:A409"/>
    <mergeCell ref="A446:A449"/>
    <mergeCell ref="A450:A453"/>
    <mergeCell ref="A454:A457"/>
    <mergeCell ref="A434:A437"/>
    <mergeCell ref="A438:A441"/>
    <mergeCell ref="A442:A445"/>
    <mergeCell ref="A410:A413"/>
    <mergeCell ref="A414:A417"/>
    <mergeCell ref="A418:A421"/>
    <mergeCell ref="A422:A425"/>
    <mergeCell ref="A426:A429"/>
    <mergeCell ref="A430:A4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55"/>
  <sheetViews>
    <sheetView tabSelected="1" topLeftCell="A910" zoomScale="70" zoomScaleNormal="70" workbookViewId="0">
      <selection activeCell="B4" sqref="A4:XFD4"/>
    </sheetView>
  </sheetViews>
  <sheetFormatPr defaultRowHeight="14.5" x14ac:dyDescent="0.35"/>
  <cols>
    <col min="1" max="1" width="18.453125" bestFit="1" customWidth="1"/>
    <col min="2" max="2" width="29.54296875" bestFit="1" customWidth="1"/>
    <col min="3" max="3" width="19.36328125" bestFit="1" customWidth="1"/>
    <col min="4" max="4" width="29.36328125" bestFit="1" customWidth="1"/>
    <col min="5" max="5" width="38.36328125" bestFit="1" customWidth="1"/>
    <col min="6" max="6" width="29.54296875" bestFit="1" customWidth="1"/>
    <col min="7" max="7" width="19.36328125" bestFit="1" customWidth="1"/>
    <col min="8" max="8" width="29.36328125" bestFit="1" customWidth="1"/>
    <col min="9" max="9" width="38.36328125" bestFit="1" customWidth="1"/>
    <col min="10" max="10" width="29.54296875" bestFit="1" customWidth="1"/>
    <col min="11" max="11" width="19.36328125" bestFit="1" customWidth="1"/>
    <col min="12" max="12" width="29.36328125" bestFit="1" customWidth="1"/>
    <col min="13" max="13" width="38.36328125" bestFit="1" customWidth="1"/>
    <col min="14" max="14" width="29.54296875" bestFit="1" customWidth="1"/>
    <col min="15" max="15" width="19.36328125" bestFit="1" customWidth="1"/>
    <col min="16" max="16" width="29.36328125" bestFit="1" customWidth="1"/>
    <col min="17" max="17" width="38.36328125" bestFit="1" customWidth="1"/>
    <col min="18" max="18" width="29.54296875" bestFit="1" customWidth="1"/>
    <col min="19" max="19" width="19.36328125" bestFit="1" customWidth="1"/>
    <col min="20" max="20" width="29.36328125" bestFit="1" customWidth="1"/>
    <col min="21" max="21" width="38.36328125" bestFit="1" customWidth="1"/>
    <col min="22" max="22" width="29.54296875" bestFit="1" customWidth="1"/>
    <col min="23" max="23" width="19.36328125" bestFit="1" customWidth="1"/>
    <col min="24" max="24" width="29.36328125" bestFit="1" customWidth="1"/>
    <col min="25" max="25" width="38.36328125" bestFit="1" customWidth="1"/>
    <col min="26" max="26" width="43.6328125" bestFit="1" customWidth="1"/>
  </cols>
  <sheetData>
    <row r="1" spans="1:26" s="27" customFormat="1" x14ac:dyDescent="0.35">
      <c r="A1" s="11"/>
      <c r="B1" s="24" t="s">
        <v>20</v>
      </c>
      <c r="C1" s="24" t="s">
        <v>497</v>
      </c>
      <c r="D1" s="24" t="s">
        <v>497</v>
      </c>
      <c r="E1" s="24" t="s">
        <v>497</v>
      </c>
      <c r="F1" s="24" t="s">
        <v>497</v>
      </c>
      <c r="G1" s="24" t="s">
        <v>497</v>
      </c>
      <c r="H1" s="24" t="s">
        <v>497</v>
      </c>
      <c r="I1" s="24" t="s">
        <v>497</v>
      </c>
      <c r="J1" s="24" t="s">
        <v>497</v>
      </c>
      <c r="K1" s="24" t="s">
        <v>497</v>
      </c>
      <c r="L1" s="24" t="s">
        <v>497</v>
      </c>
      <c r="M1" s="24" t="s">
        <v>497</v>
      </c>
      <c r="N1" s="24" t="s">
        <v>497</v>
      </c>
      <c r="O1" s="24" t="s">
        <v>21</v>
      </c>
      <c r="P1" s="24" t="s">
        <v>21</v>
      </c>
      <c r="Q1" s="24" t="s">
        <v>21</v>
      </c>
      <c r="R1" s="24" t="s">
        <v>21</v>
      </c>
      <c r="S1" s="24" t="s">
        <v>21</v>
      </c>
      <c r="T1" s="24" t="s">
        <v>21</v>
      </c>
      <c r="U1" s="24" t="s">
        <v>21</v>
      </c>
      <c r="V1" s="24" t="s">
        <v>21</v>
      </c>
      <c r="W1" s="24" t="s">
        <v>21</v>
      </c>
      <c r="X1" s="24" t="s">
        <v>21</v>
      </c>
      <c r="Y1" s="24" t="s">
        <v>21</v>
      </c>
      <c r="Z1" s="24" t="s">
        <v>21</v>
      </c>
    </row>
    <row r="2" spans="1:26" s="27" customFormat="1" x14ac:dyDescent="0.35">
      <c r="A2" s="11"/>
      <c r="B2" s="24" t="s">
        <v>13</v>
      </c>
      <c r="C2" s="24" t="s">
        <v>14</v>
      </c>
      <c r="D2" s="24" t="s">
        <v>14</v>
      </c>
      <c r="E2" s="24" t="s">
        <v>14</v>
      </c>
      <c r="F2" s="24" t="s">
        <v>14</v>
      </c>
      <c r="G2" s="24" t="s">
        <v>15</v>
      </c>
      <c r="H2" s="24" t="s">
        <v>15</v>
      </c>
      <c r="I2" s="24" t="s">
        <v>15</v>
      </c>
      <c r="J2" s="24" t="s">
        <v>15</v>
      </c>
      <c r="K2" s="24" t="s">
        <v>16</v>
      </c>
      <c r="L2" s="24" t="s">
        <v>16</v>
      </c>
      <c r="M2" s="24" t="s">
        <v>16</v>
      </c>
      <c r="N2" s="24" t="s">
        <v>16</v>
      </c>
      <c r="O2" s="24" t="s">
        <v>14</v>
      </c>
      <c r="P2" s="24" t="s">
        <v>14</v>
      </c>
      <c r="Q2" s="24" t="s">
        <v>14</v>
      </c>
      <c r="R2" s="24" t="s">
        <v>14</v>
      </c>
      <c r="S2" s="24" t="s">
        <v>15</v>
      </c>
      <c r="T2" s="24" t="s">
        <v>15</v>
      </c>
      <c r="U2" s="24" t="s">
        <v>15</v>
      </c>
      <c r="V2" s="24" t="s">
        <v>15</v>
      </c>
      <c r="W2" s="24" t="s">
        <v>16</v>
      </c>
      <c r="X2" s="24" t="s">
        <v>16</v>
      </c>
      <c r="Y2" s="24" t="s">
        <v>16</v>
      </c>
      <c r="Z2" s="24" t="s">
        <v>16</v>
      </c>
    </row>
    <row r="3" spans="1:26" s="27" customFormat="1" x14ac:dyDescent="0.35">
      <c r="A3" s="24" t="s">
        <v>51</v>
      </c>
      <c r="B3" s="24" t="s">
        <v>12</v>
      </c>
      <c r="C3" s="24" t="s">
        <v>17</v>
      </c>
      <c r="D3" s="24" t="s">
        <v>18</v>
      </c>
      <c r="E3" s="24" t="s">
        <v>19</v>
      </c>
      <c r="F3" s="24" t="s">
        <v>106</v>
      </c>
      <c r="G3" s="24" t="s">
        <v>17</v>
      </c>
      <c r="H3" s="24" t="s">
        <v>18</v>
      </c>
      <c r="I3" s="24" t="s">
        <v>19</v>
      </c>
      <c r="J3" s="24" t="s">
        <v>106</v>
      </c>
      <c r="K3" s="24" t="s">
        <v>17</v>
      </c>
      <c r="L3" s="24" t="s">
        <v>18</v>
      </c>
      <c r="M3" s="24" t="s">
        <v>19</v>
      </c>
      <c r="N3" s="24" t="s">
        <v>106</v>
      </c>
      <c r="O3" s="24" t="s">
        <v>17</v>
      </c>
      <c r="P3" s="24" t="s">
        <v>18</v>
      </c>
      <c r="Q3" s="24" t="s">
        <v>19</v>
      </c>
      <c r="R3" s="24" t="s">
        <v>106</v>
      </c>
      <c r="S3" s="24" t="s">
        <v>17</v>
      </c>
      <c r="T3" s="24" t="s">
        <v>18</v>
      </c>
      <c r="U3" s="24" t="s">
        <v>19</v>
      </c>
      <c r="V3" s="24" t="s">
        <v>106</v>
      </c>
      <c r="W3" s="24" t="s">
        <v>17</v>
      </c>
      <c r="X3" s="24" t="s">
        <v>18</v>
      </c>
      <c r="Y3" s="24" t="s">
        <v>19</v>
      </c>
      <c r="Z3" s="24" t="s">
        <v>106</v>
      </c>
    </row>
    <row r="4" spans="1:26" x14ac:dyDescent="0.35">
      <c r="A4" s="29" t="s">
        <v>71</v>
      </c>
      <c r="B4" s="27">
        <v>2016</v>
      </c>
      <c r="C4" s="27">
        <v>21157.52</v>
      </c>
      <c r="D4" s="27">
        <v>21157.52</v>
      </c>
      <c r="E4" s="27">
        <v>21157.52</v>
      </c>
      <c r="F4" s="27">
        <v>21.388909999999999</v>
      </c>
      <c r="G4" s="27">
        <v>5073.4930000000004</v>
      </c>
      <c r="H4" s="27">
        <v>5073.4930000000004</v>
      </c>
      <c r="I4" s="27">
        <v>5073.4930000000004</v>
      </c>
      <c r="J4" s="27">
        <v>5.128978</v>
      </c>
      <c r="K4" s="27">
        <v>12145.57</v>
      </c>
      <c r="L4" s="27">
        <v>12145.57</v>
      </c>
      <c r="M4" s="27">
        <v>12145.57</v>
      </c>
      <c r="N4" s="27">
        <v>12.2784</v>
      </c>
      <c r="O4" s="27">
        <v>9330.4619999999995</v>
      </c>
      <c r="P4" s="27">
        <v>9330.4619999999995</v>
      </c>
      <c r="Q4" s="27">
        <v>9330.4619999999995</v>
      </c>
      <c r="R4" s="27">
        <v>12.762729999999999</v>
      </c>
      <c r="S4" s="27">
        <v>1148.433</v>
      </c>
      <c r="T4" s="27">
        <v>1148.433</v>
      </c>
      <c r="U4" s="27">
        <v>1148.433</v>
      </c>
      <c r="V4" s="27">
        <v>1.5708899999999999</v>
      </c>
      <c r="W4" s="27">
        <v>3898.0740000000001</v>
      </c>
      <c r="X4" s="27">
        <v>3898.0740000000001</v>
      </c>
      <c r="Y4" s="27">
        <v>3898.0740000000001</v>
      </c>
      <c r="Z4" s="27">
        <v>5.3320030000000003</v>
      </c>
    </row>
    <row r="5" spans="1:26" x14ac:dyDescent="0.35">
      <c r="A5" s="29"/>
      <c r="B5" s="27">
        <v>2020</v>
      </c>
      <c r="C5" s="27">
        <v>42916.43</v>
      </c>
      <c r="D5" s="27">
        <v>27866.45</v>
      </c>
      <c r="E5" s="27">
        <v>22008</v>
      </c>
      <c r="F5" s="27">
        <v>20.205870000000001</v>
      </c>
      <c r="G5" s="27">
        <v>27158.77</v>
      </c>
      <c r="H5" s="27">
        <v>14139.9</v>
      </c>
      <c r="I5" s="27">
        <v>7508.5060000000003</v>
      </c>
      <c r="J5" s="27">
        <v>0.72826100000000005</v>
      </c>
      <c r="K5" s="27">
        <v>55401.93</v>
      </c>
      <c r="L5" s="27">
        <v>28742.53</v>
      </c>
      <c r="M5" s="27">
        <v>15395.09</v>
      </c>
      <c r="N5" s="27">
        <v>6.179138</v>
      </c>
      <c r="O5" s="27">
        <v>16038.51</v>
      </c>
      <c r="P5" s="27">
        <v>11968.45</v>
      </c>
      <c r="Q5" s="27">
        <v>10451.450000000001</v>
      </c>
      <c r="R5" s="27">
        <v>15.48485</v>
      </c>
      <c r="S5" s="27">
        <v>4333.9679999999998</v>
      </c>
      <c r="T5" s="27">
        <v>921.29300000000001</v>
      </c>
      <c r="U5" s="27">
        <v>893.77840000000003</v>
      </c>
      <c r="V5" s="27">
        <v>-1.261031</v>
      </c>
      <c r="W5" s="27">
        <v>13359.04</v>
      </c>
      <c r="X5" s="27">
        <v>5995.1379999999999</v>
      </c>
      <c r="Y5" s="27">
        <v>4326.2359999999999</v>
      </c>
      <c r="Z5" s="27">
        <v>3.1914250000000002</v>
      </c>
    </row>
    <row r="6" spans="1:26" x14ac:dyDescent="0.35">
      <c r="A6" s="29"/>
      <c r="B6" s="27">
        <v>2025</v>
      </c>
      <c r="C6" s="27">
        <v>54489.78</v>
      </c>
      <c r="D6" s="27">
        <v>35096.800000000003</v>
      </c>
      <c r="E6" s="27">
        <v>22602.86</v>
      </c>
      <c r="F6" s="27">
        <v>20.993970000000001</v>
      </c>
      <c r="G6" s="27">
        <v>43121.41</v>
      </c>
      <c r="H6" s="27">
        <v>14259.11</v>
      </c>
      <c r="I6" s="27">
        <v>6247.8040000000001</v>
      </c>
      <c r="J6" s="27">
        <v>1.4037109999999999</v>
      </c>
      <c r="K6" s="27">
        <v>75015.13</v>
      </c>
      <c r="L6" s="27">
        <v>30959.47</v>
      </c>
      <c r="M6" s="27">
        <v>16980.79</v>
      </c>
      <c r="N6" s="27">
        <v>8.2710050000000006</v>
      </c>
      <c r="O6" s="27">
        <v>18692.8</v>
      </c>
      <c r="P6" s="27">
        <v>13653.5</v>
      </c>
      <c r="Q6" s="27">
        <v>10085.34</v>
      </c>
      <c r="R6" s="27">
        <v>15.424049999999999</v>
      </c>
      <c r="S6" s="27">
        <v>8804.4459999999999</v>
      </c>
      <c r="T6" s="27">
        <v>3861.2539999999999</v>
      </c>
      <c r="U6" s="27">
        <v>1829.299</v>
      </c>
      <c r="V6" s="27">
        <v>1.314805</v>
      </c>
      <c r="W6" s="27">
        <v>16324.1</v>
      </c>
      <c r="X6" s="27">
        <v>8595.5409999999993</v>
      </c>
      <c r="Y6" s="27">
        <v>4821.9560000000001</v>
      </c>
      <c r="Z6" s="27">
        <v>4.802054</v>
      </c>
    </row>
    <row r="7" spans="1:26" x14ac:dyDescent="0.35">
      <c r="A7" s="29"/>
      <c r="B7" s="27">
        <v>2030</v>
      </c>
      <c r="C7" s="27">
        <v>54158.15</v>
      </c>
      <c r="D7" s="27">
        <v>38639.57</v>
      </c>
      <c r="E7" s="27">
        <v>27781.46</v>
      </c>
      <c r="F7" s="27">
        <v>23.029250000000001</v>
      </c>
      <c r="G7" s="27">
        <v>59826.46</v>
      </c>
      <c r="H7" s="27">
        <v>23461.69</v>
      </c>
      <c r="I7" s="27">
        <v>8619.6949999999997</v>
      </c>
      <c r="J7" s="27">
        <v>2.407794</v>
      </c>
      <c r="K7" s="27">
        <v>97364.76</v>
      </c>
      <c r="L7" s="27">
        <v>42349.57</v>
      </c>
      <c r="M7" s="27">
        <v>20162.39</v>
      </c>
      <c r="N7" s="27">
        <v>8.4741560000000007</v>
      </c>
      <c r="O7" s="27">
        <v>21130.13</v>
      </c>
      <c r="P7" s="27">
        <v>15260.13</v>
      </c>
      <c r="Q7" s="27">
        <v>10160.77</v>
      </c>
      <c r="R7" s="27">
        <v>17.81662</v>
      </c>
      <c r="S7" s="27">
        <v>12681.65</v>
      </c>
      <c r="T7" s="27">
        <v>6655.4110000000001</v>
      </c>
      <c r="U7" s="27">
        <v>3378.0189999999998</v>
      </c>
      <c r="V7" s="27">
        <v>3.0171239999999999</v>
      </c>
      <c r="W7" s="27">
        <v>20264.34</v>
      </c>
      <c r="X7" s="27">
        <v>10202.73</v>
      </c>
      <c r="Y7" s="27">
        <v>4942.2969999999996</v>
      </c>
      <c r="Z7" s="27">
        <v>5.5324949999999999</v>
      </c>
    </row>
    <row r="8" spans="1:26" x14ac:dyDescent="0.35">
      <c r="A8" s="29"/>
      <c r="B8" s="27">
        <v>2035</v>
      </c>
      <c r="C8" s="27">
        <v>59537.88</v>
      </c>
      <c r="D8" s="27">
        <v>39717.82</v>
      </c>
      <c r="E8" s="27">
        <v>29456.09</v>
      </c>
      <c r="F8" s="27">
        <v>30.489820000000002</v>
      </c>
      <c r="G8" s="27">
        <v>59283.38</v>
      </c>
      <c r="H8" s="27">
        <v>25587.97</v>
      </c>
      <c r="I8" s="27">
        <v>11077.98</v>
      </c>
      <c r="J8" s="27">
        <v>0.39933619999999997</v>
      </c>
      <c r="K8" s="27">
        <v>111158.8</v>
      </c>
      <c r="L8" s="27">
        <v>46312.44</v>
      </c>
      <c r="M8" s="27">
        <v>23586.89</v>
      </c>
      <c r="N8" s="27">
        <v>8.744548</v>
      </c>
      <c r="O8" s="27">
        <v>25841.21</v>
      </c>
      <c r="P8" s="27">
        <v>17984.11</v>
      </c>
      <c r="Q8" s="27">
        <v>11310.8</v>
      </c>
      <c r="R8" s="27">
        <v>24.858809999999998</v>
      </c>
      <c r="S8" s="27">
        <v>14189.53</v>
      </c>
      <c r="T8" s="27">
        <v>7564.9449999999997</v>
      </c>
      <c r="U8" s="27">
        <v>2942.7620000000002</v>
      </c>
      <c r="V8" s="27">
        <v>3.3397420000000002</v>
      </c>
      <c r="W8" s="27">
        <v>23763.29</v>
      </c>
      <c r="X8" s="27">
        <v>11709.03</v>
      </c>
      <c r="Y8" s="27">
        <v>4524.7139999999999</v>
      </c>
      <c r="Z8" s="27">
        <v>4.0531370000000004</v>
      </c>
    </row>
    <row r="9" spans="1:26" x14ac:dyDescent="0.35">
      <c r="A9" s="29"/>
      <c r="B9" s="27">
        <v>2040</v>
      </c>
      <c r="C9" s="27">
        <v>54648.62</v>
      </c>
      <c r="D9" s="27">
        <v>35143.1</v>
      </c>
      <c r="E9" s="27">
        <v>28635.51</v>
      </c>
      <c r="F9" s="27">
        <v>35.67015</v>
      </c>
      <c r="G9" s="27">
        <v>58592.56</v>
      </c>
      <c r="H9" s="27">
        <v>20551.52</v>
      </c>
      <c r="I9" s="27">
        <v>8459.6450000000004</v>
      </c>
      <c r="J9" s="27">
        <v>-2.4746779999999999</v>
      </c>
      <c r="K9" s="27">
        <v>110270</v>
      </c>
      <c r="L9" s="27">
        <v>45372.12</v>
      </c>
      <c r="M9" s="27">
        <v>24544.29</v>
      </c>
      <c r="N9" s="27">
        <v>11.651249999999999</v>
      </c>
      <c r="O9" s="27">
        <v>24492.59</v>
      </c>
      <c r="P9" s="27">
        <v>16831.259999999998</v>
      </c>
      <c r="Q9" s="27">
        <v>13075.86</v>
      </c>
      <c r="R9" s="27">
        <v>35.593670000000003</v>
      </c>
      <c r="S9" s="27">
        <v>21949.86</v>
      </c>
      <c r="T9" s="27">
        <v>9412.0360000000001</v>
      </c>
      <c r="U9" s="27">
        <v>2579.1779999999999</v>
      </c>
      <c r="V9" s="27">
        <v>5.9789029999999999</v>
      </c>
      <c r="W9" s="27">
        <v>30359.91</v>
      </c>
      <c r="X9" s="27">
        <v>13318.21</v>
      </c>
      <c r="Y9" s="27">
        <v>3075.5459999999998</v>
      </c>
      <c r="Z9" s="27">
        <v>-0.15324399999999999</v>
      </c>
    </row>
    <row r="10" spans="1:26" x14ac:dyDescent="0.35">
      <c r="A10" s="29"/>
      <c r="B10" s="27">
        <v>2045</v>
      </c>
      <c r="C10" s="27">
        <v>60951.86</v>
      </c>
      <c r="D10" s="27">
        <v>35806.71</v>
      </c>
      <c r="E10" s="27">
        <v>25358.01</v>
      </c>
      <c r="F10" s="27">
        <v>53.292909999999999</v>
      </c>
      <c r="G10" s="27">
        <v>47451.77</v>
      </c>
      <c r="H10" s="27">
        <v>15483.91</v>
      </c>
      <c r="I10" s="27">
        <v>7651.8329999999996</v>
      </c>
      <c r="J10" s="27">
        <v>-5.4600470000000003</v>
      </c>
      <c r="K10" s="27">
        <v>94600.79</v>
      </c>
      <c r="L10" s="27">
        <v>31404.04</v>
      </c>
      <c r="M10" s="27">
        <v>15389.13</v>
      </c>
      <c r="N10" s="27">
        <v>0.42943510000000001</v>
      </c>
      <c r="O10" s="27">
        <v>25512.69</v>
      </c>
      <c r="P10" s="27">
        <v>15930.42</v>
      </c>
      <c r="Q10" s="27">
        <v>11985.52</v>
      </c>
      <c r="R10" s="27">
        <v>42.281019999999998</v>
      </c>
      <c r="S10" s="27">
        <v>21975.56</v>
      </c>
      <c r="T10" s="27">
        <v>8143.8459999999995</v>
      </c>
      <c r="U10" s="27">
        <v>2665.8820000000001</v>
      </c>
      <c r="V10" s="27">
        <v>5.6982030000000004</v>
      </c>
      <c r="W10" s="27">
        <v>33460.21</v>
      </c>
      <c r="X10" s="27">
        <v>12788.05</v>
      </c>
      <c r="Y10" s="27">
        <v>3924.1469999999999</v>
      </c>
      <c r="Z10" s="27">
        <v>4.7536139999999998</v>
      </c>
    </row>
    <row r="11" spans="1:26" x14ac:dyDescent="0.35">
      <c r="A11" s="29"/>
      <c r="B11" s="27">
        <v>2050</v>
      </c>
      <c r="C11" s="27">
        <v>61455.07</v>
      </c>
      <c r="D11" s="27">
        <v>29022.34</v>
      </c>
      <c r="E11" s="27">
        <v>19653.740000000002</v>
      </c>
      <c r="F11" s="27">
        <v>79.024280000000005</v>
      </c>
      <c r="G11" s="27">
        <v>39166.080000000002</v>
      </c>
      <c r="H11" s="27">
        <v>12056.93</v>
      </c>
      <c r="I11" s="27">
        <v>3458.9250000000002</v>
      </c>
      <c r="J11" s="27">
        <v>0.18111050000000001</v>
      </c>
      <c r="K11" s="27">
        <v>86875.01</v>
      </c>
      <c r="L11" s="27">
        <v>23702.29</v>
      </c>
      <c r="M11" s="27">
        <v>6708.2250000000004</v>
      </c>
      <c r="N11" s="27">
        <v>-17.320720000000001</v>
      </c>
      <c r="O11" s="27">
        <v>26990.98</v>
      </c>
      <c r="P11" s="27">
        <v>15232.36</v>
      </c>
      <c r="Q11" s="27">
        <v>9948.6460000000006</v>
      </c>
      <c r="R11" s="27">
        <v>52.822330000000001</v>
      </c>
      <c r="S11" s="27">
        <v>20409.87</v>
      </c>
      <c r="T11" s="27">
        <v>5472.3379999999997</v>
      </c>
      <c r="U11" s="27">
        <v>1931.271</v>
      </c>
      <c r="V11" s="27">
        <v>0.47955439999999999</v>
      </c>
      <c r="W11" s="27">
        <v>32670.73</v>
      </c>
      <c r="X11" s="27">
        <v>9912.5409999999993</v>
      </c>
      <c r="Y11" s="27">
        <v>3662.076</v>
      </c>
      <c r="Z11" s="27">
        <v>6.5447850000000001</v>
      </c>
    </row>
    <row r="12" spans="1:26" x14ac:dyDescent="0.35">
      <c r="A12" s="29" t="s">
        <v>28</v>
      </c>
      <c r="B12" s="27">
        <v>2016</v>
      </c>
      <c r="C12" s="27">
        <v>11581.01</v>
      </c>
      <c r="D12" s="27">
        <v>11581.01</v>
      </c>
      <c r="E12" s="27">
        <v>11581.01</v>
      </c>
      <c r="F12" s="27">
        <v>16.9892</v>
      </c>
      <c r="G12" s="27">
        <v>3265.3470000000002</v>
      </c>
      <c r="H12" s="27">
        <v>3265.3470000000002</v>
      </c>
      <c r="I12" s="27">
        <v>3265.3470000000002</v>
      </c>
      <c r="J12" s="27">
        <v>4.7902240000000003</v>
      </c>
      <c r="K12" s="27">
        <v>13734.71</v>
      </c>
      <c r="L12" s="27">
        <v>13734.71</v>
      </c>
      <c r="M12" s="27">
        <v>13734.71</v>
      </c>
      <c r="N12" s="27">
        <v>20.14865</v>
      </c>
      <c r="O12" s="27">
        <v>11105.85</v>
      </c>
      <c r="P12" s="27">
        <v>11105.85</v>
      </c>
      <c r="Q12" s="27">
        <v>11105.85</v>
      </c>
      <c r="R12" s="27">
        <v>30.33071</v>
      </c>
      <c r="S12" s="27">
        <v>-5280.3130000000001</v>
      </c>
      <c r="T12" s="27">
        <v>-5280.3130000000001</v>
      </c>
      <c r="U12" s="27">
        <v>-5280.3130000000001</v>
      </c>
      <c r="V12" s="27">
        <v>-14.42084</v>
      </c>
      <c r="W12" s="27">
        <v>1395.0530000000001</v>
      </c>
      <c r="X12" s="27">
        <v>1395.0530000000001</v>
      </c>
      <c r="Y12" s="27">
        <v>1395.0530000000001</v>
      </c>
      <c r="Z12" s="27">
        <v>3.8099690000000002</v>
      </c>
    </row>
    <row r="13" spans="1:26" x14ac:dyDescent="0.35">
      <c r="A13" s="29"/>
      <c r="B13" s="27">
        <v>2020</v>
      </c>
      <c r="C13" s="27">
        <v>17936.38</v>
      </c>
      <c r="D13" s="27">
        <v>15364.37</v>
      </c>
      <c r="E13" s="27">
        <v>13499.91</v>
      </c>
      <c r="F13" s="27">
        <v>17.690159999999999</v>
      </c>
      <c r="G13" s="27">
        <v>17724.18</v>
      </c>
      <c r="H13" s="27">
        <v>8690.7150000000001</v>
      </c>
      <c r="I13" s="27">
        <v>4302.1000000000004</v>
      </c>
      <c r="J13" s="27">
        <v>-2.340619E-2</v>
      </c>
      <c r="K13" s="27">
        <v>54979.25</v>
      </c>
      <c r="L13" s="27">
        <v>31426.91</v>
      </c>
      <c r="M13" s="27">
        <v>18710.23</v>
      </c>
      <c r="N13" s="27">
        <v>12.10844</v>
      </c>
      <c r="O13" s="27">
        <v>14784.39</v>
      </c>
      <c r="P13" s="27">
        <v>10399.540000000001</v>
      </c>
      <c r="Q13" s="27">
        <v>10127.129999999999</v>
      </c>
      <c r="R13" s="27">
        <v>18.306470000000001</v>
      </c>
      <c r="S13" s="27">
        <v>1234.412</v>
      </c>
      <c r="T13" s="27">
        <v>1042.7180000000001</v>
      </c>
      <c r="U13" s="27">
        <v>369.04239999999999</v>
      </c>
      <c r="V13" s="27">
        <v>0.29944900000000002</v>
      </c>
      <c r="W13" s="27">
        <v>9117.0949999999993</v>
      </c>
      <c r="X13" s="27">
        <v>4413.3370000000004</v>
      </c>
      <c r="Y13" s="27">
        <v>3061.2930000000001</v>
      </c>
      <c r="Z13" s="27">
        <v>3.5824050000000001</v>
      </c>
    </row>
    <row r="14" spans="1:26" x14ac:dyDescent="0.35">
      <c r="A14" s="29"/>
      <c r="B14" s="27">
        <v>2025</v>
      </c>
      <c r="C14" s="27">
        <v>24632.55</v>
      </c>
      <c r="D14" s="27">
        <v>18281.53</v>
      </c>
      <c r="E14" s="27">
        <v>11408.4</v>
      </c>
      <c r="F14" s="27">
        <v>15.063179999999999</v>
      </c>
      <c r="G14" s="27">
        <v>21980.05</v>
      </c>
      <c r="H14" s="27">
        <v>8197.6980000000003</v>
      </c>
      <c r="I14" s="27">
        <v>4776.9269999999997</v>
      </c>
      <c r="J14" s="27">
        <v>3.0770240000000002</v>
      </c>
      <c r="K14" s="27">
        <v>64358.07</v>
      </c>
      <c r="L14" s="27">
        <v>30549.93</v>
      </c>
      <c r="M14" s="27">
        <v>19233.16</v>
      </c>
      <c r="N14" s="27">
        <v>16.03453</v>
      </c>
      <c r="O14" s="27">
        <v>16092.19</v>
      </c>
      <c r="P14" s="27">
        <v>10305.959999999999</v>
      </c>
      <c r="Q14" s="27">
        <v>7099.5749999999998</v>
      </c>
      <c r="R14" s="27">
        <v>14.69028</v>
      </c>
      <c r="S14" s="27">
        <v>5238.83</v>
      </c>
      <c r="T14" s="27">
        <v>4044.0630000000001</v>
      </c>
      <c r="U14" s="27">
        <v>3218.6759999999999</v>
      </c>
      <c r="V14" s="27">
        <v>4.9168200000000004</v>
      </c>
      <c r="W14" s="27">
        <v>13410.75</v>
      </c>
      <c r="X14" s="27">
        <v>6778.1909999999998</v>
      </c>
      <c r="Y14" s="27">
        <v>4474.53</v>
      </c>
      <c r="Z14" s="27">
        <v>7.674226</v>
      </c>
    </row>
    <row r="15" spans="1:26" x14ac:dyDescent="0.35">
      <c r="A15" s="29"/>
      <c r="B15" s="27">
        <v>2030</v>
      </c>
      <c r="C15" s="27">
        <v>32499.94</v>
      </c>
      <c r="D15" s="27">
        <v>21167.38</v>
      </c>
      <c r="E15" s="27">
        <v>11046.64</v>
      </c>
      <c r="F15" s="27">
        <v>20.06653</v>
      </c>
      <c r="G15" s="27">
        <v>30281.53</v>
      </c>
      <c r="H15" s="27">
        <v>10231.290000000001</v>
      </c>
      <c r="I15" s="27">
        <v>4246.5569999999998</v>
      </c>
      <c r="J15" s="27">
        <v>1.356738</v>
      </c>
      <c r="K15" s="27">
        <v>78072.7</v>
      </c>
      <c r="L15" s="27">
        <v>34875.300000000003</v>
      </c>
      <c r="M15" s="27">
        <v>18997.310000000001</v>
      </c>
      <c r="N15" s="27">
        <v>17.675660000000001</v>
      </c>
      <c r="O15" s="27">
        <v>21049.95</v>
      </c>
      <c r="P15" s="27">
        <v>13637.5</v>
      </c>
      <c r="Q15" s="27">
        <v>7217.1030000000001</v>
      </c>
      <c r="R15" s="27">
        <v>20.12527</v>
      </c>
      <c r="S15" s="27">
        <v>5501.1319999999996</v>
      </c>
      <c r="T15" s="27">
        <v>1113.797</v>
      </c>
      <c r="U15" s="27">
        <v>1911.4929999999999</v>
      </c>
      <c r="V15" s="27">
        <v>2.9207320000000001</v>
      </c>
      <c r="W15" s="27">
        <v>16832.46</v>
      </c>
      <c r="X15" s="27">
        <v>7521.0709999999999</v>
      </c>
      <c r="Y15" s="27">
        <v>3664.7910000000002</v>
      </c>
      <c r="Z15" s="27">
        <v>8.3460719999999995</v>
      </c>
    </row>
    <row r="16" spans="1:26" x14ac:dyDescent="0.35">
      <c r="A16" s="29"/>
      <c r="B16" s="27">
        <v>2035</v>
      </c>
      <c r="C16" s="27">
        <v>32348.799999999999</v>
      </c>
      <c r="D16" s="27">
        <v>17484.05</v>
      </c>
      <c r="E16" s="27">
        <v>12589.13</v>
      </c>
      <c r="F16" s="27">
        <v>21.571819999999999</v>
      </c>
      <c r="G16" s="27">
        <v>40110.93</v>
      </c>
      <c r="H16" s="27">
        <v>11795.14</v>
      </c>
      <c r="I16" s="27">
        <v>2183.7020000000002</v>
      </c>
      <c r="J16" s="27">
        <v>0.42869200000000002</v>
      </c>
      <c r="K16" s="27">
        <v>92138.07</v>
      </c>
      <c r="L16" s="27">
        <v>40419.5</v>
      </c>
      <c r="M16" s="27">
        <v>20477.650000000001</v>
      </c>
      <c r="N16" s="27">
        <v>21.70102</v>
      </c>
      <c r="O16" s="27">
        <v>19123.189999999999</v>
      </c>
      <c r="P16" s="27">
        <v>12264.51</v>
      </c>
      <c r="Q16" s="27">
        <v>7308.5169999999998</v>
      </c>
      <c r="R16" s="27">
        <v>26.477509999999999</v>
      </c>
      <c r="S16" s="27">
        <v>12927.79</v>
      </c>
      <c r="T16" s="27">
        <v>5707.7489999999998</v>
      </c>
      <c r="U16" s="27">
        <v>1013.657</v>
      </c>
      <c r="V16" s="27">
        <v>1.041104</v>
      </c>
      <c r="W16" s="27">
        <v>21369.3</v>
      </c>
      <c r="X16" s="27">
        <v>8855.4429999999993</v>
      </c>
      <c r="Y16" s="27">
        <v>3369.5250000000001</v>
      </c>
      <c r="Z16" s="27">
        <v>7.2576099999999997</v>
      </c>
    </row>
    <row r="17" spans="1:26" x14ac:dyDescent="0.35">
      <c r="A17" s="29"/>
      <c r="B17" s="27">
        <v>2040</v>
      </c>
      <c r="C17" s="27">
        <v>29066.98</v>
      </c>
      <c r="D17" s="27">
        <v>15132</v>
      </c>
      <c r="E17" s="27">
        <v>10514.24</v>
      </c>
      <c r="F17" s="27">
        <v>28.854399999999998</v>
      </c>
      <c r="G17" s="27">
        <v>32775.68</v>
      </c>
      <c r="H17" s="27">
        <v>8120.02</v>
      </c>
      <c r="I17" s="27">
        <v>2996.058</v>
      </c>
      <c r="J17" s="27">
        <v>4.7864480000000001E-2</v>
      </c>
      <c r="K17" s="27">
        <v>88255.92</v>
      </c>
      <c r="L17" s="27">
        <v>31384.17</v>
      </c>
      <c r="M17" s="27">
        <v>16412.75</v>
      </c>
      <c r="N17" s="27">
        <v>19.876090000000001</v>
      </c>
      <c r="O17" s="27">
        <v>17914.560000000001</v>
      </c>
      <c r="P17" s="27">
        <v>10945.41</v>
      </c>
      <c r="Q17" s="27">
        <v>7801.5230000000001</v>
      </c>
      <c r="R17" s="27">
        <v>29.322399999999998</v>
      </c>
      <c r="S17" s="27">
        <v>14382.25</v>
      </c>
      <c r="T17" s="27">
        <v>6674</v>
      </c>
      <c r="U17" s="27">
        <v>314.27379999999999</v>
      </c>
      <c r="V17" s="27">
        <v>3.3466079999999998</v>
      </c>
      <c r="W17" s="27">
        <v>27145.06</v>
      </c>
      <c r="X17" s="27">
        <v>10380.67</v>
      </c>
      <c r="Y17" s="27">
        <v>3226.145</v>
      </c>
      <c r="Z17" s="27">
        <v>8.5306870000000004</v>
      </c>
    </row>
    <row r="18" spans="1:26" x14ac:dyDescent="0.35">
      <c r="A18" s="29"/>
      <c r="B18" s="27">
        <v>2045</v>
      </c>
      <c r="C18" s="27">
        <v>29485.82</v>
      </c>
      <c r="D18" s="27">
        <v>13903.57</v>
      </c>
      <c r="E18" s="27">
        <v>8239.6509999999998</v>
      </c>
      <c r="F18" s="27">
        <v>45.582520000000002</v>
      </c>
      <c r="G18" s="27">
        <v>22734.69</v>
      </c>
      <c r="H18" s="27">
        <v>4190.7700000000004</v>
      </c>
      <c r="I18" s="27">
        <v>1605.038</v>
      </c>
      <c r="J18" s="27">
        <v>-6.4203140000000003</v>
      </c>
      <c r="K18" s="27">
        <v>78871.53</v>
      </c>
      <c r="L18" s="27">
        <v>20614.23</v>
      </c>
      <c r="M18" s="27">
        <v>10857.86</v>
      </c>
      <c r="N18" s="27">
        <v>14.719469999999999</v>
      </c>
      <c r="O18" s="27">
        <v>19026.14</v>
      </c>
      <c r="P18" s="27">
        <v>10708.24</v>
      </c>
      <c r="Q18" s="27">
        <v>7603.4089999999997</v>
      </c>
      <c r="R18" s="27">
        <v>37.865879999999997</v>
      </c>
      <c r="S18" s="27">
        <v>11999.98</v>
      </c>
      <c r="T18" s="27">
        <v>4645.2910000000002</v>
      </c>
      <c r="U18" s="27">
        <v>1735.521</v>
      </c>
      <c r="V18" s="27">
        <v>-0.42689749999999999</v>
      </c>
      <c r="W18" s="27">
        <v>26619.57</v>
      </c>
      <c r="X18" s="27">
        <v>9080.9699999999993</v>
      </c>
      <c r="Y18" s="27">
        <v>2921.7249999999999</v>
      </c>
      <c r="Z18" s="27">
        <v>4.630725</v>
      </c>
    </row>
    <row r="19" spans="1:26" x14ac:dyDescent="0.35">
      <c r="A19" s="29"/>
      <c r="B19" s="27">
        <v>2050</v>
      </c>
      <c r="C19" s="27">
        <v>28151.439999999999</v>
      </c>
      <c r="D19" s="27">
        <v>12761.29</v>
      </c>
      <c r="E19" s="27">
        <v>6837.93</v>
      </c>
      <c r="F19" s="27">
        <v>57.462179999999996</v>
      </c>
      <c r="G19" s="27">
        <v>16573.099999999999</v>
      </c>
      <c r="H19" s="27">
        <v>1850.702</v>
      </c>
      <c r="I19" s="27">
        <v>712.35019999999997</v>
      </c>
      <c r="J19" s="27">
        <v>-0.1613521</v>
      </c>
      <c r="K19" s="27">
        <v>73718.740000000005</v>
      </c>
      <c r="L19" s="27">
        <v>14320.39</v>
      </c>
      <c r="M19" s="27">
        <v>3605.1439999999998</v>
      </c>
      <c r="N19" s="27">
        <v>2.221241</v>
      </c>
      <c r="O19" s="27">
        <v>19918.830000000002</v>
      </c>
      <c r="P19" s="27">
        <v>10376.950000000001</v>
      </c>
      <c r="Q19" s="27">
        <v>6852.5529999999999</v>
      </c>
      <c r="R19" s="27">
        <v>55.06729</v>
      </c>
      <c r="S19" s="27">
        <v>10039.66</v>
      </c>
      <c r="T19" s="27">
        <v>2267.16</v>
      </c>
      <c r="U19" s="27">
        <v>898.05359999999996</v>
      </c>
      <c r="V19" s="27">
        <v>-5.2688410000000001</v>
      </c>
      <c r="W19" s="27">
        <v>24714.69</v>
      </c>
      <c r="X19" s="27">
        <v>5801.3540000000003</v>
      </c>
      <c r="Y19" s="27">
        <v>2251.6770000000001</v>
      </c>
      <c r="Z19" s="27">
        <v>-7.7357570000000004</v>
      </c>
    </row>
    <row r="20" spans="1:26" x14ac:dyDescent="0.35">
      <c r="A20" s="29" t="s">
        <v>91</v>
      </c>
      <c r="B20" s="27">
        <v>2016</v>
      </c>
      <c r="C20" s="27">
        <v>20347.23</v>
      </c>
      <c r="D20" s="27">
        <v>20347.23</v>
      </c>
      <c r="E20" s="27">
        <v>20347.23</v>
      </c>
      <c r="F20" s="27">
        <v>30.999870000000001</v>
      </c>
      <c r="G20" s="27">
        <v>326.46660000000003</v>
      </c>
      <c r="H20" s="27">
        <v>326.46660000000003</v>
      </c>
      <c r="I20" s="27">
        <v>326.46660000000003</v>
      </c>
      <c r="J20" s="27">
        <v>0.49738569999999999</v>
      </c>
      <c r="K20" s="27">
        <v>5164.2569999999996</v>
      </c>
      <c r="L20" s="27">
        <v>5164.2569999999996</v>
      </c>
      <c r="M20" s="27">
        <v>5164.2569999999996</v>
      </c>
      <c r="N20" s="27">
        <v>7.867966</v>
      </c>
      <c r="O20" s="27">
        <v>12195.17</v>
      </c>
      <c r="P20" s="27">
        <v>12195.17</v>
      </c>
      <c r="Q20" s="27">
        <v>12195.17</v>
      </c>
      <c r="R20" s="27">
        <v>16.679069999999999</v>
      </c>
      <c r="S20" s="27">
        <v>559.96910000000003</v>
      </c>
      <c r="T20" s="27">
        <v>559.96910000000003</v>
      </c>
      <c r="U20" s="27">
        <v>559.96910000000003</v>
      </c>
      <c r="V20" s="27">
        <v>0.76585760000000003</v>
      </c>
      <c r="W20" s="27">
        <v>4712.8850000000002</v>
      </c>
      <c r="X20" s="27">
        <v>4712.8850000000002</v>
      </c>
      <c r="Y20" s="27">
        <v>4712.8850000000002</v>
      </c>
      <c r="Z20" s="27">
        <v>6.4457110000000002</v>
      </c>
    </row>
    <row r="21" spans="1:26" x14ac:dyDescent="0.35">
      <c r="A21" s="29"/>
      <c r="B21" s="27">
        <v>2020</v>
      </c>
      <c r="C21" s="27">
        <v>29384.959999999999</v>
      </c>
      <c r="D21" s="27">
        <v>22772.42</v>
      </c>
      <c r="E21" s="27">
        <v>18858.009999999998</v>
      </c>
      <c r="F21" s="27">
        <v>21.717849999999999</v>
      </c>
      <c r="G21" s="27">
        <v>27602.18</v>
      </c>
      <c r="H21" s="27">
        <v>15167.06</v>
      </c>
      <c r="I21" s="27">
        <v>8898.1980000000003</v>
      </c>
      <c r="J21" s="27">
        <v>3.4873460000000001</v>
      </c>
      <c r="K21" s="27">
        <v>40242.6</v>
      </c>
      <c r="L21" s="27">
        <v>20545.080000000002</v>
      </c>
      <c r="M21" s="27">
        <v>10422.56</v>
      </c>
      <c r="N21" s="27">
        <v>3.676186</v>
      </c>
      <c r="O21" s="27">
        <v>20960.240000000002</v>
      </c>
      <c r="P21" s="27">
        <v>13969.85</v>
      </c>
      <c r="Q21" s="27">
        <v>12911.89</v>
      </c>
      <c r="R21" s="27">
        <v>16.18967</v>
      </c>
      <c r="S21" s="27">
        <v>6297.6350000000002</v>
      </c>
      <c r="T21" s="27">
        <v>2907.2220000000002</v>
      </c>
      <c r="U21" s="27">
        <v>1832.837</v>
      </c>
      <c r="V21" s="27">
        <v>0.78178760000000003</v>
      </c>
      <c r="W21" s="27">
        <v>16252.05</v>
      </c>
      <c r="X21" s="27">
        <v>7424.8980000000001</v>
      </c>
      <c r="Y21" s="27">
        <v>5258.9269999999997</v>
      </c>
      <c r="Z21" s="27">
        <v>4.0995480000000004</v>
      </c>
    </row>
    <row r="22" spans="1:26" x14ac:dyDescent="0.35">
      <c r="A22" s="29"/>
      <c r="B22" s="27">
        <v>2025</v>
      </c>
      <c r="C22" s="27">
        <v>49675.839999999997</v>
      </c>
      <c r="D22" s="27">
        <v>30933.05</v>
      </c>
      <c r="E22" s="27">
        <v>19981.55</v>
      </c>
      <c r="F22" s="27">
        <v>23.008500000000002</v>
      </c>
      <c r="G22" s="27">
        <v>41668.800000000003</v>
      </c>
      <c r="H22" s="27">
        <v>16857.830000000002</v>
      </c>
      <c r="I22" s="27">
        <v>7311.6629999999996</v>
      </c>
      <c r="J22" s="27">
        <v>3.3776199999999998</v>
      </c>
      <c r="K22" s="27">
        <v>58590.92</v>
      </c>
      <c r="L22" s="27">
        <v>22965.72</v>
      </c>
      <c r="M22" s="27">
        <v>11702.44</v>
      </c>
      <c r="N22" s="27">
        <v>6.5470699999999997</v>
      </c>
      <c r="O22" s="27">
        <v>27970.7</v>
      </c>
      <c r="P22" s="27">
        <v>16572.400000000001</v>
      </c>
      <c r="Q22" s="27">
        <v>11624.66</v>
      </c>
      <c r="R22" s="27">
        <v>16.705459999999999</v>
      </c>
      <c r="S22" s="27">
        <v>9640.8739999999998</v>
      </c>
      <c r="T22" s="27">
        <v>4183.9269999999997</v>
      </c>
      <c r="U22" s="27">
        <v>3436.0259999999998</v>
      </c>
      <c r="V22" s="27">
        <v>3.2014909999999999</v>
      </c>
      <c r="W22" s="27">
        <v>20784.060000000001</v>
      </c>
      <c r="X22" s="27">
        <v>9304.1849999999995</v>
      </c>
      <c r="Y22" s="27">
        <v>5654.4790000000003</v>
      </c>
      <c r="Z22" s="27">
        <v>5.7700969999999998</v>
      </c>
    </row>
    <row r="23" spans="1:26" x14ac:dyDescent="0.35">
      <c r="A23" s="29"/>
      <c r="B23" s="27">
        <v>2030</v>
      </c>
      <c r="C23" s="27">
        <v>61799.5</v>
      </c>
      <c r="D23" s="27">
        <v>36541.69</v>
      </c>
      <c r="E23" s="27">
        <v>23866.61</v>
      </c>
      <c r="F23" s="27">
        <v>27.438030000000001</v>
      </c>
      <c r="G23" s="27">
        <v>59324.52</v>
      </c>
      <c r="H23" s="27">
        <v>21070.34</v>
      </c>
      <c r="I23" s="27">
        <v>7843.4089999999997</v>
      </c>
      <c r="J23" s="27">
        <v>4.9000810000000001</v>
      </c>
      <c r="K23" s="27">
        <v>83340.490000000005</v>
      </c>
      <c r="L23" s="27">
        <v>32079.42</v>
      </c>
      <c r="M23" s="27">
        <v>12294.92</v>
      </c>
      <c r="N23" s="27">
        <v>4.7641540000000004</v>
      </c>
      <c r="O23" s="27">
        <v>37511.06</v>
      </c>
      <c r="P23" s="27">
        <v>19451.52</v>
      </c>
      <c r="Q23" s="27">
        <v>12276.92</v>
      </c>
      <c r="R23" s="27">
        <v>21.37893</v>
      </c>
      <c r="S23" s="27">
        <v>13334.14</v>
      </c>
      <c r="T23" s="27">
        <v>5716.8879999999999</v>
      </c>
      <c r="U23" s="27">
        <v>2585.076</v>
      </c>
      <c r="V23" s="27">
        <v>2.8264290000000001</v>
      </c>
      <c r="W23" s="27">
        <v>26130.46</v>
      </c>
      <c r="X23" s="27">
        <v>9777.116</v>
      </c>
      <c r="Y23" s="27">
        <v>3879.5659999999998</v>
      </c>
      <c r="Z23" s="27">
        <v>4.5646490000000002</v>
      </c>
    </row>
    <row r="24" spans="1:26" x14ac:dyDescent="0.35">
      <c r="A24" s="29"/>
      <c r="B24" s="27">
        <v>2035</v>
      </c>
      <c r="C24" s="27">
        <v>59638.87</v>
      </c>
      <c r="D24" s="27">
        <v>37781.39</v>
      </c>
      <c r="E24" s="27">
        <v>24769.279999999999</v>
      </c>
      <c r="F24" s="27">
        <v>27.274059999999999</v>
      </c>
      <c r="G24" s="27">
        <v>73046.720000000001</v>
      </c>
      <c r="H24" s="27">
        <v>22772.65</v>
      </c>
      <c r="I24" s="27">
        <v>8646.1919999999991</v>
      </c>
      <c r="J24" s="27">
        <v>5.6281840000000001</v>
      </c>
      <c r="K24" s="27">
        <v>98949.27</v>
      </c>
      <c r="L24" s="27">
        <v>34856.21</v>
      </c>
      <c r="M24" s="27">
        <v>15864.43</v>
      </c>
      <c r="N24" s="27">
        <v>8.6653950000000002</v>
      </c>
      <c r="O24" s="27">
        <v>40159.46</v>
      </c>
      <c r="P24" s="27">
        <v>20839.45</v>
      </c>
      <c r="Q24" s="27">
        <v>14442</v>
      </c>
      <c r="R24" s="27">
        <v>28.75882</v>
      </c>
      <c r="S24" s="27">
        <v>22033.75</v>
      </c>
      <c r="T24" s="27">
        <v>9184.7309999999998</v>
      </c>
      <c r="U24" s="27">
        <v>3433.87</v>
      </c>
      <c r="V24" s="27">
        <v>3.9276230000000001</v>
      </c>
      <c r="W24" s="27">
        <v>36897.99</v>
      </c>
      <c r="X24" s="27">
        <v>14739.53</v>
      </c>
      <c r="Y24" s="27">
        <v>4699.6620000000003</v>
      </c>
      <c r="Z24" s="27">
        <v>2.3277510000000001</v>
      </c>
    </row>
    <row r="25" spans="1:26" x14ac:dyDescent="0.35">
      <c r="A25" s="29"/>
      <c r="B25" s="27">
        <v>2040</v>
      </c>
      <c r="C25" s="27">
        <v>57729.08</v>
      </c>
      <c r="D25" s="27">
        <v>33182.36</v>
      </c>
      <c r="E25" s="27">
        <v>21150.83</v>
      </c>
      <c r="F25" s="27">
        <v>35.842010000000002</v>
      </c>
      <c r="G25" s="27">
        <v>64101.5</v>
      </c>
      <c r="H25" s="27">
        <v>19281.05</v>
      </c>
      <c r="I25" s="27">
        <v>7626.8860000000004</v>
      </c>
      <c r="J25" s="27">
        <v>3.2581199999999999</v>
      </c>
      <c r="K25" s="27">
        <v>95345.08</v>
      </c>
      <c r="L25" s="27">
        <v>32339.54</v>
      </c>
      <c r="M25" s="27">
        <v>12480.68</v>
      </c>
      <c r="N25" s="27">
        <v>7.0364610000000001</v>
      </c>
      <c r="O25" s="27">
        <v>38631.129999999997</v>
      </c>
      <c r="P25" s="27">
        <v>19481.2</v>
      </c>
      <c r="Q25" s="27">
        <v>14759.01</v>
      </c>
      <c r="R25" s="27">
        <v>35.960050000000003</v>
      </c>
      <c r="S25" s="27">
        <v>26781</v>
      </c>
      <c r="T25" s="27">
        <v>10619.17</v>
      </c>
      <c r="U25" s="27">
        <v>3023.61</v>
      </c>
      <c r="V25" s="27">
        <v>1.9387749999999999</v>
      </c>
      <c r="W25" s="27">
        <v>41639.589999999997</v>
      </c>
      <c r="X25" s="27">
        <v>16079.24</v>
      </c>
      <c r="Y25" s="27">
        <v>4683.5640000000003</v>
      </c>
      <c r="Z25" s="27">
        <v>2.1830949999999998</v>
      </c>
    </row>
    <row r="26" spans="1:26" x14ac:dyDescent="0.35">
      <c r="A26" s="29"/>
      <c r="B26" s="27">
        <v>2045</v>
      </c>
      <c r="C26" s="27">
        <v>52013.37</v>
      </c>
      <c r="D26" s="27">
        <v>27057.14</v>
      </c>
      <c r="E26" s="27">
        <v>17828.75</v>
      </c>
      <c r="F26" s="27">
        <v>37.807130000000001</v>
      </c>
      <c r="G26" s="27">
        <v>48671.74</v>
      </c>
      <c r="H26" s="27">
        <v>15261.67</v>
      </c>
      <c r="I26" s="27">
        <v>6871.6980000000003</v>
      </c>
      <c r="J26" s="27">
        <v>5.6292109999999997</v>
      </c>
      <c r="K26" s="27">
        <v>83453.75</v>
      </c>
      <c r="L26" s="27">
        <v>25824.78</v>
      </c>
      <c r="M26" s="27">
        <v>11017.49</v>
      </c>
      <c r="N26" s="27">
        <v>9.019171</v>
      </c>
      <c r="O26" s="27">
        <v>38981.120000000003</v>
      </c>
      <c r="P26" s="27">
        <v>18477.34</v>
      </c>
      <c r="Q26" s="27">
        <v>13174.9</v>
      </c>
      <c r="R26" s="27">
        <v>37.247030000000002</v>
      </c>
      <c r="S26" s="27">
        <v>25018.31</v>
      </c>
      <c r="T26" s="27">
        <v>8761.39</v>
      </c>
      <c r="U26" s="27">
        <v>3182.1909999999998</v>
      </c>
      <c r="V26" s="27">
        <v>4.6743269999999999</v>
      </c>
      <c r="W26" s="27">
        <v>40537.57</v>
      </c>
      <c r="X26" s="27">
        <v>13462.52</v>
      </c>
      <c r="Y26" s="27">
        <v>4621.7709999999997</v>
      </c>
      <c r="Z26" s="27">
        <v>4.6599959999999996</v>
      </c>
    </row>
    <row r="27" spans="1:26" x14ac:dyDescent="0.35">
      <c r="A27" s="29"/>
      <c r="B27" s="27">
        <v>2050</v>
      </c>
      <c r="C27" s="27">
        <v>47134.33</v>
      </c>
      <c r="D27" s="27">
        <v>19790.63</v>
      </c>
      <c r="E27" s="27">
        <v>12702.32</v>
      </c>
      <c r="F27" s="27">
        <v>48.568469999999998</v>
      </c>
      <c r="G27" s="27">
        <v>36331.449999999997</v>
      </c>
      <c r="H27" s="27">
        <v>11765.03</v>
      </c>
      <c r="I27" s="27">
        <v>4923.5209999999997</v>
      </c>
      <c r="J27" s="27">
        <v>0.52325809999999995</v>
      </c>
      <c r="K27" s="27">
        <v>68200.19</v>
      </c>
      <c r="L27" s="27">
        <v>18675.7</v>
      </c>
      <c r="M27" s="27">
        <v>7828.1139999999996</v>
      </c>
      <c r="N27" s="27">
        <v>10.33001</v>
      </c>
      <c r="O27" s="27">
        <v>38189.269999999997</v>
      </c>
      <c r="P27" s="27">
        <v>16331.37</v>
      </c>
      <c r="Q27" s="27">
        <v>10609.24</v>
      </c>
      <c r="R27" s="27">
        <v>44.465110000000003</v>
      </c>
      <c r="S27" s="27">
        <v>21897.81</v>
      </c>
      <c r="T27" s="27">
        <v>6105.6930000000002</v>
      </c>
      <c r="U27" s="27">
        <v>2893.3389999999999</v>
      </c>
      <c r="V27" s="27">
        <v>5.0637999999999996</v>
      </c>
      <c r="W27" s="27">
        <v>36117.31</v>
      </c>
      <c r="X27" s="27">
        <v>8970.1560000000009</v>
      </c>
      <c r="Y27" s="27">
        <v>3398.32</v>
      </c>
      <c r="Z27" s="27">
        <v>1.797523</v>
      </c>
    </row>
    <row r="28" spans="1:26" x14ac:dyDescent="0.35">
      <c r="A28" s="29" t="s">
        <v>60</v>
      </c>
      <c r="B28" s="27">
        <v>2016</v>
      </c>
      <c r="C28" s="27">
        <v>20652.96</v>
      </c>
      <c r="D28" s="27">
        <v>20652.96</v>
      </c>
      <c r="E28" s="27">
        <v>20652.96</v>
      </c>
      <c r="F28" s="27">
        <v>27.692609999999998</v>
      </c>
      <c r="G28" s="27">
        <v>1169.5050000000001</v>
      </c>
      <c r="H28" s="27">
        <v>1169.5050000000001</v>
      </c>
      <c r="I28" s="27">
        <v>1169.5050000000001</v>
      </c>
      <c r="J28" s="27">
        <v>1.5681350000000001</v>
      </c>
      <c r="K28" s="27">
        <v>9144.5969999999998</v>
      </c>
      <c r="L28" s="27">
        <v>9144.5969999999998</v>
      </c>
      <c r="M28" s="27">
        <v>9144.5969999999998</v>
      </c>
      <c r="N28" s="27">
        <v>12.261570000000001</v>
      </c>
      <c r="O28" s="27">
        <v>10198.76</v>
      </c>
      <c r="P28" s="27">
        <v>10198.76</v>
      </c>
      <c r="Q28" s="27">
        <v>10198.76</v>
      </c>
      <c r="R28" s="27">
        <v>33.059579999999997</v>
      </c>
      <c r="S28" s="27">
        <v>-2960.694</v>
      </c>
      <c r="T28" s="27">
        <v>-2960.694</v>
      </c>
      <c r="U28" s="27">
        <v>-2960.694</v>
      </c>
      <c r="V28" s="27">
        <v>-9.5971799999999998</v>
      </c>
      <c r="W28" s="27">
        <v>-227.51480000000001</v>
      </c>
      <c r="X28" s="27">
        <v>-227.51480000000001</v>
      </c>
      <c r="Y28" s="27">
        <v>-227.51480000000001</v>
      </c>
      <c r="Z28" s="27">
        <v>-0.73749629999999999</v>
      </c>
    </row>
    <row r="29" spans="1:26" x14ac:dyDescent="0.35">
      <c r="A29" s="29"/>
      <c r="B29" s="27">
        <v>2020</v>
      </c>
      <c r="C29" s="27">
        <v>35741.269999999997</v>
      </c>
      <c r="D29" s="27">
        <v>24311.47</v>
      </c>
      <c r="E29" s="27">
        <v>20261.97</v>
      </c>
      <c r="F29" s="27">
        <v>22.447900000000001</v>
      </c>
      <c r="G29" s="27">
        <v>30792.27</v>
      </c>
      <c r="H29" s="27">
        <v>15058.93</v>
      </c>
      <c r="I29" s="27">
        <v>7770.93</v>
      </c>
      <c r="J29" s="27">
        <v>1.5902909999999999</v>
      </c>
      <c r="K29" s="27">
        <v>44067.8</v>
      </c>
      <c r="L29" s="27">
        <v>22705.08</v>
      </c>
      <c r="M29" s="27">
        <v>12021.51</v>
      </c>
      <c r="N29" s="27">
        <v>5.3310639999999996</v>
      </c>
      <c r="O29" s="27">
        <v>10372.48</v>
      </c>
      <c r="P29" s="27">
        <v>8370.5589999999993</v>
      </c>
      <c r="Q29" s="27">
        <v>8069.4579999999996</v>
      </c>
      <c r="R29" s="27">
        <v>17.962689999999998</v>
      </c>
      <c r="S29" s="27">
        <v>8035.0690000000004</v>
      </c>
      <c r="T29" s="27">
        <v>3765.6080000000002</v>
      </c>
      <c r="U29" s="27">
        <v>2365.2620000000002</v>
      </c>
      <c r="V29" s="27">
        <v>2.609934</v>
      </c>
      <c r="W29" s="27">
        <v>7467.16</v>
      </c>
      <c r="X29" s="27">
        <v>3413.4940000000001</v>
      </c>
      <c r="Y29" s="27">
        <v>1897.5160000000001</v>
      </c>
      <c r="Z29" s="27">
        <v>1.6167560000000001</v>
      </c>
    </row>
    <row r="30" spans="1:26" x14ac:dyDescent="0.35">
      <c r="A30" s="29"/>
      <c r="B30" s="27">
        <v>2025</v>
      </c>
      <c r="C30" s="27">
        <v>52441.58</v>
      </c>
      <c r="D30" s="27">
        <v>30705.82</v>
      </c>
      <c r="E30" s="27">
        <v>20980.240000000002</v>
      </c>
      <c r="F30" s="27">
        <v>20.537389999999998</v>
      </c>
      <c r="G30" s="27">
        <v>59203.71</v>
      </c>
      <c r="H30" s="27">
        <v>21413.32</v>
      </c>
      <c r="I30" s="27">
        <v>9059.5490000000009</v>
      </c>
      <c r="J30" s="27">
        <v>5.0656249999999998</v>
      </c>
      <c r="K30" s="27">
        <v>64824.76</v>
      </c>
      <c r="L30" s="27">
        <v>25319.91</v>
      </c>
      <c r="M30" s="27">
        <v>14184.24</v>
      </c>
      <c r="N30" s="27">
        <v>7.508483</v>
      </c>
      <c r="O30" s="27">
        <v>13581.76</v>
      </c>
      <c r="P30" s="27">
        <v>8197.9549999999999</v>
      </c>
      <c r="Q30" s="27">
        <v>6475.7920000000004</v>
      </c>
      <c r="R30" s="27">
        <v>17.6785</v>
      </c>
      <c r="S30" s="27">
        <v>9137.0439999999999</v>
      </c>
      <c r="T30" s="27">
        <v>5207.9769999999999</v>
      </c>
      <c r="U30" s="27">
        <v>3512.4749999999999</v>
      </c>
      <c r="V30" s="27">
        <v>6.1571109999999996</v>
      </c>
      <c r="W30" s="27">
        <v>9538.8269999999993</v>
      </c>
      <c r="X30" s="27">
        <v>3805.53</v>
      </c>
      <c r="Y30" s="27">
        <v>2339.761</v>
      </c>
      <c r="Z30" s="27">
        <v>3.6044809999999998</v>
      </c>
    </row>
    <row r="31" spans="1:26" x14ac:dyDescent="0.35">
      <c r="A31" s="29"/>
      <c r="B31" s="27">
        <v>2030</v>
      </c>
      <c r="C31" s="27">
        <v>45384.05</v>
      </c>
      <c r="D31" s="27">
        <v>32678.02</v>
      </c>
      <c r="E31" s="27">
        <v>22202.959999999999</v>
      </c>
      <c r="F31" s="27">
        <v>25.06306</v>
      </c>
      <c r="G31" s="27">
        <v>71606.05</v>
      </c>
      <c r="H31" s="27">
        <v>28649.79</v>
      </c>
      <c r="I31" s="27">
        <v>12623.1</v>
      </c>
      <c r="J31" s="27">
        <v>5.0396679999999998</v>
      </c>
      <c r="K31" s="27">
        <v>78214.66</v>
      </c>
      <c r="L31" s="27">
        <v>30040.080000000002</v>
      </c>
      <c r="M31" s="27">
        <v>12987.37</v>
      </c>
      <c r="N31" s="27">
        <v>5.8023280000000002</v>
      </c>
      <c r="O31" s="27">
        <v>20850.330000000002</v>
      </c>
      <c r="P31" s="27">
        <v>13638.89</v>
      </c>
      <c r="Q31" s="27">
        <v>5969.5540000000001</v>
      </c>
      <c r="R31" s="27">
        <v>22.590160000000001</v>
      </c>
      <c r="S31" s="27">
        <v>7380.53</v>
      </c>
      <c r="T31" s="27">
        <v>2035.6389999999999</v>
      </c>
      <c r="U31" s="27">
        <v>3061.5279999999998</v>
      </c>
      <c r="V31" s="27">
        <v>7.025245</v>
      </c>
      <c r="W31" s="27">
        <v>10144.52</v>
      </c>
      <c r="X31" s="27">
        <v>2677.6610000000001</v>
      </c>
      <c r="Y31" s="27">
        <v>1839.78</v>
      </c>
      <c r="Z31" s="27">
        <v>3.5367000000000002</v>
      </c>
    </row>
    <row r="32" spans="1:26" x14ac:dyDescent="0.35">
      <c r="A32" s="29"/>
      <c r="B32" s="27">
        <v>2035</v>
      </c>
      <c r="C32" s="27">
        <v>37190.93</v>
      </c>
      <c r="D32" s="27">
        <v>28228.31</v>
      </c>
      <c r="E32" s="27">
        <v>20815.29</v>
      </c>
      <c r="F32" s="27">
        <v>26.601870000000002</v>
      </c>
      <c r="G32" s="27">
        <v>59923.14</v>
      </c>
      <c r="H32" s="27">
        <v>23694.6</v>
      </c>
      <c r="I32" s="27">
        <v>11317.15</v>
      </c>
      <c r="J32" s="27">
        <v>4.4681639999999998</v>
      </c>
      <c r="K32" s="27">
        <v>83733.45</v>
      </c>
      <c r="L32" s="27">
        <v>31515.919999999998</v>
      </c>
      <c r="M32" s="27">
        <v>15180.61</v>
      </c>
      <c r="N32" s="27">
        <v>7.9880870000000002</v>
      </c>
      <c r="O32" s="27">
        <v>20339.48</v>
      </c>
      <c r="P32" s="27">
        <v>12782.31</v>
      </c>
      <c r="Q32" s="27">
        <v>8641.9030000000002</v>
      </c>
      <c r="R32" s="27">
        <v>32.997869999999999</v>
      </c>
      <c r="S32" s="27">
        <v>14928.09</v>
      </c>
      <c r="T32" s="27">
        <v>7876.5569999999998</v>
      </c>
      <c r="U32" s="27">
        <v>1885.143</v>
      </c>
      <c r="V32" s="27">
        <v>5.2805460000000002</v>
      </c>
      <c r="W32" s="27">
        <v>17273.75</v>
      </c>
      <c r="X32" s="27">
        <v>6970.9520000000002</v>
      </c>
      <c r="Y32" s="27">
        <v>1657.4880000000001</v>
      </c>
      <c r="Z32" s="27">
        <v>1.3597379999999999</v>
      </c>
    </row>
    <row r="33" spans="1:26" x14ac:dyDescent="0.35">
      <c r="A33" s="29"/>
      <c r="B33" s="27">
        <v>2040</v>
      </c>
      <c r="C33" s="27">
        <v>33830.839999999997</v>
      </c>
      <c r="D33" s="27">
        <v>23262.71</v>
      </c>
      <c r="E33" s="27">
        <v>17916.13</v>
      </c>
      <c r="F33" s="27">
        <v>31.003450000000001</v>
      </c>
      <c r="G33" s="27">
        <v>46384.08</v>
      </c>
      <c r="H33" s="27">
        <v>18512.580000000002</v>
      </c>
      <c r="I33" s="27">
        <v>8857.8510000000006</v>
      </c>
      <c r="J33" s="27">
        <v>5.6140530000000002</v>
      </c>
      <c r="K33" s="27">
        <v>76291.3</v>
      </c>
      <c r="L33" s="27">
        <v>26394.799999999999</v>
      </c>
      <c r="M33" s="27">
        <v>11175.16</v>
      </c>
      <c r="N33" s="27">
        <v>6.154992</v>
      </c>
      <c r="O33" s="27">
        <v>18595.189999999999</v>
      </c>
      <c r="P33" s="27">
        <v>12857.21</v>
      </c>
      <c r="Q33" s="27">
        <v>10182.9</v>
      </c>
      <c r="R33" s="27">
        <v>35.460180000000001</v>
      </c>
      <c r="S33" s="27">
        <v>19449.599999999999</v>
      </c>
      <c r="T33" s="27">
        <v>8860.4850000000006</v>
      </c>
      <c r="U33" s="27">
        <v>2864.9520000000002</v>
      </c>
      <c r="V33" s="27">
        <v>8.2094470000000008</v>
      </c>
      <c r="W33" s="27">
        <v>23595.79</v>
      </c>
      <c r="X33" s="27">
        <v>10440.75</v>
      </c>
      <c r="Y33" s="27">
        <v>2248.2959999999998</v>
      </c>
      <c r="Z33" s="27">
        <v>3.1605059999999998</v>
      </c>
    </row>
    <row r="34" spans="1:26" x14ac:dyDescent="0.35">
      <c r="A34" s="29"/>
      <c r="B34" s="27">
        <v>2045</v>
      </c>
      <c r="C34" s="27">
        <v>33644.21</v>
      </c>
      <c r="D34" s="27">
        <v>17554.95</v>
      </c>
      <c r="E34" s="27">
        <v>13208.91</v>
      </c>
      <c r="F34" s="27">
        <v>32.502719999999997</v>
      </c>
      <c r="G34" s="27">
        <v>33467.910000000003</v>
      </c>
      <c r="H34" s="27">
        <v>13789.27</v>
      </c>
      <c r="I34" s="27">
        <v>8045.3429999999998</v>
      </c>
      <c r="J34" s="27">
        <v>6.0887650000000004</v>
      </c>
      <c r="K34" s="27">
        <v>65106.16</v>
      </c>
      <c r="L34" s="27">
        <v>19840.91</v>
      </c>
      <c r="M34" s="27">
        <v>9410.2260000000006</v>
      </c>
      <c r="N34" s="27">
        <v>8.1748159999999999</v>
      </c>
      <c r="O34" s="27">
        <v>19160.95</v>
      </c>
      <c r="P34" s="27">
        <v>11459.29</v>
      </c>
      <c r="Q34" s="27">
        <v>9368.7999999999993</v>
      </c>
      <c r="R34" s="27">
        <v>33.83764</v>
      </c>
      <c r="S34" s="27">
        <v>20484</v>
      </c>
      <c r="T34" s="27">
        <v>8401.9189999999999</v>
      </c>
      <c r="U34" s="27">
        <v>3448.6010000000001</v>
      </c>
      <c r="V34" s="27">
        <v>9.1603180000000002</v>
      </c>
      <c r="W34" s="27">
        <v>25494.79</v>
      </c>
      <c r="X34" s="27">
        <v>9421.81</v>
      </c>
      <c r="Y34" s="27">
        <v>3685.183</v>
      </c>
      <c r="Z34" s="27">
        <v>9.3840889999999995</v>
      </c>
    </row>
    <row r="35" spans="1:26" x14ac:dyDescent="0.35">
      <c r="A35" s="29"/>
      <c r="B35" s="27">
        <v>2050</v>
      </c>
      <c r="C35" s="27">
        <v>29220.32</v>
      </c>
      <c r="D35" s="27">
        <v>13416.54</v>
      </c>
      <c r="E35" s="27">
        <v>7730.152</v>
      </c>
      <c r="F35" s="27">
        <v>27.00168</v>
      </c>
      <c r="G35" s="27">
        <v>23775.88</v>
      </c>
      <c r="H35" s="27">
        <v>9392.9539999999997</v>
      </c>
      <c r="I35" s="27">
        <v>6767.5169999999998</v>
      </c>
      <c r="J35" s="27">
        <v>16.123999999999999</v>
      </c>
      <c r="K35" s="27">
        <v>55030.34</v>
      </c>
      <c r="L35" s="27">
        <v>14108.68</v>
      </c>
      <c r="M35" s="27">
        <v>5543.6019999999999</v>
      </c>
      <c r="N35" s="27">
        <v>7.9521420000000003</v>
      </c>
      <c r="O35" s="27">
        <v>21251.01</v>
      </c>
      <c r="P35" s="27">
        <v>10009</v>
      </c>
      <c r="Q35" s="27">
        <v>7052.9889999999996</v>
      </c>
      <c r="R35" s="27">
        <v>40.159089999999999</v>
      </c>
      <c r="S35" s="27">
        <v>17552.68</v>
      </c>
      <c r="T35" s="27">
        <v>5597.402</v>
      </c>
      <c r="U35" s="27">
        <v>3012.4749999999999</v>
      </c>
      <c r="V35" s="27">
        <v>9.1344860000000008</v>
      </c>
      <c r="W35" s="27">
        <v>23111.61</v>
      </c>
      <c r="X35" s="27">
        <v>6256.3490000000002</v>
      </c>
      <c r="Y35" s="27">
        <v>2405.4989999999998</v>
      </c>
      <c r="Z35" s="27">
        <v>5.8411020000000002</v>
      </c>
    </row>
    <row r="36" spans="1:26" x14ac:dyDescent="0.35">
      <c r="A36" s="29" t="s">
        <v>93</v>
      </c>
      <c r="B36" s="27">
        <v>2016</v>
      </c>
      <c r="C36" s="27">
        <v>15307.54</v>
      </c>
      <c r="D36" s="27">
        <v>15307.54</v>
      </c>
      <c r="E36" s="27">
        <v>15307.54</v>
      </c>
      <c r="F36" s="27">
        <v>26.784880000000001</v>
      </c>
      <c r="G36" s="27">
        <v>-153.54519999999999</v>
      </c>
      <c r="H36" s="27">
        <v>-153.54519999999999</v>
      </c>
      <c r="I36" s="27">
        <v>-153.54519999999999</v>
      </c>
      <c r="J36" s="27">
        <v>-0.26867089999999999</v>
      </c>
      <c r="K36" s="27">
        <v>7788.29</v>
      </c>
      <c r="L36" s="27">
        <v>7788.29</v>
      </c>
      <c r="M36" s="27">
        <v>7788.29</v>
      </c>
      <c r="N36" s="27">
        <v>13.62782</v>
      </c>
      <c r="O36" s="27">
        <v>9155.89</v>
      </c>
      <c r="P36" s="27">
        <v>9155.89</v>
      </c>
      <c r="Q36" s="27">
        <v>9155.89</v>
      </c>
      <c r="R36" s="27">
        <v>25.368580000000001</v>
      </c>
      <c r="S36" s="27">
        <v>-2685.0590000000002</v>
      </c>
      <c r="T36" s="27">
        <v>-2685.0590000000002</v>
      </c>
      <c r="U36" s="27">
        <v>-2685.0590000000002</v>
      </c>
      <c r="V36" s="27">
        <v>-7.439597</v>
      </c>
      <c r="W36" s="27">
        <v>1751.0129999999999</v>
      </c>
      <c r="X36" s="27">
        <v>1751.0129999999999</v>
      </c>
      <c r="Y36" s="27">
        <v>1751.0129999999999</v>
      </c>
      <c r="Z36" s="27">
        <v>4.8515990000000002</v>
      </c>
    </row>
    <row r="37" spans="1:26" x14ac:dyDescent="0.35">
      <c r="A37" s="29"/>
      <c r="B37" s="27">
        <v>2020</v>
      </c>
      <c r="C37" s="27">
        <v>16848.18</v>
      </c>
      <c r="D37" s="27">
        <v>15087.36</v>
      </c>
      <c r="E37" s="27">
        <v>12590.31</v>
      </c>
      <c r="F37" s="27">
        <v>17.827259999999999</v>
      </c>
      <c r="G37" s="27">
        <v>22377.81</v>
      </c>
      <c r="H37" s="27">
        <v>11805.62</v>
      </c>
      <c r="I37" s="27">
        <v>7076.8270000000002</v>
      </c>
      <c r="J37" s="27">
        <v>2.6927089999999998</v>
      </c>
      <c r="K37" s="27">
        <v>41907.26</v>
      </c>
      <c r="L37" s="27">
        <v>23197.72</v>
      </c>
      <c r="M37" s="27">
        <v>13070.14</v>
      </c>
      <c r="N37" s="27">
        <v>7.930803</v>
      </c>
      <c r="O37" s="27">
        <v>10212.35</v>
      </c>
      <c r="P37" s="27">
        <v>8772.3050000000003</v>
      </c>
      <c r="Q37" s="27">
        <v>7670.2110000000002</v>
      </c>
      <c r="R37" s="27">
        <v>15.885439999999999</v>
      </c>
      <c r="S37" s="27">
        <v>6565.6890000000003</v>
      </c>
      <c r="T37" s="27">
        <v>2573.8870000000002</v>
      </c>
      <c r="U37" s="27">
        <v>1802.5150000000001</v>
      </c>
      <c r="V37" s="27">
        <v>1.155197</v>
      </c>
      <c r="W37" s="27">
        <v>11090.28</v>
      </c>
      <c r="X37" s="27">
        <v>5242.2479999999996</v>
      </c>
      <c r="Y37" s="27">
        <v>3448.951</v>
      </c>
      <c r="Z37" s="27">
        <v>3.8964059999999998</v>
      </c>
    </row>
    <row r="38" spans="1:26" x14ac:dyDescent="0.35">
      <c r="A38" s="29"/>
      <c r="B38" s="27">
        <v>2025</v>
      </c>
      <c r="C38" s="27">
        <v>24999.27</v>
      </c>
      <c r="D38" s="27">
        <v>19236.18</v>
      </c>
      <c r="E38" s="27">
        <v>13245.84</v>
      </c>
      <c r="F38" s="27">
        <v>19.23404</v>
      </c>
      <c r="G38" s="27">
        <v>25042.95</v>
      </c>
      <c r="H38" s="27">
        <v>11763.36</v>
      </c>
      <c r="I38" s="27">
        <v>5276.049</v>
      </c>
      <c r="J38" s="27">
        <v>1.8741220000000001</v>
      </c>
      <c r="K38" s="27">
        <v>57694.61</v>
      </c>
      <c r="L38" s="27">
        <v>24695.99</v>
      </c>
      <c r="M38" s="27">
        <v>13504.09</v>
      </c>
      <c r="N38" s="27">
        <v>10.974909999999999</v>
      </c>
      <c r="O38" s="27">
        <v>12639.65</v>
      </c>
      <c r="P38" s="27">
        <v>10003.450000000001</v>
      </c>
      <c r="Q38" s="27">
        <v>7672.049</v>
      </c>
      <c r="R38" s="27">
        <v>16.410550000000001</v>
      </c>
      <c r="S38" s="27">
        <v>7707.7529999999997</v>
      </c>
      <c r="T38" s="27">
        <v>3788.4450000000002</v>
      </c>
      <c r="U38" s="27">
        <v>1915.9179999999999</v>
      </c>
      <c r="V38" s="27">
        <v>2.3407740000000001</v>
      </c>
      <c r="W38" s="27">
        <v>15831.71</v>
      </c>
      <c r="X38" s="27">
        <v>7921.11</v>
      </c>
      <c r="Y38" s="27">
        <v>4195.5479999999998</v>
      </c>
      <c r="Z38" s="27">
        <v>6.1238700000000001</v>
      </c>
    </row>
    <row r="39" spans="1:26" x14ac:dyDescent="0.35">
      <c r="A39" s="29"/>
      <c r="B39" s="27">
        <v>2030</v>
      </c>
      <c r="C39" s="27">
        <v>32700.55</v>
      </c>
      <c r="D39" s="27">
        <v>22509.49</v>
      </c>
      <c r="E39" s="27">
        <v>13220.1</v>
      </c>
      <c r="F39" s="27">
        <v>24.172640000000001</v>
      </c>
      <c r="G39" s="27">
        <v>36381.32</v>
      </c>
      <c r="H39" s="27">
        <v>16945.259999999998</v>
      </c>
      <c r="I39" s="27">
        <v>6645.5129999999999</v>
      </c>
      <c r="J39" s="27">
        <v>2.2289810000000001</v>
      </c>
      <c r="K39" s="27">
        <v>80007.23</v>
      </c>
      <c r="L39" s="27">
        <v>30771.37</v>
      </c>
      <c r="M39" s="27">
        <v>12372.11</v>
      </c>
      <c r="N39" s="27">
        <v>9.0947790000000008</v>
      </c>
      <c r="O39" s="27">
        <v>19593.189999999999</v>
      </c>
      <c r="P39" s="27">
        <v>13633.18</v>
      </c>
      <c r="Q39" s="27">
        <v>7578.518</v>
      </c>
      <c r="R39" s="27">
        <v>20.834669999999999</v>
      </c>
      <c r="S39" s="27">
        <v>8931.9249999999993</v>
      </c>
      <c r="T39" s="27">
        <v>5073.9679999999998</v>
      </c>
      <c r="U39" s="27">
        <v>1558.885</v>
      </c>
      <c r="V39" s="27">
        <v>0.70972650000000004</v>
      </c>
      <c r="W39" s="27">
        <v>19000.98</v>
      </c>
      <c r="X39" s="27">
        <v>7007.3149999999996</v>
      </c>
      <c r="Y39" s="27">
        <v>3697.7339999999999</v>
      </c>
      <c r="Z39" s="27">
        <v>6.7705399999999996</v>
      </c>
    </row>
    <row r="40" spans="1:26" x14ac:dyDescent="0.35">
      <c r="A40" s="29"/>
      <c r="B40" s="27">
        <v>2035</v>
      </c>
      <c r="C40" s="27">
        <v>32781.47</v>
      </c>
      <c r="D40" s="27">
        <v>20822.29</v>
      </c>
      <c r="E40" s="27">
        <v>12614.77</v>
      </c>
      <c r="F40" s="27">
        <v>28.363910000000001</v>
      </c>
      <c r="G40" s="27">
        <v>41638.660000000003</v>
      </c>
      <c r="H40" s="27">
        <v>15628.02</v>
      </c>
      <c r="I40" s="27">
        <v>5248.1970000000001</v>
      </c>
      <c r="J40" s="27">
        <v>1.7732749999999999</v>
      </c>
      <c r="K40" s="27">
        <v>91387.839999999997</v>
      </c>
      <c r="L40" s="27">
        <v>31667.9</v>
      </c>
      <c r="M40" s="27">
        <v>12092.6</v>
      </c>
      <c r="N40" s="27">
        <v>8.6871580000000002</v>
      </c>
      <c r="O40" s="27">
        <v>18402.93</v>
      </c>
      <c r="P40" s="27">
        <v>12557.19</v>
      </c>
      <c r="Q40" s="27">
        <v>9047.7360000000008</v>
      </c>
      <c r="R40" s="27">
        <v>35.59395</v>
      </c>
      <c r="S40" s="27">
        <v>12937.24</v>
      </c>
      <c r="T40" s="27">
        <v>5095.7160000000003</v>
      </c>
      <c r="U40" s="27">
        <v>1673.2760000000001</v>
      </c>
      <c r="V40" s="27">
        <v>0.73215070000000004</v>
      </c>
      <c r="W40" s="27">
        <v>25613.05</v>
      </c>
      <c r="X40" s="27">
        <v>10853.59</v>
      </c>
      <c r="Y40" s="27">
        <v>1159.83</v>
      </c>
      <c r="Z40" s="27">
        <v>-5.8568759999999997</v>
      </c>
    </row>
    <row r="41" spans="1:26" x14ac:dyDescent="0.35">
      <c r="A41" s="29"/>
      <c r="B41" s="27">
        <v>2040</v>
      </c>
      <c r="C41" s="27">
        <v>31712.86</v>
      </c>
      <c r="D41" s="27">
        <v>17085.240000000002</v>
      </c>
      <c r="E41" s="27">
        <v>10080.790000000001</v>
      </c>
      <c r="F41" s="27">
        <v>32.923900000000003</v>
      </c>
      <c r="G41" s="27">
        <v>33571.49</v>
      </c>
      <c r="H41" s="27">
        <v>10228.98</v>
      </c>
      <c r="I41" s="27">
        <v>3494.3110000000001</v>
      </c>
      <c r="J41" s="27">
        <v>-0.79591350000000005</v>
      </c>
      <c r="K41" s="27">
        <v>83558.44</v>
      </c>
      <c r="L41" s="27">
        <v>25450.27</v>
      </c>
      <c r="M41" s="27">
        <v>10205.66</v>
      </c>
      <c r="N41" s="27">
        <v>10.30073</v>
      </c>
      <c r="O41" s="27">
        <v>16038.23</v>
      </c>
      <c r="P41" s="27">
        <v>10528.71</v>
      </c>
      <c r="Q41" s="27">
        <v>7260.9110000000001</v>
      </c>
      <c r="R41" s="27">
        <v>34.902630000000002</v>
      </c>
      <c r="S41" s="27">
        <v>12838.95</v>
      </c>
      <c r="T41" s="27">
        <v>4846.2610000000004</v>
      </c>
      <c r="U41" s="27">
        <v>1073.5550000000001</v>
      </c>
      <c r="V41" s="27">
        <v>1.306516</v>
      </c>
      <c r="W41" s="27">
        <v>28561.43</v>
      </c>
      <c r="X41" s="27">
        <v>11882.44</v>
      </c>
      <c r="Y41" s="27">
        <v>3521.7359999999999</v>
      </c>
      <c r="Z41" s="27">
        <v>2.7612800000000002</v>
      </c>
    </row>
    <row r="42" spans="1:26" x14ac:dyDescent="0.35">
      <c r="A42" s="29"/>
      <c r="B42" s="27">
        <v>2045</v>
      </c>
      <c r="C42" s="27">
        <v>32986.720000000001</v>
      </c>
      <c r="D42" s="27">
        <v>14098.89</v>
      </c>
      <c r="E42" s="27">
        <v>7900.4210000000003</v>
      </c>
      <c r="F42" s="27">
        <v>37.763390000000001</v>
      </c>
      <c r="G42" s="27">
        <v>24282.400000000001</v>
      </c>
      <c r="H42" s="27">
        <v>5312.6819999999998</v>
      </c>
      <c r="I42" s="27">
        <v>1742.4480000000001</v>
      </c>
      <c r="J42" s="27">
        <v>-2.062287</v>
      </c>
      <c r="K42" s="27">
        <v>70391.3</v>
      </c>
      <c r="L42" s="27">
        <v>17822.64</v>
      </c>
      <c r="M42" s="27">
        <v>7191.2160000000003</v>
      </c>
      <c r="N42" s="27">
        <v>12.35586</v>
      </c>
      <c r="O42" s="27">
        <v>16883.79</v>
      </c>
      <c r="P42" s="27">
        <v>9482.5460000000003</v>
      </c>
      <c r="Q42" s="27">
        <v>5208.84</v>
      </c>
      <c r="R42" s="27">
        <v>39.059730000000002</v>
      </c>
      <c r="S42" s="27">
        <v>10374.1</v>
      </c>
      <c r="T42" s="27">
        <v>2861.45</v>
      </c>
      <c r="U42" s="27">
        <v>774.74270000000001</v>
      </c>
      <c r="V42" s="27">
        <v>0.46676800000000002</v>
      </c>
      <c r="W42" s="27">
        <v>24689.74</v>
      </c>
      <c r="X42" s="27">
        <v>8039.3959999999997</v>
      </c>
      <c r="Y42" s="27">
        <v>3707.3490000000002</v>
      </c>
      <c r="Z42" s="27">
        <v>11.28861</v>
      </c>
    </row>
    <row r="43" spans="1:26" x14ac:dyDescent="0.35">
      <c r="A43" s="29"/>
      <c r="B43" s="27">
        <v>2050</v>
      </c>
      <c r="C43" s="27">
        <v>33339.71</v>
      </c>
      <c r="D43" s="27">
        <v>11749.35</v>
      </c>
      <c r="E43" s="27">
        <v>6238.1360000000004</v>
      </c>
      <c r="F43" s="27">
        <v>50.500599999999999</v>
      </c>
      <c r="G43" s="27">
        <v>19545.05</v>
      </c>
      <c r="H43" s="27">
        <v>3786.5</v>
      </c>
      <c r="I43" s="27">
        <v>521.10440000000006</v>
      </c>
      <c r="J43" s="27">
        <v>-6.1116849999999996</v>
      </c>
      <c r="K43" s="27">
        <v>61072.31</v>
      </c>
      <c r="L43" s="27">
        <v>13017.07</v>
      </c>
      <c r="M43" s="27">
        <v>3427.9920000000002</v>
      </c>
      <c r="N43" s="27">
        <v>4.1600729999999997</v>
      </c>
      <c r="O43" s="27">
        <v>17406.48</v>
      </c>
      <c r="P43" s="27">
        <v>7560.1289999999999</v>
      </c>
      <c r="Q43" s="27">
        <v>3775.2080000000001</v>
      </c>
      <c r="R43" s="27">
        <v>39.979230000000001</v>
      </c>
      <c r="S43" s="27">
        <v>6897.8059999999996</v>
      </c>
      <c r="T43" s="27">
        <v>1105.6199999999999</v>
      </c>
      <c r="U43" s="27">
        <v>242.85749999999999</v>
      </c>
      <c r="V43" s="27">
        <v>0.5127005</v>
      </c>
      <c r="W43" s="27">
        <v>23416.38</v>
      </c>
      <c r="X43" s="27">
        <v>5288.1480000000001</v>
      </c>
      <c r="Y43" s="27">
        <v>2018.9110000000001</v>
      </c>
      <c r="Z43" s="27">
        <v>14.000360000000001</v>
      </c>
    </row>
    <row r="44" spans="1:26" x14ac:dyDescent="0.35">
      <c r="A44" s="29" t="s">
        <v>63</v>
      </c>
      <c r="B44" s="27">
        <v>2016</v>
      </c>
      <c r="C44" s="27">
        <v>7152.6629999999996</v>
      </c>
      <c r="D44" s="27">
        <v>7152.6629999999996</v>
      </c>
      <c r="E44" s="27">
        <v>7152.6629999999996</v>
      </c>
      <c r="F44" s="27">
        <v>22.8294</v>
      </c>
      <c r="G44" s="27">
        <v>2950.7860000000001</v>
      </c>
      <c r="H44" s="27">
        <v>2950.7860000000001</v>
      </c>
      <c r="I44" s="27">
        <v>2950.7860000000001</v>
      </c>
      <c r="J44" s="27">
        <v>9.4181240000000006</v>
      </c>
      <c r="K44" s="27">
        <v>1502.4449999999999</v>
      </c>
      <c r="L44" s="27">
        <v>1502.4449999999999</v>
      </c>
      <c r="M44" s="27">
        <v>1502.4449999999999</v>
      </c>
      <c r="N44" s="27">
        <v>4.7954049999999997</v>
      </c>
      <c r="O44" s="27">
        <v>3008.7910000000002</v>
      </c>
      <c r="P44" s="27">
        <v>3008.7910000000002</v>
      </c>
      <c r="Q44" s="27">
        <v>3008.7910000000002</v>
      </c>
      <c r="R44" s="27">
        <v>16.233260000000001</v>
      </c>
      <c r="S44" s="27">
        <v>561.61429999999996</v>
      </c>
      <c r="T44" s="27">
        <v>561.61429999999996</v>
      </c>
      <c r="U44" s="27">
        <v>561.61429999999996</v>
      </c>
      <c r="V44" s="27">
        <v>3.0300639999999999</v>
      </c>
      <c r="W44" s="27">
        <v>1158.3869999999999</v>
      </c>
      <c r="X44" s="27">
        <v>1158.3869999999999</v>
      </c>
      <c r="Y44" s="27">
        <v>1158.3869999999999</v>
      </c>
      <c r="Z44" s="27">
        <v>6.2498189999999996</v>
      </c>
    </row>
    <row r="45" spans="1:26" x14ac:dyDescent="0.35">
      <c r="A45" s="29"/>
      <c r="B45" s="27">
        <v>2020</v>
      </c>
      <c r="C45" s="27">
        <v>18857.189999999999</v>
      </c>
      <c r="D45" s="27">
        <v>10979.6</v>
      </c>
      <c r="E45" s="27">
        <v>7698.4030000000002</v>
      </c>
      <c r="F45" s="27">
        <v>19.065919999999998</v>
      </c>
      <c r="G45" s="27">
        <v>12388.98</v>
      </c>
      <c r="H45" s="27">
        <v>5994.4790000000003</v>
      </c>
      <c r="I45" s="27">
        <v>3306.9609999999998</v>
      </c>
      <c r="J45" s="27">
        <v>3.1382150000000002</v>
      </c>
      <c r="K45" s="27">
        <v>20118.43</v>
      </c>
      <c r="L45" s="27">
        <v>9120.9330000000009</v>
      </c>
      <c r="M45" s="27">
        <v>4578.3900000000003</v>
      </c>
      <c r="N45" s="27">
        <v>4.4937060000000004</v>
      </c>
      <c r="O45" s="27">
        <v>4319.7730000000001</v>
      </c>
      <c r="P45" s="27">
        <v>3357.1959999999999</v>
      </c>
      <c r="Q45" s="27">
        <v>3087.5239999999999</v>
      </c>
      <c r="R45" s="27">
        <v>16.66676</v>
      </c>
      <c r="S45" s="27">
        <v>3203.4070000000002</v>
      </c>
      <c r="T45" s="27">
        <v>1318.7449999999999</v>
      </c>
      <c r="U45" s="27">
        <v>968.75059999999996</v>
      </c>
      <c r="V45" s="27">
        <v>2.9175460000000002</v>
      </c>
      <c r="W45" s="27">
        <v>4469.38</v>
      </c>
      <c r="X45" s="27">
        <v>1983.085</v>
      </c>
      <c r="Y45" s="27">
        <v>1288.057</v>
      </c>
      <c r="Z45" s="27">
        <v>3.5049429999999999</v>
      </c>
    </row>
    <row r="46" spans="1:26" x14ac:dyDescent="0.35">
      <c r="A46" s="29"/>
      <c r="B46" s="27">
        <v>2025</v>
      </c>
      <c r="C46" s="27">
        <v>23760.98</v>
      </c>
      <c r="D46" s="27">
        <v>14909.5</v>
      </c>
      <c r="E46" s="27">
        <v>7921.6270000000004</v>
      </c>
      <c r="F46" s="27">
        <v>22.433420000000002</v>
      </c>
      <c r="G46" s="27">
        <v>22734.3</v>
      </c>
      <c r="H46" s="27">
        <v>6185.6310000000003</v>
      </c>
      <c r="I46" s="27">
        <v>2403.5</v>
      </c>
      <c r="J46" s="27">
        <v>1.5740130000000001</v>
      </c>
      <c r="K46" s="27">
        <v>26409.14</v>
      </c>
      <c r="L46" s="27">
        <v>9488.8169999999991</v>
      </c>
      <c r="M46" s="27">
        <v>3875.2629999999999</v>
      </c>
      <c r="N46" s="27">
        <v>5.1472379999999998</v>
      </c>
      <c r="O46" s="27">
        <v>6759.3950000000004</v>
      </c>
      <c r="P46" s="27">
        <v>5172.93</v>
      </c>
      <c r="Q46" s="27">
        <v>3154.067</v>
      </c>
      <c r="R46" s="27">
        <v>20.00339</v>
      </c>
      <c r="S46" s="27">
        <v>2662.4810000000002</v>
      </c>
      <c r="T46" s="27">
        <v>897.12270000000001</v>
      </c>
      <c r="U46" s="27">
        <v>529.06560000000002</v>
      </c>
      <c r="V46" s="27">
        <v>1.9143250000000001</v>
      </c>
      <c r="W46" s="27">
        <v>6012.0640000000003</v>
      </c>
      <c r="X46" s="27">
        <v>2701.913</v>
      </c>
      <c r="Y46" s="27">
        <v>1338.501</v>
      </c>
      <c r="Z46" s="27">
        <v>5.2602789999999997</v>
      </c>
    </row>
    <row r="47" spans="1:26" x14ac:dyDescent="0.35">
      <c r="A47" s="29"/>
      <c r="B47" s="27">
        <v>2030</v>
      </c>
      <c r="C47" s="27">
        <v>20332.32</v>
      </c>
      <c r="D47" s="27">
        <v>14121.9</v>
      </c>
      <c r="E47" s="27">
        <v>7773.884</v>
      </c>
      <c r="F47" s="27">
        <v>23.115649999999999</v>
      </c>
      <c r="G47" s="27">
        <v>23868.959999999999</v>
      </c>
      <c r="H47" s="27">
        <v>9320.5460000000003</v>
      </c>
      <c r="I47" s="27">
        <v>3257.9960000000001</v>
      </c>
      <c r="J47" s="27">
        <v>2.7090299999999998</v>
      </c>
      <c r="K47" s="27">
        <v>26682.34</v>
      </c>
      <c r="L47" s="27">
        <v>10291.969999999999</v>
      </c>
      <c r="M47" s="27">
        <v>4122.8519999999999</v>
      </c>
      <c r="N47" s="27">
        <v>5.3775149999999998</v>
      </c>
      <c r="O47" s="27">
        <v>8124.1289999999999</v>
      </c>
      <c r="P47" s="27">
        <v>6120.817</v>
      </c>
      <c r="Q47" s="27">
        <v>3515.605</v>
      </c>
      <c r="R47" s="27">
        <v>23.848459999999999</v>
      </c>
      <c r="S47" s="27">
        <v>3996.6320000000001</v>
      </c>
      <c r="T47" s="27">
        <v>1643.7</v>
      </c>
      <c r="U47" s="27">
        <v>635.90129999999999</v>
      </c>
      <c r="V47" s="27">
        <v>3.3260779999999999</v>
      </c>
      <c r="W47" s="27">
        <v>7174.13</v>
      </c>
      <c r="X47" s="27">
        <v>3306.07</v>
      </c>
      <c r="Y47" s="27">
        <v>1181.316</v>
      </c>
      <c r="Z47" s="27">
        <v>3.8630100000000001</v>
      </c>
    </row>
    <row r="48" spans="1:26" x14ac:dyDescent="0.35">
      <c r="A48" s="29"/>
      <c r="B48" s="27">
        <v>2035</v>
      </c>
      <c r="C48" s="27">
        <v>18443.560000000001</v>
      </c>
      <c r="D48" s="27">
        <v>12541.46</v>
      </c>
      <c r="E48" s="27">
        <v>7869.0469999999996</v>
      </c>
      <c r="F48" s="27">
        <v>26.44436</v>
      </c>
      <c r="G48" s="27">
        <v>20944.509999999998</v>
      </c>
      <c r="H48" s="27">
        <v>8022.8440000000001</v>
      </c>
      <c r="I48" s="27">
        <v>3256.8710000000001</v>
      </c>
      <c r="J48" s="27">
        <v>1.5077560000000001</v>
      </c>
      <c r="K48" s="27">
        <v>23376.29</v>
      </c>
      <c r="L48" s="27">
        <v>9782.5470000000005</v>
      </c>
      <c r="M48" s="27">
        <v>4672.9219999999996</v>
      </c>
      <c r="N48" s="27">
        <v>5.6956100000000003</v>
      </c>
      <c r="O48" s="27">
        <v>7465.5150000000003</v>
      </c>
      <c r="P48" s="27">
        <v>5695.27</v>
      </c>
      <c r="Q48" s="27">
        <v>3460.4490000000001</v>
      </c>
      <c r="R48" s="27">
        <v>27.558509999999998</v>
      </c>
      <c r="S48" s="27">
        <v>5556.4049999999997</v>
      </c>
      <c r="T48" s="27">
        <v>2767.9470000000001</v>
      </c>
      <c r="U48" s="27">
        <v>478.00369999999998</v>
      </c>
      <c r="V48" s="27">
        <v>0.49960130000000003</v>
      </c>
      <c r="W48" s="27">
        <v>8947.2520000000004</v>
      </c>
      <c r="X48" s="27">
        <v>4097.9430000000002</v>
      </c>
      <c r="Y48" s="27">
        <v>1011.86</v>
      </c>
      <c r="Z48" s="27">
        <v>3.1285780000000001</v>
      </c>
    </row>
    <row r="49" spans="1:26" x14ac:dyDescent="0.35">
      <c r="A49" s="29"/>
      <c r="B49" s="27">
        <v>2040</v>
      </c>
      <c r="C49" s="27">
        <v>15179.31</v>
      </c>
      <c r="D49" s="27">
        <v>9761.6929999999993</v>
      </c>
      <c r="E49" s="27">
        <v>6298.93</v>
      </c>
      <c r="F49" s="27">
        <v>26.057849999999998</v>
      </c>
      <c r="G49" s="27">
        <v>16532.45</v>
      </c>
      <c r="H49" s="27">
        <v>6555.1080000000002</v>
      </c>
      <c r="I49" s="27">
        <v>3246.777</v>
      </c>
      <c r="J49" s="27">
        <v>3.5708030000000002</v>
      </c>
      <c r="K49" s="27">
        <v>19409.330000000002</v>
      </c>
      <c r="L49" s="27">
        <v>7083.0050000000001</v>
      </c>
      <c r="M49" s="27">
        <v>3684.0880000000002</v>
      </c>
      <c r="N49" s="27">
        <v>7.024699</v>
      </c>
      <c r="O49" s="27">
        <v>7007.3509999999997</v>
      </c>
      <c r="P49" s="27">
        <v>5294.6869999999999</v>
      </c>
      <c r="Q49" s="27">
        <v>2872.3710000000001</v>
      </c>
      <c r="R49" s="27">
        <v>20.187390000000001</v>
      </c>
      <c r="S49" s="27">
        <v>5766.7</v>
      </c>
      <c r="T49" s="27">
        <v>2464.9639999999999</v>
      </c>
      <c r="U49" s="27">
        <v>990.83529999999996</v>
      </c>
      <c r="V49" s="27">
        <v>4.3457929999999996</v>
      </c>
      <c r="W49" s="27">
        <v>8768.9689999999991</v>
      </c>
      <c r="X49" s="27">
        <v>3832.0880000000002</v>
      </c>
      <c r="Y49" s="27">
        <v>1323.4349999999999</v>
      </c>
      <c r="Z49" s="27">
        <v>7.5600069999999997</v>
      </c>
    </row>
    <row r="50" spans="1:26" x14ac:dyDescent="0.35">
      <c r="A50" s="29"/>
      <c r="B50" s="27">
        <v>2045</v>
      </c>
      <c r="C50" s="27">
        <v>14491.05</v>
      </c>
      <c r="D50" s="27">
        <v>7369.2449999999999</v>
      </c>
      <c r="E50" s="27">
        <v>4031.1660000000002</v>
      </c>
      <c r="F50" s="27">
        <v>42.696930000000002</v>
      </c>
      <c r="G50" s="27">
        <v>12151.65</v>
      </c>
      <c r="H50" s="27">
        <v>4530.0209999999997</v>
      </c>
      <c r="I50" s="27">
        <v>2389.3649999999998</v>
      </c>
      <c r="J50" s="27">
        <v>4.5736059999999998</v>
      </c>
      <c r="K50" s="27">
        <v>14823.33</v>
      </c>
      <c r="L50" s="27">
        <v>4718.2740000000003</v>
      </c>
      <c r="M50" s="27">
        <v>2429.4780000000001</v>
      </c>
      <c r="N50" s="27">
        <v>-3.9736319999999998</v>
      </c>
      <c r="O50" s="27">
        <v>7116.4459999999999</v>
      </c>
      <c r="P50" s="27">
        <v>4391.0609999999997</v>
      </c>
      <c r="Q50" s="27">
        <v>2224.2310000000002</v>
      </c>
      <c r="R50" s="27">
        <v>21.78754</v>
      </c>
      <c r="S50" s="27">
        <v>4699.4750000000004</v>
      </c>
      <c r="T50" s="27">
        <v>1691.569</v>
      </c>
      <c r="U50" s="27">
        <v>739.50919999999996</v>
      </c>
      <c r="V50" s="27">
        <v>4.9097299999999997</v>
      </c>
      <c r="W50" s="27">
        <v>7422.9390000000003</v>
      </c>
      <c r="X50" s="27">
        <v>2739.5430000000001</v>
      </c>
      <c r="Y50" s="27">
        <v>1153.9760000000001</v>
      </c>
      <c r="Z50" s="27">
        <v>7.6702950000000003</v>
      </c>
    </row>
    <row r="51" spans="1:26" x14ac:dyDescent="0.35">
      <c r="A51" s="29"/>
      <c r="B51" s="27">
        <v>2050</v>
      </c>
      <c r="C51" s="27">
        <v>12888.96</v>
      </c>
      <c r="D51" s="27">
        <v>5586.3339999999998</v>
      </c>
      <c r="E51" s="27">
        <v>3230.893</v>
      </c>
      <c r="F51" s="27">
        <v>34.37209</v>
      </c>
      <c r="G51" s="27">
        <v>8924.4650000000001</v>
      </c>
      <c r="H51" s="27">
        <v>2983.6889999999999</v>
      </c>
      <c r="I51" s="27">
        <v>1335.6320000000001</v>
      </c>
      <c r="J51" s="27">
        <v>6.2970750000000004</v>
      </c>
      <c r="K51" s="27">
        <v>11594.55</v>
      </c>
      <c r="L51" s="27">
        <v>3181.194</v>
      </c>
      <c r="M51" s="27">
        <v>1539.2349999999999</v>
      </c>
      <c r="N51" s="27">
        <v>7.2947259999999998</v>
      </c>
      <c r="O51" s="27">
        <v>7230.08</v>
      </c>
      <c r="P51" s="27">
        <v>3417.1570000000002</v>
      </c>
      <c r="Q51" s="27">
        <v>1917.51</v>
      </c>
      <c r="R51" s="27">
        <v>26.050370000000001</v>
      </c>
      <c r="S51" s="27">
        <v>4012.31</v>
      </c>
      <c r="T51" s="27">
        <v>946.36350000000004</v>
      </c>
      <c r="U51" s="27">
        <v>271.01170000000002</v>
      </c>
      <c r="V51" s="27">
        <v>2.5276390000000002</v>
      </c>
      <c r="W51" s="27">
        <v>6319.2420000000002</v>
      </c>
      <c r="X51" s="27">
        <v>1477.53</v>
      </c>
      <c r="Y51" s="27">
        <v>565.03020000000004</v>
      </c>
      <c r="Z51" s="27">
        <v>3.6121379999999998</v>
      </c>
    </row>
    <row r="52" spans="1:26" x14ac:dyDescent="0.35">
      <c r="A52" s="29" t="s">
        <v>68</v>
      </c>
      <c r="B52" s="27">
        <v>2016</v>
      </c>
      <c r="C52" s="27">
        <v>9586.9850000000006</v>
      </c>
      <c r="D52" s="27">
        <v>9586.9850000000006</v>
      </c>
      <c r="E52" s="27">
        <v>9586.9850000000006</v>
      </c>
      <c r="F52" s="27">
        <v>20.790710000000001</v>
      </c>
      <c r="G52" s="27">
        <v>2246.5160000000001</v>
      </c>
      <c r="H52" s="27">
        <v>2246.5160000000001</v>
      </c>
      <c r="I52" s="27">
        <v>2246.5160000000001</v>
      </c>
      <c r="J52" s="27">
        <v>4.8718839999999997</v>
      </c>
      <c r="K52" s="27">
        <v>7398.1109999999999</v>
      </c>
      <c r="L52" s="27">
        <v>7398.1109999999999</v>
      </c>
      <c r="M52" s="27">
        <v>7398.1109999999999</v>
      </c>
      <c r="N52" s="27">
        <v>16.04383</v>
      </c>
      <c r="O52" s="27">
        <v>6156.9970000000003</v>
      </c>
      <c r="P52" s="27">
        <v>6156.9970000000003</v>
      </c>
      <c r="Q52" s="27">
        <v>6156.9970000000003</v>
      </c>
      <c r="R52" s="27">
        <v>18.195070000000001</v>
      </c>
      <c r="S52" s="27">
        <v>-774.31910000000005</v>
      </c>
      <c r="T52" s="27">
        <v>-774.31910000000005</v>
      </c>
      <c r="U52" s="27">
        <v>-774.31910000000005</v>
      </c>
      <c r="V52" s="27">
        <v>-2.2882570000000002</v>
      </c>
      <c r="W52" s="27">
        <v>2813.299</v>
      </c>
      <c r="X52" s="27">
        <v>2813.299</v>
      </c>
      <c r="Y52" s="27">
        <v>2813.299</v>
      </c>
      <c r="Z52" s="27">
        <v>8.3138240000000003</v>
      </c>
    </row>
    <row r="53" spans="1:26" x14ac:dyDescent="0.35">
      <c r="A53" s="29"/>
      <c r="B53" s="27">
        <v>2020</v>
      </c>
      <c r="C53" s="27">
        <v>13075.7</v>
      </c>
      <c r="D53" s="27">
        <v>11363.23</v>
      </c>
      <c r="E53" s="27">
        <v>8475.1460000000006</v>
      </c>
      <c r="F53" s="27">
        <v>17.57471</v>
      </c>
      <c r="G53" s="27">
        <v>12350.2</v>
      </c>
      <c r="H53" s="27">
        <v>6602.3059999999996</v>
      </c>
      <c r="I53" s="27">
        <v>4641.68</v>
      </c>
      <c r="J53" s="27">
        <v>3.2066680000000001</v>
      </c>
      <c r="K53" s="27">
        <v>32534.959999999999</v>
      </c>
      <c r="L53" s="27">
        <v>17903.38</v>
      </c>
      <c r="M53" s="27">
        <v>10210</v>
      </c>
      <c r="N53" s="27">
        <v>9.7098879999999994</v>
      </c>
      <c r="O53" s="27">
        <v>8851.7209999999995</v>
      </c>
      <c r="P53" s="27">
        <v>8522.65</v>
      </c>
      <c r="Q53" s="27">
        <v>7963.1180000000004</v>
      </c>
      <c r="R53" s="27">
        <v>18.307980000000001</v>
      </c>
      <c r="S53" s="27">
        <v>3663.01</v>
      </c>
      <c r="T53" s="27">
        <v>1477.992</v>
      </c>
      <c r="U53" s="27">
        <v>948.23270000000002</v>
      </c>
      <c r="V53" s="27">
        <v>-7.7335639999999997E-2</v>
      </c>
      <c r="W53" s="27">
        <v>9107.6980000000003</v>
      </c>
      <c r="X53" s="27">
        <v>4748.6400000000003</v>
      </c>
      <c r="Y53" s="27">
        <v>3337.4270000000001</v>
      </c>
      <c r="Z53" s="27">
        <v>5.0596249999999996</v>
      </c>
    </row>
    <row r="54" spans="1:26" x14ac:dyDescent="0.35">
      <c r="A54" s="29"/>
      <c r="B54" s="27">
        <v>2025</v>
      </c>
      <c r="C54" s="27">
        <v>16556.580000000002</v>
      </c>
      <c r="D54" s="27">
        <v>12809.75</v>
      </c>
      <c r="E54" s="27">
        <v>9742.2240000000002</v>
      </c>
      <c r="F54" s="27">
        <v>18.690729999999999</v>
      </c>
      <c r="G54" s="27">
        <v>20822.07</v>
      </c>
      <c r="H54" s="27">
        <v>10190.98</v>
      </c>
      <c r="I54" s="27">
        <v>1883.7750000000001</v>
      </c>
      <c r="J54" s="27">
        <v>2.6046680000000002</v>
      </c>
      <c r="K54" s="27">
        <v>47668.08</v>
      </c>
      <c r="L54" s="27">
        <v>20889.09</v>
      </c>
      <c r="M54" s="27">
        <v>10532.96</v>
      </c>
      <c r="N54" s="27">
        <v>13.20424</v>
      </c>
      <c r="O54" s="27">
        <v>11352.94</v>
      </c>
      <c r="P54" s="27">
        <v>9188.2630000000008</v>
      </c>
      <c r="Q54" s="27">
        <v>5886.1030000000001</v>
      </c>
      <c r="R54" s="27">
        <v>19.03</v>
      </c>
      <c r="S54" s="27">
        <v>2795.3420000000001</v>
      </c>
      <c r="T54" s="27">
        <v>1667.6959999999999</v>
      </c>
      <c r="U54" s="27">
        <v>2033.5070000000001</v>
      </c>
      <c r="V54" s="27">
        <v>4.6988070000000004</v>
      </c>
      <c r="W54" s="27">
        <v>9095.0570000000007</v>
      </c>
      <c r="X54" s="27">
        <v>4468.3919999999998</v>
      </c>
      <c r="Y54" s="27">
        <v>2436.163</v>
      </c>
      <c r="Z54" s="27">
        <v>5.4941950000000004</v>
      </c>
    </row>
    <row r="55" spans="1:26" x14ac:dyDescent="0.35">
      <c r="A55" s="29"/>
      <c r="B55" s="27">
        <v>2030</v>
      </c>
      <c r="C55" s="27">
        <v>20403.7</v>
      </c>
      <c r="D55" s="27">
        <v>13886.74</v>
      </c>
      <c r="E55" s="27">
        <v>8040.9790000000003</v>
      </c>
      <c r="F55" s="27">
        <v>18.526250000000001</v>
      </c>
      <c r="G55" s="27">
        <v>19338.060000000001</v>
      </c>
      <c r="H55" s="27">
        <v>7929.88</v>
      </c>
      <c r="I55" s="27">
        <v>5247.8860000000004</v>
      </c>
      <c r="J55" s="27">
        <v>4.1957110000000002</v>
      </c>
      <c r="K55" s="27">
        <v>61401.86</v>
      </c>
      <c r="L55" s="27">
        <v>24515.71</v>
      </c>
      <c r="M55" s="27">
        <v>11256.84</v>
      </c>
      <c r="N55" s="27">
        <v>16.6829</v>
      </c>
      <c r="O55" s="27">
        <v>14041.74</v>
      </c>
      <c r="P55" s="27">
        <v>9933.2459999999992</v>
      </c>
      <c r="Q55" s="27">
        <v>6107.4480000000003</v>
      </c>
      <c r="R55" s="27">
        <v>25.211480000000002</v>
      </c>
      <c r="S55" s="27">
        <v>6806.9229999999998</v>
      </c>
      <c r="T55" s="27">
        <v>3834.473</v>
      </c>
      <c r="U55" s="27">
        <v>1811.21</v>
      </c>
      <c r="V55" s="27">
        <v>7.1290500000000003</v>
      </c>
      <c r="W55" s="27">
        <v>10475.370000000001</v>
      </c>
      <c r="X55" s="27">
        <v>4854.2849999999999</v>
      </c>
      <c r="Y55" s="27">
        <v>1808.6489999999999</v>
      </c>
      <c r="Z55" s="27">
        <v>6.445106</v>
      </c>
    </row>
    <row r="56" spans="1:26" x14ac:dyDescent="0.35">
      <c r="A56" s="29"/>
      <c r="B56" s="27">
        <v>2035</v>
      </c>
      <c r="C56" s="27">
        <v>19410.62</v>
      </c>
      <c r="D56" s="27">
        <v>11752.52</v>
      </c>
      <c r="E56" s="27">
        <v>7502.7330000000002</v>
      </c>
      <c r="F56" s="27">
        <v>31.569929999999999</v>
      </c>
      <c r="G56" s="27">
        <v>22355.61</v>
      </c>
      <c r="H56" s="27">
        <v>8523.3580000000002</v>
      </c>
      <c r="I56" s="27">
        <v>2217.42</v>
      </c>
      <c r="J56" s="27">
        <v>3.3705530000000001</v>
      </c>
      <c r="K56" s="27">
        <v>68443.899999999994</v>
      </c>
      <c r="L56" s="27">
        <v>23433.9</v>
      </c>
      <c r="M56" s="27">
        <v>9690.5329999999994</v>
      </c>
      <c r="N56" s="27">
        <v>9.8521090000000004</v>
      </c>
      <c r="O56" s="27">
        <v>15368.24</v>
      </c>
      <c r="P56" s="27">
        <v>10217.82</v>
      </c>
      <c r="Q56" s="27">
        <v>6666.0060000000003</v>
      </c>
      <c r="R56" s="27">
        <v>37.592930000000003</v>
      </c>
      <c r="S56" s="27">
        <v>7965.5029999999997</v>
      </c>
      <c r="T56" s="27">
        <v>4154.2569999999996</v>
      </c>
      <c r="U56" s="27">
        <v>1270.635</v>
      </c>
      <c r="V56" s="27">
        <v>7.4141349999999999</v>
      </c>
      <c r="W56" s="27">
        <v>14603.37</v>
      </c>
      <c r="X56" s="27">
        <v>6435.42</v>
      </c>
      <c r="Y56" s="27">
        <v>752.33870000000002</v>
      </c>
      <c r="Z56" s="27">
        <v>0.4240022</v>
      </c>
    </row>
    <row r="57" spans="1:26" x14ac:dyDescent="0.35">
      <c r="A57" s="29"/>
      <c r="B57" s="27">
        <v>2040</v>
      </c>
      <c r="C57" s="27">
        <v>17325.919999999998</v>
      </c>
      <c r="D57" s="27">
        <v>9271.24</v>
      </c>
      <c r="E57" s="27">
        <v>5470.3130000000001</v>
      </c>
      <c r="F57" s="27">
        <v>38.307310000000001</v>
      </c>
      <c r="G57" s="27">
        <v>15875.58</v>
      </c>
      <c r="H57" s="27">
        <v>4311.0429999999997</v>
      </c>
      <c r="I57" s="27">
        <v>1815.934</v>
      </c>
      <c r="J57" s="27">
        <v>-0.88890519999999995</v>
      </c>
      <c r="K57" s="27">
        <v>65238.43</v>
      </c>
      <c r="L57" s="27">
        <v>18679.77</v>
      </c>
      <c r="M57" s="27">
        <v>7195.3739999999998</v>
      </c>
      <c r="N57" s="27">
        <v>13.00403</v>
      </c>
      <c r="O57" s="27">
        <v>14779.71</v>
      </c>
      <c r="P57" s="27">
        <v>9751.4879999999994</v>
      </c>
      <c r="Q57" s="27">
        <v>6885.39</v>
      </c>
      <c r="R57" s="27">
        <v>43.12764</v>
      </c>
      <c r="S57" s="27">
        <v>7741.6840000000002</v>
      </c>
      <c r="T57" s="27">
        <v>2959.569</v>
      </c>
      <c r="U57" s="27">
        <v>478.64269999999999</v>
      </c>
      <c r="V57" s="27">
        <v>1.8901319999999999</v>
      </c>
      <c r="W57" s="27">
        <v>18471.25</v>
      </c>
      <c r="X57" s="27">
        <v>8360.2090000000007</v>
      </c>
      <c r="Y57" s="27">
        <v>1404.232</v>
      </c>
      <c r="Z57" s="27">
        <v>1.7474780000000001</v>
      </c>
    </row>
    <row r="58" spans="1:26" x14ac:dyDescent="0.35">
      <c r="A58" s="29"/>
      <c r="B58" s="27">
        <v>2045</v>
      </c>
      <c r="C58" s="27">
        <v>17386.14</v>
      </c>
      <c r="D58" s="27">
        <v>7419.9740000000002</v>
      </c>
      <c r="E58" s="27">
        <v>4209.1509999999998</v>
      </c>
      <c r="F58" s="27">
        <v>41.721629999999998</v>
      </c>
      <c r="G58" s="27">
        <v>11305.09</v>
      </c>
      <c r="H58" s="27">
        <v>2748.97</v>
      </c>
      <c r="I58" s="27">
        <v>816.69849999999997</v>
      </c>
      <c r="J58" s="27">
        <v>-2.589188</v>
      </c>
      <c r="K58" s="27">
        <v>52024.46</v>
      </c>
      <c r="L58" s="27">
        <v>12991.5</v>
      </c>
      <c r="M58" s="27">
        <v>4550.9759999999997</v>
      </c>
      <c r="N58" s="27">
        <v>17.158809999999999</v>
      </c>
      <c r="O58" s="27">
        <v>15162.78</v>
      </c>
      <c r="P58" s="27">
        <v>8870.6560000000009</v>
      </c>
      <c r="Q58" s="27">
        <v>5378.2830000000004</v>
      </c>
      <c r="R58" s="27">
        <v>45.49812</v>
      </c>
      <c r="S58" s="27">
        <v>6070.3990000000003</v>
      </c>
      <c r="T58" s="27">
        <v>1862.202</v>
      </c>
      <c r="U58" s="27">
        <v>453.72680000000003</v>
      </c>
      <c r="V58" s="27">
        <v>-0.51474109999999995</v>
      </c>
      <c r="W58" s="27">
        <v>17513.2</v>
      </c>
      <c r="X58" s="27">
        <v>5965.241</v>
      </c>
      <c r="Y58" s="27">
        <v>1916.1690000000001</v>
      </c>
      <c r="Z58" s="27">
        <v>5.047517</v>
      </c>
    </row>
    <row r="59" spans="1:26" x14ac:dyDescent="0.35">
      <c r="A59" s="29"/>
      <c r="B59" s="27">
        <v>2050</v>
      </c>
      <c r="C59" s="27">
        <v>17228.52</v>
      </c>
      <c r="D59" s="27">
        <v>6668.4750000000004</v>
      </c>
      <c r="E59" s="27">
        <v>2948.0219999999999</v>
      </c>
      <c r="F59" s="27">
        <v>69.023060000000001</v>
      </c>
      <c r="G59" s="27">
        <v>9707.7240000000002</v>
      </c>
      <c r="H59" s="27">
        <v>2346.4969999999998</v>
      </c>
      <c r="I59" s="27">
        <v>622.81700000000001</v>
      </c>
      <c r="J59" s="27">
        <v>-20.478760000000001</v>
      </c>
      <c r="K59" s="27">
        <v>44256.42</v>
      </c>
      <c r="L59" s="27">
        <v>9880.9330000000009</v>
      </c>
      <c r="M59" s="27">
        <v>2735.232</v>
      </c>
      <c r="N59" s="27">
        <v>15.01643</v>
      </c>
      <c r="O59" s="27">
        <v>16466.57</v>
      </c>
      <c r="P59" s="27">
        <v>7711.0020000000004</v>
      </c>
      <c r="Q59" s="27">
        <v>4778.8270000000002</v>
      </c>
      <c r="R59" s="27">
        <v>54.011200000000002</v>
      </c>
      <c r="S59" s="27">
        <v>4326.6149999999998</v>
      </c>
      <c r="T59" s="27">
        <v>1000.856</v>
      </c>
      <c r="U59" s="27">
        <v>-136.85069999999999</v>
      </c>
      <c r="V59" s="27">
        <v>-0.64776800000000001</v>
      </c>
      <c r="W59" s="27">
        <v>15526.57</v>
      </c>
      <c r="X59" s="27">
        <v>4240.4560000000001</v>
      </c>
      <c r="Y59" s="27">
        <v>1351.41</v>
      </c>
      <c r="Z59" s="27">
        <v>8.3287499999999994</v>
      </c>
    </row>
    <row r="60" spans="1:26" x14ac:dyDescent="0.35">
      <c r="A60" s="29" t="s">
        <v>113</v>
      </c>
      <c r="B60" s="27">
        <v>2016</v>
      </c>
      <c r="C60" s="27">
        <v>8414.9950000000008</v>
      </c>
      <c r="D60" s="27">
        <v>8414.9950000000008</v>
      </c>
      <c r="E60" s="27">
        <v>8414.9950000000008</v>
      </c>
      <c r="F60" s="27">
        <v>14.121309999999999</v>
      </c>
      <c r="G60" s="27">
        <v>3181.66</v>
      </c>
      <c r="H60" s="27">
        <v>3181.66</v>
      </c>
      <c r="I60" s="27">
        <v>3181.66</v>
      </c>
      <c r="J60" s="27">
        <v>5.3391840000000004</v>
      </c>
      <c r="K60" s="27">
        <v>6070.692</v>
      </c>
      <c r="L60" s="27">
        <v>6070.692</v>
      </c>
      <c r="M60" s="27">
        <v>6070.692</v>
      </c>
      <c r="N60" s="27">
        <v>10.18731</v>
      </c>
      <c r="O60" s="27">
        <v>28059.13</v>
      </c>
      <c r="P60" s="27">
        <v>28059.13</v>
      </c>
      <c r="Q60" s="27">
        <v>28059.13</v>
      </c>
      <c r="R60" s="27">
        <v>11.099830000000001</v>
      </c>
      <c r="S60" s="27">
        <v>4815.5079999999998</v>
      </c>
      <c r="T60" s="27">
        <v>4815.5079999999998</v>
      </c>
      <c r="U60" s="27">
        <v>4815.5079999999998</v>
      </c>
      <c r="V60" s="27">
        <v>1.9049529999999999</v>
      </c>
      <c r="W60" s="27">
        <v>15579.94</v>
      </c>
      <c r="X60" s="27">
        <v>15579.94</v>
      </c>
      <c r="Y60" s="27">
        <v>15579.94</v>
      </c>
      <c r="Z60" s="27">
        <v>6.1632230000000003</v>
      </c>
    </row>
    <row r="61" spans="1:26" x14ac:dyDescent="0.35">
      <c r="A61" s="29"/>
      <c r="B61" s="27">
        <v>2020</v>
      </c>
      <c r="C61" s="27">
        <v>12692.42</v>
      </c>
      <c r="D61" s="27">
        <v>10880.35</v>
      </c>
      <c r="E61" s="27">
        <v>10056.09</v>
      </c>
      <c r="F61" s="27">
        <v>14.946669999999999</v>
      </c>
      <c r="G61" s="27">
        <v>20909.37</v>
      </c>
      <c r="H61" s="27">
        <v>11758.6</v>
      </c>
      <c r="I61" s="27">
        <v>6761.3360000000002</v>
      </c>
      <c r="J61" s="27">
        <v>3.1067680000000002</v>
      </c>
      <c r="K61" s="27">
        <v>35280.57</v>
      </c>
      <c r="L61" s="27">
        <v>20359.830000000002</v>
      </c>
      <c r="M61" s="27">
        <v>11536.3</v>
      </c>
      <c r="N61" s="27">
        <v>6.8533419999999996</v>
      </c>
      <c r="O61" s="27">
        <v>47743.22</v>
      </c>
      <c r="P61" s="27">
        <v>44319.45</v>
      </c>
      <c r="Q61" s="27">
        <v>42317.14</v>
      </c>
      <c r="R61" s="27">
        <v>14.35378</v>
      </c>
      <c r="S61" s="27">
        <v>33392.080000000002</v>
      </c>
      <c r="T61" s="27">
        <v>10074.299999999999</v>
      </c>
      <c r="U61" s="27">
        <v>2301.5659999999998</v>
      </c>
      <c r="V61" s="27">
        <v>-2.4705089999999998</v>
      </c>
      <c r="W61" s="27">
        <v>61311.93</v>
      </c>
      <c r="X61" s="27">
        <v>30984.82</v>
      </c>
      <c r="Y61" s="27">
        <v>21824.46</v>
      </c>
      <c r="Z61" s="27">
        <v>5.0263910000000003</v>
      </c>
    </row>
    <row r="62" spans="1:26" x14ac:dyDescent="0.35">
      <c r="A62" s="29"/>
      <c r="B62" s="27">
        <v>2025</v>
      </c>
      <c r="C62" s="27">
        <v>15805.27</v>
      </c>
      <c r="D62" s="27">
        <v>12707.94</v>
      </c>
      <c r="E62" s="27">
        <v>10995.42</v>
      </c>
      <c r="F62" s="27">
        <v>19.648040000000002</v>
      </c>
      <c r="G62" s="27">
        <v>27121.97</v>
      </c>
      <c r="H62" s="27">
        <v>12029.45</v>
      </c>
      <c r="I62" s="27">
        <v>6697.5870000000004</v>
      </c>
      <c r="J62" s="27">
        <v>1.2592840000000001</v>
      </c>
      <c r="K62" s="27">
        <v>43067.17</v>
      </c>
      <c r="L62" s="27">
        <v>20094.509999999998</v>
      </c>
      <c r="M62" s="27">
        <v>11957.86</v>
      </c>
      <c r="N62" s="27">
        <v>7.7199660000000003</v>
      </c>
      <c r="O62" s="27">
        <v>74144.97</v>
      </c>
      <c r="P62" s="27">
        <v>63274.54</v>
      </c>
      <c r="Q62" s="27">
        <v>58819.09</v>
      </c>
      <c r="R62" s="27">
        <v>22.327300000000001</v>
      </c>
      <c r="S62" s="27">
        <v>38243.800000000003</v>
      </c>
      <c r="T62" s="27">
        <v>14096.75</v>
      </c>
      <c r="U62" s="27">
        <v>-2802.4389999999999</v>
      </c>
      <c r="V62" s="27">
        <v>-7.3421079999999996</v>
      </c>
      <c r="W62" s="27">
        <v>75998.13</v>
      </c>
      <c r="X62" s="27">
        <v>44737.31</v>
      </c>
      <c r="Y62" s="27">
        <v>24315.82</v>
      </c>
      <c r="Z62" s="27">
        <v>5.5593760000000003</v>
      </c>
    </row>
    <row r="63" spans="1:26" x14ac:dyDescent="0.35">
      <c r="A63" s="29"/>
      <c r="B63" s="27">
        <v>2030</v>
      </c>
      <c r="C63" s="27">
        <v>20548.63</v>
      </c>
      <c r="D63" s="27">
        <v>13629.81</v>
      </c>
      <c r="E63" s="27">
        <v>10014.93</v>
      </c>
      <c r="F63" s="27">
        <v>16.143450000000001</v>
      </c>
      <c r="G63" s="27">
        <v>36904.11</v>
      </c>
      <c r="H63" s="27">
        <v>15052.01</v>
      </c>
      <c r="I63" s="27">
        <v>7992.674</v>
      </c>
      <c r="J63" s="27">
        <v>7.3810269999999996</v>
      </c>
      <c r="K63" s="27">
        <v>55899.24</v>
      </c>
      <c r="L63" s="27">
        <v>21956.69</v>
      </c>
      <c r="M63" s="27">
        <v>11087.11</v>
      </c>
      <c r="N63" s="27">
        <v>8.8045760000000008</v>
      </c>
      <c r="O63" s="27">
        <v>97619.55</v>
      </c>
      <c r="P63" s="27">
        <v>74677.88</v>
      </c>
      <c r="Q63" s="27">
        <v>63943.48</v>
      </c>
      <c r="R63" s="27">
        <v>22.535260000000001</v>
      </c>
      <c r="S63" s="27">
        <v>53338.54</v>
      </c>
      <c r="T63" s="27">
        <v>18509.93</v>
      </c>
      <c r="U63" s="27">
        <v>-3105.232</v>
      </c>
      <c r="V63" s="27">
        <v>-5.4951359999999996</v>
      </c>
      <c r="W63" s="27">
        <v>97372.73</v>
      </c>
      <c r="X63" s="27">
        <v>52318.51</v>
      </c>
      <c r="Y63" s="27">
        <v>27247.02</v>
      </c>
      <c r="Z63" s="27">
        <v>6.9087129999999997</v>
      </c>
    </row>
    <row r="64" spans="1:26" x14ac:dyDescent="0.35">
      <c r="A64" s="29"/>
      <c r="B64" s="27">
        <v>2035</v>
      </c>
      <c r="C64" s="27">
        <v>23588.400000000001</v>
      </c>
      <c r="D64" s="27">
        <v>13383.94</v>
      </c>
      <c r="E64" s="27">
        <v>8761.2139999999999</v>
      </c>
      <c r="F64" s="27">
        <v>17.19398</v>
      </c>
      <c r="G64" s="27">
        <v>42893.15</v>
      </c>
      <c r="H64" s="27">
        <v>15811.88</v>
      </c>
      <c r="I64" s="27">
        <v>8798.5669999999991</v>
      </c>
      <c r="J64" s="27">
        <v>9.4956530000000008</v>
      </c>
      <c r="K64" s="27">
        <v>62207.83</v>
      </c>
      <c r="L64" s="27">
        <v>21691.68</v>
      </c>
      <c r="M64" s="27">
        <v>9440.2340000000004</v>
      </c>
      <c r="N64" s="27">
        <v>9.4263670000000008</v>
      </c>
      <c r="O64" s="27">
        <v>114252.6</v>
      </c>
      <c r="P64" s="27">
        <v>79528.78</v>
      </c>
      <c r="Q64" s="27">
        <v>63233.09</v>
      </c>
      <c r="R64" s="27">
        <v>26.976769999999998</v>
      </c>
      <c r="S64" s="27">
        <v>69661.67</v>
      </c>
      <c r="T64" s="27">
        <v>20124.34</v>
      </c>
      <c r="U64" s="27">
        <v>-4944.6819999999998</v>
      </c>
      <c r="V64" s="27">
        <v>-7.5869090000000003</v>
      </c>
      <c r="W64" s="27">
        <v>116032.1</v>
      </c>
      <c r="X64" s="27">
        <v>55030.49</v>
      </c>
      <c r="Y64" s="27">
        <v>23828.75</v>
      </c>
      <c r="Z64" s="27">
        <v>6.8914470000000003</v>
      </c>
    </row>
    <row r="65" spans="1:26" x14ac:dyDescent="0.35">
      <c r="A65" s="29"/>
      <c r="B65" s="27">
        <v>2040</v>
      </c>
      <c r="C65" s="27">
        <v>27592.14</v>
      </c>
      <c r="D65" s="27">
        <v>14876.65</v>
      </c>
      <c r="E65" s="27">
        <v>8993.6350000000002</v>
      </c>
      <c r="F65" s="27">
        <v>28.04552</v>
      </c>
      <c r="G65" s="27">
        <v>36721.46</v>
      </c>
      <c r="H65" s="27">
        <v>11850.7</v>
      </c>
      <c r="I65" s="27">
        <v>6873.78</v>
      </c>
      <c r="J65" s="27">
        <v>2.9441280000000001</v>
      </c>
      <c r="K65" s="27">
        <v>66565.37</v>
      </c>
      <c r="L65" s="27">
        <v>21586.92</v>
      </c>
      <c r="M65" s="27">
        <v>8647.9179999999997</v>
      </c>
      <c r="N65" s="27">
        <v>9.816179</v>
      </c>
      <c r="O65" s="27">
        <v>119906.6</v>
      </c>
      <c r="P65" s="27">
        <v>79690.95</v>
      </c>
      <c r="Q65" s="27">
        <v>60091.83</v>
      </c>
      <c r="R65" s="27">
        <v>30.551069999999999</v>
      </c>
      <c r="S65" s="27">
        <v>61683.839999999997</v>
      </c>
      <c r="T65" s="27">
        <v>16326.24</v>
      </c>
      <c r="U65" s="27">
        <v>-6200.87</v>
      </c>
      <c r="V65" s="27">
        <v>-8.9705309999999994</v>
      </c>
      <c r="W65" s="27">
        <v>124380.5</v>
      </c>
      <c r="X65" s="27">
        <v>60823.22</v>
      </c>
      <c r="Y65" s="27">
        <v>22932.18</v>
      </c>
      <c r="Z65" s="27">
        <v>7.1691880000000001</v>
      </c>
    </row>
    <row r="66" spans="1:26" x14ac:dyDescent="0.35">
      <c r="A66" s="29"/>
      <c r="B66" s="27">
        <v>2045</v>
      </c>
      <c r="C66" s="27">
        <v>24998.63</v>
      </c>
      <c r="D66" s="27">
        <v>12975.53</v>
      </c>
      <c r="E66" s="27">
        <v>6372.8090000000002</v>
      </c>
      <c r="F66" s="27">
        <v>18.73967</v>
      </c>
      <c r="G66" s="27">
        <v>39560.589999999997</v>
      </c>
      <c r="H66" s="27">
        <v>11621.94</v>
      </c>
      <c r="I66" s="27">
        <v>6512.9719999999998</v>
      </c>
      <c r="J66" s="27">
        <v>11.77228</v>
      </c>
      <c r="K66" s="27">
        <v>64504.02</v>
      </c>
      <c r="L66" s="27">
        <v>19046.07</v>
      </c>
      <c r="M66" s="27">
        <v>8260.4560000000001</v>
      </c>
      <c r="N66" s="27">
        <v>15.83009</v>
      </c>
      <c r="O66" s="27">
        <v>125016.4</v>
      </c>
      <c r="P66" s="27">
        <v>76048.94</v>
      </c>
      <c r="Q66" s="27">
        <v>55365.16</v>
      </c>
      <c r="R66" s="27">
        <v>35.148310000000002</v>
      </c>
      <c r="S66" s="27">
        <v>51146.18</v>
      </c>
      <c r="T66" s="27">
        <v>10844.73</v>
      </c>
      <c r="U66" s="27">
        <v>-8066.0479999999998</v>
      </c>
      <c r="V66" s="27">
        <v>-11.11955</v>
      </c>
      <c r="W66" s="27">
        <v>117860.2</v>
      </c>
      <c r="X66" s="27">
        <v>55597.18</v>
      </c>
      <c r="Y66" s="27">
        <v>20992.52</v>
      </c>
      <c r="Z66" s="27">
        <v>8.1288280000000004</v>
      </c>
    </row>
    <row r="67" spans="1:26" x14ac:dyDescent="0.35">
      <c r="A67" s="29"/>
      <c r="B67" s="27">
        <v>2050</v>
      </c>
      <c r="C67" s="27">
        <v>25363.68</v>
      </c>
      <c r="D67" s="27">
        <v>10286.44</v>
      </c>
      <c r="E67" s="27">
        <v>6096.3590000000004</v>
      </c>
      <c r="F67" s="27">
        <v>43.135120000000001</v>
      </c>
      <c r="G67" s="27">
        <v>37280.18</v>
      </c>
      <c r="H67" s="27">
        <v>11405.49</v>
      </c>
      <c r="I67" s="27">
        <v>3613.98</v>
      </c>
      <c r="J67" s="27">
        <v>-9.3058870000000002</v>
      </c>
      <c r="K67" s="27">
        <v>59826.82</v>
      </c>
      <c r="L67" s="27">
        <v>17050.97</v>
      </c>
      <c r="M67" s="27">
        <v>6551.3519999999999</v>
      </c>
      <c r="N67" s="27">
        <v>18.296700000000001</v>
      </c>
      <c r="O67" s="27">
        <v>129157.3</v>
      </c>
      <c r="P67" s="27">
        <v>65388.24</v>
      </c>
      <c r="Q67" s="27">
        <v>33857.620000000003</v>
      </c>
      <c r="R67" s="27">
        <v>38.539270000000002</v>
      </c>
      <c r="S67" s="27">
        <v>43666</v>
      </c>
      <c r="T67" s="27">
        <v>2987.1280000000002</v>
      </c>
      <c r="U67" s="27">
        <v>-4168.4949999999999</v>
      </c>
      <c r="V67" s="27">
        <v>-10.38471</v>
      </c>
      <c r="W67" s="27">
        <v>113981.7</v>
      </c>
      <c r="X67" s="27">
        <v>45123.46</v>
      </c>
      <c r="Y67" s="27">
        <v>13722.21</v>
      </c>
      <c r="Z67" s="27">
        <v>9.3521540000000005</v>
      </c>
    </row>
    <row r="68" spans="1:26" x14ac:dyDescent="0.35">
      <c r="A68" s="29" t="s">
        <v>114</v>
      </c>
      <c r="B68" s="27">
        <v>2016</v>
      </c>
      <c r="C68" s="27">
        <v>28808.36</v>
      </c>
      <c r="D68" s="27">
        <v>28808.36</v>
      </c>
      <c r="E68" s="27">
        <v>28808.36</v>
      </c>
      <c r="F68" s="27">
        <v>37.402920000000002</v>
      </c>
      <c r="G68" s="27">
        <v>1283.4100000000001</v>
      </c>
      <c r="H68" s="27">
        <v>1283.4100000000001</v>
      </c>
      <c r="I68" s="27">
        <v>1283.4100000000001</v>
      </c>
      <c r="J68" s="27">
        <v>1.666296</v>
      </c>
      <c r="K68" s="27">
        <v>1426.4749999999999</v>
      </c>
      <c r="L68" s="27">
        <v>1426.4749999999999</v>
      </c>
      <c r="M68" s="27">
        <v>1426.4749999999999</v>
      </c>
      <c r="N68" s="27">
        <v>1.8520430000000001</v>
      </c>
      <c r="O68" s="27">
        <v>2996.2959999999998</v>
      </c>
      <c r="P68" s="27">
        <v>2996.2959999999998</v>
      </c>
      <c r="Q68" s="27">
        <v>2996.2959999999998</v>
      </c>
      <c r="R68" s="27">
        <v>25.27122</v>
      </c>
      <c r="S68" s="27">
        <v>168.74770000000001</v>
      </c>
      <c r="T68" s="27">
        <v>168.74770000000001</v>
      </c>
      <c r="U68" s="27">
        <v>168.74770000000001</v>
      </c>
      <c r="V68" s="27">
        <v>1.423244</v>
      </c>
      <c r="W68" s="27">
        <v>71.516180000000006</v>
      </c>
      <c r="X68" s="27">
        <v>71.516180000000006</v>
      </c>
      <c r="Y68" s="27">
        <v>71.516180000000006</v>
      </c>
      <c r="Z68" s="27">
        <v>0.60317860000000001</v>
      </c>
    </row>
    <row r="69" spans="1:26" x14ac:dyDescent="0.35">
      <c r="A69" s="29"/>
      <c r="B69" s="27">
        <v>2020</v>
      </c>
      <c r="C69" s="27">
        <v>39941.78</v>
      </c>
      <c r="D69" s="27">
        <v>33350.82</v>
      </c>
      <c r="E69" s="27">
        <v>26401.14</v>
      </c>
      <c r="F69" s="27">
        <v>24.447089999999999</v>
      </c>
      <c r="G69" s="27">
        <v>35755.39</v>
      </c>
      <c r="H69" s="27">
        <v>18518.3</v>
      </c>
      <c r="I69" s="27">
        <v>12700.14</v>
      </c>
      <c r="J69" s="27">
        <v>4.9057959999999996</v>
      </c>
      <c r="K69" s="27">
        <v>43530.19</v>
      </c>
      <c r="L69" s="27">
        <v>21982.44</v>
      </c>
      <c r="M69" s="27">
        <v>9714.7369999999992</v>
      </c>
      <c r="N69" s="27">
        <v>0.34754669999999999</v>
      </c>
      <c r="O69" s="27">
        <v>3872.4070000000002</v>
      </c>
      <c r="P69" s="27">
        <v>3038.3270000000002</v>
      </c>
      <c r="Q69" s="27">
        <v>2497.7840000000001</v>
      </c>
      <c r="R69" s="27">
        <v>15.551349999999999</v>
      </c>
      <c r="S69" s="27">
        <v>3444.7460000000001</v>
      </c>
      <c r="T69" s="27">
        <v>2007.471</v>
      </c>
      <c r="U69" s="27">
        <v>1224.5129999999999</v>
      </c>
      <c r="V69" s="27">
        <v>3.3870870000000002</v>
      </c>
      <c r="W69" s="27">
        <v>3794.4630000000002</v>
      </c>
      <c r="X69" s="27">
        <v>1847.2170000000001</v>
      </c>
      <c r="Y69" s="27">
        <v>760.60350000000005</v>
      </c>
      <c r="Z69" s="27">
        <v>-0.31967889999999999</v>
      </c>
    </row>
    <row r="70" spans="1:26" x14ac:dyDescent="0.35">
      <c r="A70" s="29"/>
      <c r="B70" s="27">
        <v>2025</v>
      </c>
      <c r="C70" s="27">
        <v>55851.95</v>
      </c>
      <c r="D70" s="27">
        <v>38920.22</v>
      </c>
      <c r="E70" s="27">
        <v>22465.86</v>
      </c>
      <c r="F70" s="27">
        <v>26.068580000000001</v>
      </c>
      <c r="G70" s="27">
        <v>37479.879999999997</v>
      </c>
      <c r="H70" s="27">
        <v>13273.97</v>
      </c>
      <c r="I70" s="27">
        <v>7712.01</v>
      </c>
      <c r="J70" s="27">
        <v>3.647961</v>
      </c>
      <c r="K70" s="27">
        <v>57026.66</v>
      </c>
      <c r="L70" s="27">
        <v>23539.84</v>
      </c>
      <c r="M70" s="27">
        <v>10653.02</v>
      </c>
      <c r="N70" s="27">
        <v>3.9558339999999999</v>
      </c>
      <c r="O70" s="27">
        <v>5405.9250000000002</v>
      </c>
      <c r="P70" s="27">
        <v>5135.7250000000004</v>
      </c>
      <c r="Q70" s="27">
        <v>3293.6439999999998</v>
      </c>
      <c r="R70" s="27">
        <v>24.596679999999999</v>
      </c>
      <c r="S70" s="27">
        <v>3735.1959999999999</v>
      </c>
      <c r="T70" s="27">
        <v>385.17610000000002</v>
      </c>
      <c r="U70" s="27">
        <v>408.75349999999997</v>
      </c>
      <c r="V70" s="27">
        <v>-2.4794160000000001</v>
      </c>
      <c r="W70" s="27">
        <v>5215.7950000000001</v>
      </c>
      <c r="X70" s="27">
        <v>2016.605</v>
      </c>
      <c r="Y70" s="27">
        <v>938.14290000000005</v>
      </c>
      <c r="Z70" s="27">
        <v>0.43177739999999998</v>
      </c>
    </row>
    <row r="71" spans="1:26" x14ac:dyDescent="0.35">
      <c r="A71" s="29"/>
      <c r="B71" s="27">
        <v>2030</v>
      </c>
      <c r="C71" s="27">
        <v>68351.539999999994</v>
      </c>
      <c r="D71" s="27">
        <v>42697.04</v>
      </c>
      <c r="E71" s="27">
        <v>23533.279999999999</v>
      </c>
      <c r="F71" s="27">
        <v>41.686509999999998</v>
      </c>
      <c r="G71" s="27">
        <v>56971.51</v>
      </c>
      <c r="H71" s="27">
        <v>17616.39</v>
      </c>
      <c r="I71" s="27">
        <v>1197.4449999999999</v>
      </c>
      <c r="J71" s="27">
        <v>-0.86701950000000005</v>
      </c>
      <c r="K71" s="27">
        <v>65652.289999999994</v>
      </c>
      <c r="L71" s="27">
        <v>22454.17</v>
      </c>
      <c r="M71" s="27">
        <v>6151.9960000000001</v>
      </c>
      <c r="N71" s="27">
        <v>-2.7351619999999999</v>
      </c>
      <c r="O71" s="27">
        <v>7998.7219999999998</v>
      </c>
      <c r="P71" s="27">
        <v>7062.8630000000003</v>
      </c>
      <c r="Q71" s="27">
        <v>4870.268</v>
      </c>
      <c r="R71" s="27">
        <v>36.135019999999997</v>
      </c>
      <c r="S71" s="27">
        <v>7116.8379999999997</v>
      </c>
      <c r="T71" s="27">
        <v>1999.9639999999999</v>
      </c>
      <c r="U71" s="27">
        <v>-161.56880000000001</v>
      </c>
      <c r="V71" s="27">
        <v>-7.0192670000000001</v>
      </c>
      <c r="W71" s="27">
        <v>8329.7849999999999</v>
      </c>
      <c r="X71" s="27">
        <v>3228.7779999999998</v>
      </c>
      <c r="Y71" s="27">
        <v>1031.0999999999999</v>
      </c>
      <c r="Z71" s="27">
        <v>-1.049299</v>
      </c>
    </row>
    <row r="72" spans="1:26" x14ac:dyDescent="0.35">
      <c r="A72" s="29"/>
      <c r="B72" s="27">
        <v>2035</v>
      </c>
      <c r="C72" s="27">
        <v>70741.47</v>
      </c>
      <c r="D72" s="27">
        <v>35634.31</v>
      </c>
      <c r="E72" s="27">
        <v>17624.34</v>
      </c>
      <c r="F72" s="27">
        <v>64.308580000000006</v>
      </c>
      <c r="G72" s="27">
        <v>58075.07</v>
      </c>
      <c r="H72" s="27">
        <v>19954.45</v>
      </c>
      <c r="I72" s="27">
        <v>7139.0420000000004</v>
      </c>
      <c r="J72" s="27">
        <v>4.774273</v>
      </c>
      <c r="K72" s="27">
        <v>64543.79</v>
      </c>
      <c r="L72" s="27">
        <v>18056.150000000001</v>
      </c>
      <c r="M72" s="27">
        <v>3595.7220000000002</v>
      </c>
      <c r="N72" s="27">
        <v>-25.650780000000001</v>
      </c>
      <c r="O72" s="27">
        <v>10073.17</v>
      </c>
      <c r="P72" s="27">
        <v>9760.598</v>
      </c>
      <c r="Q72" s="27">
        <v>5806.201</v>
      </c>
      <c r="R72" s="27">
        <v>48.704340000000002</v>
      </c>
      <c r="S72" s="27">
        <v>9823.85</v>
      </c>
      <c r="T72" s="27">
        <v>2518.3960000000002</v>
      </c>
      <c r="U72" s="27">
        <v>574.34469999999999</v>
      </c>
      <c r="V72" s="27">
        <v>-7.8393300000000004</v>
      </c>
      <c r="W72" s="27">
        <v>13223.94</v>
      </c>
      <c r="X72" s="27">
        <v>4669.0349999999999</v>
      </c>
      <c r="Y72" s="27">
        <v>529.91869999999994</v>
      </c>
      <c r="Z72" s="27">
        <v>-8.9951170000000005</v>
      </c>
    </row>
    <row r="73" spans="1:26" x14ac:dyDescent="0.35">
      <c r="A73" s="29"/>
      <c r="B73" s="27">
        <v>2040</v>
      </c>
      <c r="C73" s="27">
        <v>65494.13</v>
      </c>
      <c r="D73" s="27">
        <v>28390.68</v>
      </c>
      <c r="E73" s="27">
        <v>15864.92</v>
      </c>
      <c r="F73" s="27">
        <v>56.727089999999997</v>
      </c>
      <c r="G73" s="27">
        <v>47008.29</v>
      </c>
      <c r="H73" s="27">
        <v>11825.12</v>
      </c>
      <c r="I73" s="27">
        <v>3482.72</v>
      </c>
      <c r="J73" s="27">
        <v>-1.765528</v>
      </c>
      <c r="K73" s="27">
        <v>54720.15</v>
      </c>
      <c r="L73" s="27">
        <v>16399</v>
      </c>
      <c r="M73" s="27">
        <v>6646.009</v>
      </c>
      <c r="N73" s="27">
        <v>-4.7859020000000001</v>
      </c>
      <c r="O73" s="27">
        <v>12059.33</v>
      </c>
      <c r="P73" s="27">
        <v>7822.21</v>
      </c>
      <c r="Q73" s="27">
        <v>5708.9089999999997</v>
      </c>
      <c r="R73" s="27">
        <v>43.35904</v>
      </c>
      <c r="S73" s="27">
        <v>8084.3720000000003</v>
      </c>
      <c r="T73" s="27">
        <v>3060.855</v>
      </c>
      <c r="U73" s="27">
        <v>858.79359999999997</v>
      </c>
      <c r="V73" s="27">
        <v>-5.3186229999999997</v>
      </c>
      <c r="W73" s="27">
        <v>14371.94</v>
      </c>
      <c r="X73" s="27">
        <v>4332.3410000000003</v>
      </c>
      <c r="Y73" s="27">
        <v>1357.329</v>
      </c>
      <c r="Z73" s="27">
        <v>-2.659043</v>
      </c>
    </row>
    <row r="74" spans="1:26" x14ac:dyDescent="0.35">
      <c r="A74" s="29"/>
      <c r="B74" s="27">
        <v>2045</v>
      </c>
      <c r="C74" s="27">
        <v>63176.58</v>
      </c>
      <c r="D74" s="27">
        <v>19829.28</v>
      </c>
      <c r="E74" s="27">
        <v>11658.77</v>
      </c>
      <c r="F74" s="27">
        <v>48.987479999999998</v>
      </c>
      <c r="G74" s="27">
        <v>31572.44</v>
      </c>
      <c r="H74" s="27">
        <v>6233.6469999999999</v>
      </c>
      <c r="I74" s="27">
        <v>2192.2199999999998</v>
      </c>
      <c r="J74" s="27">
        <v>0.52810599999999996</v>
      </c>
      <c r="K74" s="27">
        <v>40023.96</v>
      </c>
      <c r="L74" s="27">
        <v>9030.7639999999992</v>
      </c>
      <c r="M74" s="27">
        <v>7719.6880000000001</v>
      </c>
      <c r="N74" s="27">
        <v>7.3809180000000003</v>
      </c>
      <c r="O74" s="27">
        <v>14421.99</v>
      </c>
      <c r="P74" s="27">
        <v>7082.5510000000004</v>
      </c>
      <c r="Q74" s="27">
        <v>4981.8</v>
      </c>
      <c r="R74" s="27">
        <v>49.585000000000001</v>
      </c>
      <c r="S74" s="27">
        <v>6884.44</v>
      </c>
      <c r="T74" s="27">
        <v>1916.066</v>
      </c>
      <c r="U74" s="27">
        <v>390.44040000000001</v>
      </c>
      <c r="V74" s="27">
        <v>-11.558680000000001</v>
      </c>
      <c r="W74" s="27">
        <v>13077.02</v>
      </c>
      <c r="X74" s="27">
        <v>3290.7310000000002</v>
      </c>
      <c r="Y74" s="27">
        <v>1591.501</v>
      </c>
      <c r="Z74" s="27">
        <v>2.151157</v>
      </c>
    </row>
    <row r="75" spans="1:26" x14ac:dyDescent="0.35">
      <c r="A75" s="29"/>
      <c r="B75" s="27">
        <v>2050</v>
      </c>
      <c r="C75" s="27">
        <v>59889.17</v>
      </c>
      <c r="D75" s="27">
        <v>13312.32</v>
      </c>
      <c r="E75" s="27">
        <v>8330.4159999999993</v>
      </c>
      <c r="F75" s="27">
        <v>74.345050000000001</v>
      </c>
      <c r="G75" s="27">
        <v>22979.82</v>
      </c>
      <c r="H75" s="27">
        <v>2133.127</v>
      </c>
      <c r="I75" s="27">
        <v>742.47209999999995</v>
      </c>
      <c r="J75" s="27">
        <v>-1.9124810000000001</v>
      </c>
      <c r="K75" s="27">
        <v>31101.57</v>
      </c>
      <c r="L75" s="27">
        <v>4106.4229999999998</v>
      </c>
      <c r="M75" s="27">
        <v>2321.2109999999998</v>
      </c>
      <c r="N75" s="27">
        <v>-8.5021939999999994</v>
      </c>
      <c r="O75" s="27">
        <v>15383.24</v>
      </c>
      <c r="P75" s="27">
        <v>5253.9650000000001</v>
      </c>
      <c r="Q75" s="27">
        <v>4017.5819999999999</v>
      </c>
      <c r="R75" s="27">
        <v>69.994240000000005</v>
      </c>
      <c r="S75" s="27">
        <v>5674.97</v>
      </c>
      <c r="T75" s="27">
        <v>284.19709999999998</v>
      </c>
      <c r="U75" s="27">
        <v>-230.06800000000001</v>
      </c>
      <c r="V75" s="27">
        <v>-20.6632</v>
      </c>
      <c r="W75" s="27">
        <v>11132.12</v>
      </c>
      <c r="X75" s="27">
        <v>1669.895</v>
      </c>
      <c r="Y75" s="27">
        <v>847.12729999999999</v>
      </c>
      <c r="Z75" s="27">
        <v>-4.2843850000000003</v>
      </c>
    </row>
    <row r="76" spans="1:26" x14ac:dyDescent="0.35">
      <c r="A76" s="29" t="s">
        <v>492</v>
      </c>
      <c r="B76" s="27">
        <v>2016</v>
      </c>
      <c r="C76" s="27">
        <v>2771.3820000000001</v>
      </c>
      <c r="D76" s="27">
        <v>2771.3820000000001</v>
      </c>
      <c r="E76" s="27">
        <v>2771.3820000000001</v>
      </c>
      <c r="F76" s="27">
        <v>17.471889999999998</v>
      </c>
      <c r="G76" s="27">
        <v>1001.246</v>
      </c>
      <c r="H76" s="27">
        <v>1001.246</v>
      </c>
      <c r="I76" s="27">
        <v>1001.246</v>
      </c>
      <c r="J76" s="27">
        <v>6.3122530000000001</v>
      </c>
      <c r="K76" s="27">
        <v>2798.1390000000001</v>
      </c>
      <c r="L76" s="27">
        <v>2798.1390000000001</v>
      </c>
      <c r="M76" s="27">
        <v>2798.1390000000001</v>
      </c>
      <c r="N76" s="27">
        <v>17.64057</v>
      </c>
      <c r="O76" s="27">
        <v>1729.2090000000001</v>
      </c>
      <c r="P76" s="27">
        <v>1729.2090000000001</v>
      </c>
      <c r="Q76" s="27">
        <v>1729.2090000000001</v>
      </c>
      <c r="R76" s="27">
        <v>72.054360000000003</v>
      </c>
      <c r="S76" s="27">
        <v>-1520.904</v>
      </c>
      <c r="T76" s="27">
        <v>-1520.904</v>
      </c>
      <c r="U76" s="27">
        <v>-1520.904</v>
      </c>
      <c r="V76" s="27">
        <v>-63.374510000000001</v>
      </c>
      <c r="W76" s="27">
        <v>153.7107</v>
      </c>
      <c r="X76" s="27">
        <v>153.7107</v>
      </c>
      <c r="Y76" s="27">
        <v>153.7107</v>
      </c>
      <c r="Z76" s="27">
        <v>6.4049670000000001</v>
      </c>
    </row>
    <row r="77" spans="1:26" x14ac:dyDescent="0.35">
      <c r="A77" s="29"/>
      <c r="B77" s="27">
        <v>2020</v>
      </c>
      <c r="C77" s="27">
        <v>3465.2950000000001</v>
      </c>
      <c r="D77" s="27">
        <v>3114.8339999999998</v>
      </c>
      <c r="E77" s="27">
        <v>2877.7190000000001</v>
      </c>
      <c r="F77" s="27">
        <v>15.996499999999999</v>
      </c>
      <c r="G77" s="27">
        <v>5856.9920000000002</v>
      </c>
      <c r="H77" s="27">
        <v>3289.7550000000001</v>
      </c>
      <c r="I77" s="27">
        <v>1861.528</v>
      </c>
      <c r="J77" s="27">
        <v>2.6827390000000002</v>
      </c>
      <c r="K77" s="27">
        <v>11798.57</v>
      </c>
      <c r="L77" s="27">
        <v>6714.4430000000002</v>
      </c>
      <c r="M77" s="27">
        <v>3946.6030000000001</v>
      </c>
      <c r="N77" s="27">
        <v>11.162750000000001</v>
      </c>
      <c r="O77" s="27">
        <v>1118.375</v>
      </c>
      <c r="P77" s="27">
        <v>1045.6320000000001</v>
      </c>
      <c r="Q77" s="27">
        <v>968.88729999999998</v>
      </c>
      <c r="R77" s="27">
        <v>20.326070000000001</v>
      </c>
      <c r="S77" s="27">
        <v>943.19650000000001</v>
      </c>
      <c r="T77" s="27">
        <v>330.26330000000002</v>
      </c>
      <c r="U77" s="27">
        <v>162.35740000000001</v>
      </c>
      <c r="V77" s="27">
        <v>-0.81445029999999996</v>
      </c>
      <c r="W77" s="27">
        <v>648.32410000000004</v>
      </c>
      <c r="X77" s="27">
        <v>270.94080000000002</v>
      </c>
      <c r="Y77" s="27">
        <v>171.93450000000001</v>
      </c>
      <c r="Z77" s="27">
        <v>2.411152</v>
      </c>
    </row>
    <row r="78" spans="1:26" x14ac:dyDescent="0.35">
      <c r="A78" s="29"/>
      <c r="B78" s="27">
        <v>2025</v>
      </c>
      <c r="C78" s="27">
        <v>5988.5770000000002</v>
      </c>
      <c r="D78" s="27">
        <v>4150.2579999999998</v>
      </c>
      <c r="E78" s="27">
        <v>2794.752</v>
      </c>
      <c r="F78" s="27">
        <v>16.242370000000001</v>
      </c>
      <c r="G78" s="27">
        <v>5250.4920000000002</v>
      </c>
      <c r="H78" s="27">
        <v>2897.2359999999999</v>
      </c>
      <c r="I78" s="27">
        <v>1805.4059999999999</v>
      </c>
      <c r="J78" s="27">
        <v>4.442507</v>
      </c>
      <c r="K78" s="27">
        <v>15940.42</v>
      </c>
      <c r="L78" s="27">
        <v>7252.3890000000001</v>
      </c>
      <c r="M78" s="27">
        <v>4306.7579999999998</v>
      </c>
      <c r="N78" s="27">
        <v>13.167820000000001</v>
      </c>
      <c r="O78" s="27">
        <v>1800.6489999999999</v>
      </c>
      <c r="P78" s="27">
        <v>1651.923</v>
      </c>
      <c r="Q78" s="27">
        <v>1397.546</v>
      </c>
      <c r="R78" s="27">
        <v>23.773510000000002</v>
      </c>
      <c r="S78" s="27">
        <v>1659.982</v>
      </c>
      <c r="T78" s="27">
        <v>728.98149999999998</v>
      </c>
      <c r="U78" s="27">
        <v>364.87279999999998</v>
      </c>
      <c r="V78" s="27">
        <v>1.664094</v>
      </c>
      <c r="W78" s="27">
        <v>881.73850000000004</v>
      </c>
      <c r="X78" s="27">
        <v>381.3852</v>
      </c>
      <c r="Y78" s="27">
        <v>146.96639999999999</v>
      </c>
      <c r="Z78" s="27">
        <v>1.054082</v>
      </c>
    </row>
    <row r="79" spans="1:26" x14ac:dyDescent="0.35">
      <c r="A79" s="29"/>
      <c r="B79" s="27">
        <v>2030</v>
      </c>
      <c r="C79" s="27">
        <v>6199.277</v>
      </c>
      <c r="D79" s="27">
        <v>4340.6729999999998</v>
      </c>
      <c r="E79" s="27">
        <v>2843.1950000000002</v>
      </c>
      <c r="F79" s="27">
        <v>20.13279</v>
      </c>
      <c r="G79" s="27">
        <v>8379.7749999999996</v>
      </c>
      <c r="H79" s="27">
        <v>4033.9229999999998</v>
      </c>
      <c r="I79" s="27">
        <v>1611.6780000000001</v>
      </c>
      <c r="J79" s="27">
        <v>6.4096159999999998</v>
      </c>
      <c r="K79" s="27">
        <v>21321</v>
      </c>
      <c r="L79" s="27">
        <v>8378.2739999999994</v>
      </c>
      <c r="M79" s="27">
        <v>3834.402</v>
      </c>
      <c r="N79" s="27">
        <v>12.06021</v>
      </c>
      <c r="O79" s="27">
        <v>2579.8719999999998</v>
      </c>
      <c r="P79" s="27">
        <v>2162.62</v>
      </c>
      <c r="Q79" s="27">
        <v>1850.7539999999999</v>
      </c>
      <c r="R79" s="27">
        <v>25.30631</v>
      </c>
      <c r="S79" s="27">
        <v>1648.943</v>
      </c>
      <c r="T79" s="27">
        <v>1109.915</v>
      </c>
      <c r="U79" s="27">
        <v>158.46170000000001</v>
      </c>
      <c r="V79" s="27">
        <v>-1.4827619999999999</v>
      </c>
      <c r="W79" s="27">
        <v>3053.4810000000002</v>
      </c>
      <c r="X79" s="27">
        <v>1044.9290000000001</v>
      </c>
      <c r="Y79" s="27">
        <v>285.80470000000003</v>
      </c>
      <c r="Z79" s="27">
        <v>2.911924</v>
      </c>
    </row>
    <row r="80" spans="1:26" x14ac:dyDescent="0.35">
      <c r="A80" s="29"/>
      <c r="B80" s="27">
        <v>2035</v>
      </c>
      <c r="C80" s="27">
        <v>7401.8209999999999</v>
      </c>
      <c r="D80" s="27">
        <v>4367.54</v>
      </c>
      <c r="E80" s="27">
        <v>2341.4189999999999</v>
      </c>
      <c r="F80" s="27">
        <v>19.154070000000001</v>
      </c>
      <c r="G80" s="27">
        <v>10672.13</v>
      </c>
      <c r="H80" s="27">
        <v>4487.12</v>
      </c>
      <c r="I80" s="27">
        <v>2030.1010000000001</v>
      </c>
      <c r="J80" s="27">
        <v>10.10177</v>
      </c>
      <c r="K80" s="27">
        <v>26717.87</v>
      </c>
      <c r="L80" s="27">
        <v>8833.5439999999999</v>
      </c>
      <c r="M80" s="27">
        <v>3660.43</v>
      </c>
      <c r="N80" s="27">
        <v>15.22626</v>
      </c>
      <c r="O80" s="27">
        <v>3141.3679999999999</v>
      </c>
      <c r="P80" s="27">
        <v>2624.386</v>
      </c>
      <c r="Q80" s="27">
        <v>2325.6350000000002</v>
      </c>
      <c r="R80" s="27">
        <v>28.579609999999999</v>
      </c>
      <c r="S80" s="27">
        <v>1907.0229999999999</v>
      </c>
      <c r="T80" s="27">
        <v>775.31590000000006</v>
      </c>
      <c r="U80" s="27">
        <v>633.2826</v>
      </c>
      <c r="V80" s="27">
        <v>-1.0572889999999999</v>
      </c>
      <c r="W80" s="27">
        <v>4618.3289999999997</v>
      </c>
      <c r="X80" s="27">
        <v>2224.5630000000001</v>
      </c>
      <c r="Y80" s="27">
        <v>487.75420000000003</v>
      </c>
      <c r="Z80" s="27">
        <v>3.2713350000000001</v>
      </c>
    </row>
    <row r="81" spans="1:26" x14ac:dyDescent="0.35">
      <c r="A81" s="29"/>
      <c r="B81" s="27">
        <v>2040</v>
      </c>
      <c r="C81" s="27">
        <v>7824.1149999999998</v>
      </c>
      <c r="D81" s="27">
        <v>4025.1419999999998</v>
      </c>
      <c r="E81" s="27">
        <v>2063.4810000000002</v>
      </c>
      <c r="F81" s="27">
        <v>22.194849999999999</v>
      </c>
      <c r="G81" s="27">
        <v>9243.6560000000009</v>
      </c>
      <c r="H81" s="27">
        <v>2799.904</v>
      </c>
      <c r="I81" s="27">
        <v>1316.0640000000001</v>
      </c>
      <c r="J81" s="27">
        <v>3.995349</v>
      </c>
      <c r="K81" s="27">
        <v>26953.13</v>
      </c>
      <c r="L81" s="27">
        <v>8224.5580000000009</v>
      </c>
      <c r="M81" s="27">
        <v>3531.5880000000002</v>
      </c>
      <c r="N81" s="27">
        <v>24.047789999999999</v>
      </c>
      <c r="O81" s="27">
        <v>4167.5929999999998</v>
      </c>
      <c r="P81" s="27">
        <v>3327.0309999999999</v>
      </c>
      <c r="Q81" s="27">
        <v>2922.1170000000002</v>
      </c>
      <c r="R81" s="27">
        <v>40.465649999999997</v>
      </c>
      <c r="S81" s="27">
        <v>2180.4180000000001</v>
      </c>
      <c r="T81" s="27">
        <v>840.90790000000004</v>
      </c>
      <c r="U81" s="27">
        <v>228.90029999999999</v>
      </c>
      <c r="V81" s="27">
        <v>0.26880349999999997</v>
      </c>
      <c r="W81" s="27">
        <v>4579.424</v>
      </c>
      <c r="X81" s="27">
        <v>1948.0809999999999</v>
      </c>
      <c r="Y81" s="27">
        <v>956.68550000000005</v>
      </c>
      <c r="Z81" s="27">
        <v>0.1865338</v>
      </c>
    </row>
    <row r="82" spans="1:26" x14ac:dyDescent="0.35">
      <c r="A82" s="29"/>
      <c r="B82" s="27">
        <v>2045</v>
      </c>
      <c r="C82" s="27">
        <v>8224.8739999999998</v>
      </c>
      <c r="D82" s="27">
        <v>3517.078</v>
      </c>
      <c r="E82" s="27">
        <v>1714.1679999999999</v>
      </c>
      <c r="F82" s="27">
        <v>23.739180000000001</v>
      </c>
      <c r="G82" s="27">
        <v>7592.0150000000003</v>
      </c>
      <c r="H82" s="27">
        <v>1830.3219999999999</v>
      </c>
      <c r="I82" s="27">
        <v>810.48350000000005</v>
      </c>
      <c r="J82" s="27">
        <v>4.0733319999999997</v>
      </c>
      <c r="K82" s="27">
        <v>23760.16</v>
      </c>
      <c r="L82" s="27">
        <v>6359.0870000000004</v>
      </c>
      <c r="M82" s="27">
        <v>2567.2710000000002</v>
      </c>
      <c r="N82" s="27">
        <v>29.10088</v>
      </c>
      <c r="O82" s="27">
        <v>4729.6729999999998</v>
      </c>
      <c r="P82" s="27">
        <v>3499.8420000000001</v>
      </c>
      <c r="Q82" s="27">
        <v>2966.9319999999998</v>
      </c>
      <c r="R82" s="27">
        <v>54.818469999999998</v>
      </c>
      <c r="S82" s="27">
        <v>2181.973</v>
      </c>
      <c r="T82" s="27">
        <v>708.72670000000005</v>
      </c>
      <c r="U82" s="27">
        <v>120.922</v>
      </c>
      <c r="V82" s="27">
        <v>0.1639659</v>
      </c>
      <c r="W82" s="27">
        <v>4456.4859999999999</v>
      </c>
      <c r="X82" s="27">
        <v>1268.5409999999999</v>
      </c>
      <c r="Y82" s="27">
        <v>795.57180000000005</v>
      </c>
      <c r="Z82" s="27">
        <v>-4.6007410000000002</v>
      </c>
    </row>
    <row r="83" spans="1:26" x14ac:dyDescent="0.35">
      <c r="A83" s="29"/>
      <c r="B83" s="27">
        <v>2050</v>
      </c>
      <c r="C83" s="27">
        <v>8705.0509999999995</v>
      </c>
      <c r="D83" s="27">
        <v>2927.8380000000002</v>
      </c>
      <c r="E83" s="27">
        <v>1260.93</v>
      </c>
      <c r="F83" s="27">
        <v>32.721319999999999</v>
      </c>
      <c r="G83" s="27">
        <v>7189.34</v>
      </c>
      <c r="H83" s="27">
        <v>1289.663</v>
      </c>
      <c r="I83" s="27">
        <v>263.7706</v>
      </c>
      <c r="J83" s="27">
        <v>5.8586960000000001</v>
      </c>
      <c r="K83" s="27">
        <v>20997.82</v>
      </c>
      <c r="L83" s="27">
        <v>4857.098</v>
      </c>
      <c r="M83" s="27">
        <v>1414.1790000000001</v>
      </c>
      <c r="N83" s="27">
        <v>26.28098</v>
      </c>
      <c r="O83" s="27">
        <v>4410.9660000000003</v>
      </c>
      <c r="P83" s="27">
        <v>2690.7739999999999</v>
      </c>
      <c r="Q83" s="27">
        <v>2103.7719999999999</v>
      </c>
      <c r="R83" s="27">
        <v>64.676349999999999</v>
      </c>
      <c r="S83" s="27">
        <v>636.90319999999997</v>
      </c>
      <c r="T83" s="27">
        <v>11.64753</v>
      </c>
      <c r="U83" s="27">
        <v>-84.037459999999996</v>
      </c>
      <c r="V83" s="27">
        <v>-0.57810479999999997</v>
      </c>
      <c r="W83" s="27">
        <v>6457.05</v>
      </c>
      <c r="X83" s="27">
        <v>1330.4059999999999</v>
      </c>
      <c r="Y83" s="27">
        <v>312.1277</v>
      </c>
      <c r="Z83" s="27">
        <v>-15.40859</v>
      </c>
    </row>
    <row r="84" spans="1:26" x14ac:dyDescent="0.35">
      <c r="A84" s="29" t="s">
        <v>115</v>
      </c>
      <c r="B84" s="27">
        <v>2016</v>
      </c>
      <c r="C84" s="27">
        <v>5987.57</v>
      </c>
      <c r="D84" s="27">
        <v>5987.57</v>
      </c>
      <c r="E84" s="27">
        <v>5987.57</v>
      </c>
      <c r="F84" s="27">
        <v>21.18928</v>
      </c>
      <c r="G84" s="27">
        <v>1266.7760000000001</v>
      </c>
      <c r="H84" s="27">
        <v>1266.7760000000001</v>
      </c>
      <c r="I84" s="27">
        <v>1266.7760000000001</v>
      </c>
      <c r="J84" s="27">
        <v>4.4829650000000001</v>
      </c>
      <c r="K84" s="27">
        <v>4447.933</v>
      </c>
      <c r="L84" s="27">
        <v>4447.933</v>
      </c>
      <c r="M84" s="27">
        <v>4447.933</v>
      </c>
      <c r="N84" s="27">
        <v>15.740690000000001</v>
      </c>
      <c r="O84" s="27">
        <v>3909.7240000000002</v>
      </c>
      <c r="P84" s="27">
        <v>3909.7240000000002</v>
      </c>
      <c r="Q84" s="27">
        <v>3909.7240000000002</v>
      </c>
      <c r="R84" s="27">
        <v>22.446660000000001</v>
      </c>
      <c r="S84" s="27">
        <v>-1521.7329999999999</v>
      </c>
      <c r="T84" s="27">
        <v>-1521.7329999999999</v>
      </c>
      <c r="U84" s="27">
        <v>-1521.7329999999999</v>
      </c>
      <c r="V84" s="27">
        <v>-8.7366329999999994</v>
      </c>
      <c r="W84" s="27">
        <v>750.56679999999994</v>
      </c>
      <c r="X84" s="27">
        <v>750.56679999999994</v>
      </c>
      <c r="Y84" s="27">
        <v>750.56679999999994</v>
      </c>
      <c r="Z84" s="27">
        <v>4.3091840000000001</v>
      </c>
    </row>
    <row r="85" spans="1:26" x14ac:dyDescent="0.35">
      <c r="A85" s="29"/>
      <c r="B85" s="27">
        <v>2020</v>
      </c>
      <c r="C85" s="27">
        <v>6984.8959999999997</v>
      </c>
      <c r="D85" s="27">
        <v>6337.7870000000003</v>
      </c>
      <c r="E85" s="27">
        <v>5752.2269999999999</v>
      </c>
      <c r="F85" s="27">
        <v>20.67502</v>
      </c>
      <c r="G85" s="27">
        <v>8285.7929999999997</v>
      </c>
      <c r="H85" s="27">
        <v>4841.5290000000005</v>
      </c>
      <c r="I85" s="27">
        <v>2928.96</v>
      </c>
      <c r="J85" s="27">
        <v>2.31819</v>
      </c>
      <c r="K85" s="27">
        <v>18544.509999999998</v>
      </c>
      <c r="L85" s="27">
        <v>9799.777</v>
      </c>
      <c r="M85" s="27">
        <v>5135.7269999999999</v>
      </c>
      <c r="N85" s="27">
        <v>7.3101900000000004</v>
      </c>
      <c r="O85" s="27">
        <v>4062.134</v>
      </c>
      <c r="P85" s="27">
        <v>3829.8220000000001</v>
      </c>
      <c r="Q85" s="27">
        <v>3207.9169999999999</v>
      </c>
      <c r="R85" s="27">
        <v>15.98908</v>
      </c>
      <c r="S85" s="27">
        <v>1463.74</v>
      </c>
      <c r="T85" s="27">
        <v>493.06549999999999</v>
      </c>
      <c r="U85" s="27">
        <v>273.73750000000001</v>
      </c>
      <c r="V85" s="27">
        <v>-3.4297409999999999</v>
      </c>
      <c r="W85" s="27">
        <v>4289.4859999999999</v>
      </c>
      <c r="X85" s="27">
        <v>1994.529</v>
      </c>
      <c r="Y85" s="27">
        <v>751.59720000000004</v>
      </c>
      <c r="Z85" s="27">
        <v>0.96556850000000005</v>
      </c>
    </row>
    <row r="86" spans="1:26" x14ac:dyDescent="0.35">
      <c r="A86" s="29"/>
      <c r="B86" s="27">
        <v>2025</v>
      </c>
      <c r="C86" s="27">
        <v>8051.6589999999997</v>
      </c>
      <c r="D86" s="27">
        <v>6237.6689999999999</v>
      </c>
      <c r="E86" s="27">
        <v>5631.277</v>
      </c>
      <c r="F86" s="27">
        <v>19.10378</v>
      </c>
      <c r="G86" s="27">
        <v>10157.68</v>
      </c>
      <c r="H86" s="27">
        <v>4558.9309999999996</v>
      </c>
      <c r="I86" s="27">
        <v>1810.6189999999999</v>
      </c>
      <c r="J86" s="27">
        <v>7.4116669999999996</v>
      </c>
      <c r="K86" s="27">
        <v>23392.3</v>
      </c>
      <c r="L86" s="27">
        <v>10142.280000000001</v>
      </c>
      <c r="M86" s="27">
        <v>5186.4679999999998</v>
      </c>
      <c r="N86" s="27">
        <v>7.6378050000000002</v>
      </c>
      <c r="O86" s="27">
        <v>5973.6779999999999</v>
      </c>
      <c r="P86" s="27">
        <v>4882.3670000000002</v>
      </c>
      <c r="Q86" s="27">
        <v>2916.587</v>
      </c>
      <c r="R86" s="27">
        <v>15.822710000000001</v>
      </c>
      <c r="S86" s="27">
        <v>3184.672</v>
      </c>
      <c r="T86" s="27">
        <v>1343.4659999999999</v>
      </c>
      <c r="U86" s="27">
        <v>1635.14</v>
      </c>
      <c r="V86" s="27">
        <v>5.1550469999999997</v>
      </c>
      <c r="W86" s="27">
        <v>7271.1030000000001</v>
      </c>
      <c r="X86" s="27">
        <v>2574.6039999999998</v>
      </c>
      <c r="Y86" s="27">
        <v>936.53160000000003</v>
      </c>
      <c r="Z86" s="27">
        <v>0.59309610000000001</v>
      </c>
    </row>
    <row r="87" spans="1:26" x14ac:dyDescent="0.35">
      <c r="A87" s="29"/>
      <c r="B87" s="27">
        <v>2030</v>
      </c>
      <c r="C87" s="27">
        <v>8195.1859999999997</v>
      </c>
      <c r="D87" s="27">
        <v>5725.1930000000002</v>
      </c>
      <c r="E87" s="27">
        <v>4479.3270000000002</v>
      </c>
      <c r="F87" s="27">
        <v>25.72119</v>
      </c>
      <c r="G87" s="27">
        <v>10148.35</v>
      </c>
      <c r="H87" s="27">
        <v>3316.5909999999999</v>
      </c>
      <c r="I87" s="27">
        <v>2368.5659999999998</v>
      </c>
      <c r="J87" s="27">
        <v>4.7064659999999998</v>
      </c>
      <c r="K87" s="27">
        <v>23082.59</v>
      </c>
      <c r="L87" s="27">
        <v>7891.9880000000003</v>
      </c>
      <c r="M87" s="27">
        <v>3696.8670000000002</v>
      </c>
      <c r="N87" s="27">
        <v>8.5817669999999993</v>
      </c>
      <c r="O87" s="27">
        <v>6296.6189999999997</v>
      </c>
      <c r="P87" s="27">
        <v>4375.46</v>
      </c>
      <c r="Q87" s="27">
        <v>3029.1480000000001</v>
      </c>
      <c r="R87" s="27">
        <v>28.183769999999999</v>
      </c>
      <c r="S87" s="27">
        <v>5219.1459999999997</v>
      </c>
      <c r="T87" s="27">
        <v>2391.7660000000001</v>
      </c>
      <c r="U87" s="27">
        <v>1094.8440000000001</v>
      </c>
      <c r="V87" s="27">
        <v>4.9426509999999997</v>
      </c>
      <c r="W87" s="27">
        <v>8327.2309999999998</v>
      </c>
      <c r="X87" s="27">
        <v>2992.7649999999999</v>
      </c>
      <c r="Y87" s="27">
        <v>1062.568</v>
      </c>
      <c r="Z87" s="27">
        <v>3.1186769999999999</v>
      </c>
    </row>
    <row r="88" spans="1:26" x14ac:dyDescent="0.35">
      <c r="A88" s="29"/>
      <c r="B88" s="27">
        <v>2035</v>
      </c>
      <c r="C88" s="27">
        <v>9352.4930000000004</v>
      </c>
      <c r="D88" s="27">
        <v>5247.866</v>
      </c>
      <c r="E88" s="27">
        <v>3625.1790000000001</v>
      </c>
      <c r="F88" s="27">
        <v>32.310980000000001</v>
      </c>
      <c r="G88" s="27">
        <v>8069.116</v>
      </c>
      <c r="H88" s="27">
        <v>2234.6149999999998</v>
      </c>
      <c r="I88" s="27">
        <v>853.18979999999999</v>
      </c>
      <c r="J88" s="27">
        <v>-2.095218</v>
      </c>
      <c r="K88" s="27">
        <v>20382.54</v>
      </c>
      <c r="L88" s="27">
        <v>5454.1139999999996</v>
      </c>
      <c r="M88" s="27">
        <v>3138.192</v>
      </c>
      <c r="N88" s="27">
        <v>12.41868</v>
      </c>
      <c r="O88" s="27">
        <v>6060.1710000000003</v>
      </c>
      <c r="P88" s="27">
        <v>4059.5149999999999</v>
      </c>
      <c r="Q88" s="27">
        <v>2805.625</v>
      </c>
      <c r="R88" s="27">
        <v>52.071779999999997</v>
      </c>
      <c r="S88" s="27">
        <v>5330.9740000000002</v>
      </c>
      <c r="T88" s="27">
        <v>2268.348</v>
      </c>
      <c r="U88" s="27">
        <v>304.09399999999999</v>
      </c>
      <c r="V88" s="27">
        <v>3.9943119999999999</v>
      </c>
      <c r="W88" s="27">
        <v>9622.68</v>
      </c>
      <c r="X88" s="27">
        <v>3421.2849999999999</v>
      </c>
      <c r="Y88" s="27">
        <v>903.75099999999998</v>
      </c>
      <c r="Z88" s="27">
        <v>3.0827309999999999</v>
      </c>
    </row>
    <row r="89" spans="1:26" x14ac:dyDescent="0.35">
      <c r="A89" s="29"/>
      <c r="B89" s="27">
        <v>2040</v>
      </c>
      <c r="C89" s="27">
        <v>8518.7720000000008</v>
      </c>
      <c r="D89" s="27">
        <v>4328.6930000000002</v>
      </c>
      <c r="E89" s="27">
        <v>2467.1590000000001</v>
      </c>
      <c r="F89" s="27">
        <v>44.150309999999998</v>
      </c>
      <c r="G89" s="27">
        <v>5848.826</v>
      </c>
      <c r="H89" s="27">
        <v>1218.499</v>
      </c>
      <c r="I89" s="27">
        <v>397.49059999999997</v>
      </c>
      <c r="J89" s="27">
        <v>-12.608180000000001</v>
      </c>
      <c r="K89" s="27">
        <v>15204.22</v>
      </c>
      <c r="L89" s="27">
        <v>3595.9340000000002</v>
      </c>
      <c r="M89" s="27">
        <v>1765.7180000000001</v>
      </c>
      <c r="N89" s="27">
        <v>16.759370000000001</v>
      </c>
      <c r="O89" s="27">
        <v>5311.3190000000004</v>
      </c>
      <c r="P89" s="27">
        <v>3599.087</v>
      </c>
      <c r="Q89" s="27">
        <v>2120.7800000000002</v>
      </c>
      <c r="R89" s="27">
        <v>55.24756</v>
      </c>
      <c r="S89" s="27">
        <v>4407.58</v>
      </c>
      <c r="T89" s="27">
        <v>1396.261</v>
      </c>
      <c r="U89" s="27">
        <v>381.04289999999997</v>
      </c>
      <c r="V89" s="27">
        <v>8.8990480000000005</v>
      </c>
      <c r="W89" s="27">
        <v>7939.7139999999999</v>
      </c>
      <c r="X89" s="27">
        <v>2291.0030000000002</v>
      </c>
      <c r="Y89" s="27">
        <v>857.42340000000002</v>
      </c>
      <c r="Z89" s="27">
        <v>11.978999999999999</v>
      </c>
    </row>
    <row r="90" spans="1:26" x14ac:dyDescent="0.35">
      <c r="A90" s="29"/>
      <c r="B90" s="27">
        <v>2045</v>
      </c>
      <c r="C90" s="27">
        <v>8630.5589999999993</v>
      </c>
      <c r="D90" s="27">
        <v>2857.0309999999999</v>
      </c>
      <c r="E90" s="27">
        <v>1379.3050000000001</v>
      </c>
      <c r="F90" s="27">
        <v>43.35069</v>
      </c>
      <c r="G90" s="27">
        <v>3860.049</v>
      </c>
      <c r="H90" s="27">
        <v>1086.7070000000001</v>
      </c>
      <c r="I90" s="27">
        <v>271.35520000000002</v>
      </c>
      <c r="J90" s="27">
        <v>-7.000813</v>
      </c>
      <c r="K90" s="27">
        <v>11042.82</v>
      </c>
      <c r="L90" s="27">
        <v>2826.6129999999998</v>
      </c>
      <c r="M90" s="27">
        <v>1165.8969999999999</v>
      </c>
      <c r="N90" s="27">
        <v>17.075330000000001</v>
      </c>
      <c r="O90" s="27">
        <v>6130.3860000000004</v>
      </c>
      <c r="P90" s="27">
        <v>3753.2150000000001</v>
      </c>
      <c r="Q90" s="27">
        <v>2133.7359999999999</v>
      </c>
      <c r="R90" s="27">
        <v>74.742850000000004</v>
      </c>
      <c r="S90" s="27">
        <v>2964.4189999999999</v>
      </c>
      <c r="T90" s="27">
        <v>807.35</v>
      </c>
      <c r="U90" s="27">
        <v>359.19349999999997</v>
      </c>
      <c r="V90" s="27">
        <v>8.2581209999999992</v>
      </c>
      <c r="W90" s="27">
        <v>5711.0439999999999</v>
      </c>
      <c r="X90" s="27">
        <v>1219.2829999999999</v>
      </c>
      <c r="Y90" s="27">
        <v>675.61300000000006</v>
      </c>
      <c r="Z90" s="27">
        <v>11.69211</v>
      </c>
    </row>
    <row r="91" spans="1:26" x14ac:dyDescent="0.35">
      <c r="A91" s="29"/>
      <c r="B91" s="27">
        <v>2050</v>
      </c>
      <c r="C91" s="27">
        <v>8051.4080000000004</v>
      </c>
      <c r="D91" s="27">
        <v>1845.7049999999999</v>
      </c>
      <c r="E91" s="27">
        <v>637.30079999999998</v>
      </c>
      <c r="F91" s="27">
        <v>47.19209</v>
      </c>
      <c r="G91" s="27">
        <v>2959.4470000000001</v>
      </c>
      <c r="H91" s="27">
        <v>667.44359999999995</v>
      </c>
      <c r="I91" s="27">
        <v>95.963070000000002</v>
      </c>
      <c r="J91" s="27">
        <v>-5.6409479999999999</v>
      </c>
      <c r="K91" s="27">
        <v>8488.2060000000001</v>
      </c>
      <c r="L91" s="27">
        <v>1778.67</v>
      </c>
      <c r="M91" s="27">
        <v>442.21260000000001</v>
      </c>
      <c r="N91" s="27">
        <v>18.90842</v>
      </c>
      <c r="O91" s="27">
        <v>6620.6869999999999</v>
      </c>
      <c r="P91" s="27">
        <v>3699.67</v>
      </c>
      <c r="Q91" s="27">
        <v>1869.7349999999999</v>
      </c>
      <c r="R91" s="27">
        <v>131.9151</v>
      </c>
      <c r="S91" s="27">
        <v>2072.482</v>
      </c>
      <c r="T91" s="27">
        <v>317.29750000000001</v>
      </c>
      <c r="U91" s="27">
        <v>207.93010000000001</v>
      </c>
      <c r="V91" s="27">
        <v>-5.897373</v>
      </c>
      <c r="W91" s="27">
        <v>3924.9470000000001</v>
      </c>
      <c r="X91" s="27">
        <v>515.27160000000003</v>
      </c>
      <c r="Y91" s="27">
        <v>356.03859999999997</v>
      </c>
      <c r="Z91" s="27">
        <v>5.9875689999999997</v>
      </c>
    </row>
    <row r="92" spans="1:26" x14ac:dyDescent="0.35">
      <c r="A92" s="29" t="s">
        <v>116</v>
      </c>
      <c r="B92" s="27">
        <v>2016</v>
      </c>
      <c r="C92" s="27">
        <v>3942.0839999999998</v>
      </c>
      <c r="D92" s="27">
        <v>3942.0839999999998</v>
      </c>
      <c r="E92" s="27">
        <v>3942.0839999999998</v>
      </c>
      <c r="F92" s="27">
        <v>17.84704</v>
      </c>
      <c r="G92" s="27">
        <v>1213.951</v>
      </c>
      <c r="H92" s="27">
        <v>1213.951</v>
      </c>
      <c r="I92" s="27">
        <v>1213.951</v>
      </c>
      <c r="J92" s="27">
        <v>5.495933</v>
      </c>
      <c r="K92" s="27">
        <v>3980.5569999999998</v>
      </c>
      <c r="L92" s="27">
        <v>3980.5569999999998</v>
      </c>
      <c r="M92" s="27">
        <v>3980.5569999999998</v>
      </c>
      <c r="N92" s="27">
        <v>18.02122</v>
      </c>
      <c r="O92" s="27">
        <v>5792.2460000000001</v>
      </c>
      <c r="P92" s="27">
        <v>5792.2460000000001</v>
      </c>
      <c r="Q92" s="27">
        <v>5792.2460000000001</v>
      </c>
      <c r="R92" s="27">
        <v>18.835560000000001</v>
      </c>
      <c r="S92" s="27">
        <v>-1568.5719999999999</v>
      </c>
      <c r="T92" s="27">
        <v>-1568.5719999999999</v>
      </c>
      <c r="U92" s="27">
        <v>-1568.5719999999999</v>
      </c>
      <c r="V92" s="27">
        <v>-5.1007749999999996</v>
      </c>
      <c r="W92" s="27">
        <v>1875.8040000000001</v>
      </c>
      <c r="X92" s="27">
        <v>1875.8040000000001</v>
      </c>
      <c r="Y92" s="27">
        <v>1875.8040000000001</v>
      </c>
      <c r="Z92" s="27">
        <v>6.0998479999999997</v>
      </c>
    </row>
    <row r="93" spans="1:26" x14ac:dyDescent="0.35">
      <c r="A93" s="29"/>
      <c r="B93" s="27">
        <v>2020</v>
      </c>
      <c r="C93" s="27">
        <v>4432.2539999999999</v>
      </c>
      <c r="D93" s="27">
        <v>3920.194</v>
      </c>
      <c r="E93" s="27">
        <v>3351.3670000000002</v>
      </c>
      <c r="F93" s="27">
        <v>15.94708</v>
      </c>
      <c r="G93" s="27">
        <v>5436.26</v>
      </c>
      <c r="H93" s="27">
        <v>3454.92</v>
      </c>
      <c r="I93" s="27">
        <v>2126.9609999999998</v>
      </c>
      <c r="J93" s="27">
        <v>3.2689550000000001</v>
      </c>
      <c r="K93" s="27">
        <v>13701.61</v>
      </c>
      <c r="L93" s="27">
        <v>7119.625</v>
      </c>
      <c r="M93" s="27">
        <v>4093.3139999999999</v>
      </c>
      <c r="N93" s="27">
        <v>10.48842</v>
      </c>
      <c r="O93" s="27">
        <v>6207.9350000000004</v>
      </c>
      <c r="P93" s="27">
        <v>5669.26</v>
      </c>
      <c r="Q93" s="27">
        <v>4831.6450000000004</v>
      </c>
      <c r="R93" s="27">
        <v>13.85928</v>
      </c>
      <c r="S93" s="27">
        <v>3644.201</v>
      </c>
      <c r="T93" s="27">
        <v>1364.0160000000001</v>
      </c>
      <c r="U93" s="27">
        <v>935.28409999999997</v>
      </c>
      <c r="V93" s="27">
        <v>-0.12619169999999999</v>
      </c>
      <c r="W93" s="27">
        <v>6560.9979999999996</v>
      </c>
      <c r="X93" s="27">
        <v>3107.3389999999999</v>
      </c>
      <c r="Y93" s="27">
        <v>2209.3249999999998</v>
      </c>
      <c r="Z93" s="27">
        <v>4.6795819999999999</v>
      </c>
    </row>
    <row r="94" spans="1:26" x14ac:dyDescent="0.35">
      <c r="A94" s="29"/>
      <c r="B94" s="27">
        <v>2025</v>
      </c>
      <c r="C94" s="27">
        <v>5669.56</v>
      </c>
      <c r="D94" s="27">
        <v>3909.7420000000002</v>
      </c>
      <c r="E94" s="27">
        <v>2560.4050000000002</v>
      </c>
      <c r="F94" s="27">
        <v>16.086290000000002</v>
      </c>
      <c r="G94" s="27">
        <v>4422.9290000000001</v>
      </c>
      <c r="H94" s="27">
        <v>2058.652</v>
      </c>
      <c r="I94" s="27">
        <v>1185.0150000000001</v>
      </c>
      <c r="J94" s="27">
        <v>1.0522879999999999</v>
      </c>
      <c r="K94" s="27">
        <v>17914.240000000002</v>
      </c>
      <c r="L94" s="27">
        <v>8150.7359999999999</v>
      </c>
      <c r="M94" s="27">
        <v>4486.05</v>
      </c>
      <c r="N94" s="27">
        <v>16.507819999999999</v>
      </c>
      <c r="O94" s="27">
        <v>8809.7510000000002</v>
      </c>
      <c r="P94" s="27">
        <v>6467.7269999999999</v>
      </c>
      <c r="Q94" s="27">
        <v>3463.9920000000002</v>
      </c>
      <c r="R94" s="27">
        <v>13.3409</v>
      </c>
      <c r="S94" s="27">
        <v>2227.0140000000001</v>
      </c>
      <c r="T94" s="27">
        <v>1324.2460000000001</v>
      </c>
      <c r="U94" s="27">
        <v>1105.1010000000001</v>
      </c>
      <c r="V94" s="27">
        <v>3.4880969999999998</v>
      </c>
      <c r="W94" s="27">
        <v>9122.6360000000004</v>
      </c>
      <c r="X94" s="27">
        <v>4229.6229999999996</v>
      </c>
      <c r="Y94" s="27">
        <v>2120.4459999999999</v>
      </c>
      <c r="Z94" s="27">
        <v>6.9876379999999996</v>
      </c>
    </row>
    <row r="95" spans="1:26" x14ac:dyDescent="0.35">
      <c r="A95" s="29"/>
      <c r="B95" s="27">
        <v>2030</v>
      </c>
      <c r="C95" s="27">
        <v>6553.4049999999997</v>
      </c>
      <c r="D95" s="27">
        <v>4050.248</v>
      </c>
      <c r="E95" s="27">
        <v>2425.8739999999998</v>
      </c>
      <c r="F95" s="27">
        <v>15.16544</v>
      </c>
      <c r="G95" s="27">
        <v>7464.3370000000004</v>
      </c>
      <c r="H95" s="27">
        <v>3694.518</v>
      </c>
      <c r="I95" s="27">
        <v>499.90989999999999</v>
      </c>
      <c r="J95" s="27">
        <v>5.2329939999999997</v>
      </c>
      <c r="K95" s="27">
        <v>22044.27</v>
      </c>
      <c r="L95" s="27">
        <v>8491.2960000000003</v>
      </c>
      <c r="M95" s="27">
        <v>3717.5770000000002</v>
      </c>
      <c r="N95" s="27">
        <v>17.77694</v>
      </c>
      <c r="O95" s="27">
        <v>9652.7880000000005</v>
      </c>
      <c r="P95" s="27">
        <v>5009.0739999999996</v>
      </c>
      <c r="Q95" s="27">
        <v>2706.8809999999999</v>
      </c>
      <c r="R95" s="27">
        <v>17.57864</v>
      </c>
      <c r="S95" s="27">
        <v>4659.1689999999999</v>
      </c>
      <c r="T95" s="27">
        <v>3185.73</v>
      </c>
      <c r="U95" s="27">
        <v>625.53470000000004</v>
      </c>
      <c r="V95" s="27">
        <v>2.2562540000000002</v>
      </c>
      <c r="W95" s="27">
        <v>12502.85</v>
      </c>
      <c r="X95" s="27">
        <v>5368.3</v>
      </c>
      <c r="Y95" s="27">
        <v>1561.4849999999999</v>
      </c>
      <c r="Z95" s="27">
        <v>7.9243420000000002</v>
      </c>
    </row>
    <row r="96" spans="1:26" x14ac:dyDescent="0.35">
      <c r="A96" s="29"/>
      <c r="B96" s="27">
        <v>2035</v>
      </c>
      <c r="C96" s="27">
        <v>7775.0439999999999</v>
      </c>
      <c r="D96" s="27">
        <v>4327.0309999999999</v>
      </c>
      <c r="E96" s="27">
        <v>2039.8820000000001</v>
      </c>
      <c r="F96" s="27">
        <v>26.340309999999999</v>
      </c>
      <c r="G96" s="27">
        <v>4859.2920000000004</v>
      </c>
      <c r="H96" s="27">
        <v>1376.875</v>
      </c>
      <c r="I96" s="27">
        <v>1400.5630000000001</v>
      </c>
      <c r="J96" s="27">
        <v>4.5016210000000001</v>
      </c>
      <c r="K96" s="27">
        <v>21428.9</v>
      </c>
      <c r="L96" s="27">
        <v>7351.0659999999998</v>
      </c>
      <c r="M96" s="27">
        <v>3242.145</v>
      </c>
      <c r="N96" s="27">
        <v>11.89601</v>
      </c>
      <c r="O96" s="27">
        <v>12386.1</v>
      </c>
      <c r="P96" s="27">
        <v>6235.84</v>
      </c>
      <c r="Q96" s="27">
        <v>2266.4459999999999</v>
      </c>
      <c r="R96" s="27">
        <v>25.877880000000001</v>
      </c>
      <c r="S96" s="27">
        <v>2254.0630000000001</v>
      </c>
      <c r="T96" s="27">
        <v>126.5397</v>
      </c>
      <c r="U96" s="27">
        <v>355.39949999999999</v>
      </c>
      <c r="V96" s="27">
        <v>4.8087590000000002</v>
      </c>
      <c r="W96" s="27">
        <v>15295.15</v>
      </c>
      <c r="X96" s="27">
        <v>5825.8819999999996</v>
      </c>
      <c r="Y96" s="27">
        <v>846.25</v>
      </c>
      <c r="Z96" s="27">
        <v>0.94808000000000003</v>
      </c>
    </row>
    <row r="97" spans="1:26" x14ac:dyDescent="0.35">
      <c r="A97" s="29"/>
      <c r="B97" s="27">
        <v>2040</v>
      </c>
      <c r="C97" s="27">
        <v>6081.415</v>
      </c>
      <c r="D97" s="27">
        <v>3199.6729999999998</v>
      </c>
      <c r="E97" s="27">
        <v>2373.009</v>
      </c>
      <c r="F97" s="27">
        <v>32.114849999999997</v>
      </c>
      <c r="G97" s="27">
        <v>7348.5420000000004</v>
      </c>
      <c r="H97" s="27">
        <v>3475.1460000000002</v>
      </c>
      <c r="I97" s="27">
        <v>685.37840000000006</v>
      </c>
      <c r="J97" s="27">
        <v>2.4912079999999999</v>
      </c>
      <c r="K97" s="27">
        <v>21988.080000000002</v>
      </c>
      <c r="L97" s="27">
        <v>5760.4459999999999</v>
      </c>
      <c r="M97" s="27">
        <v>2359.913</v>
      </c>
      <c r="N97" s="27">
        <v>13.79222</v>
      </c>
      <c r="O97" s="27">
        <v>8018.5609999999997</v>
      </c>
      <c r="P97" s="27">
        <v>4012.375</v>
      </c>
      <c r="Q97" s="27">
        <v>1488.3009999999999</v>
      </c>
      <c r="R97" s="27">
        <v>38.004480000000001</v>
      </c>
      <c r="S97" s="27">
        <v>6786.1930000000002</v>
      </c>
      <c r="T97" s="27">
        <v>2504.0729999999999</v>
      </c>
      <c r="U97" s="27">
        <v>29.12425</v>
      </c>
      <c r="V97" s="27">
        <v>-12.502789999999999</v>
      </c>
      <c r="W97" s="27">
        <v>15554.08</v>
      </c>
      <c r="X97" s="27">
        <v>4048.8710000000001</v>
      </c>
      <c r="Y97" s="27">
        <v>1000.098</v>
      </c>
      <c r="Z97" s="27">
        <v>10.535310000000001</v>
      </c>
    </row>
    <row r="98" spans="1:26" x14ac:dyDescent="0.35">
      <c r="A98" s="29"/>
      <c r="B98" s="27">
        <v>2045</v>
      </c>
      <c r="C98" s="27">
        <v>5667.7049999999999</v>
      </c>
      <c r="D98" s="27">
        <v>2559.9859999999999</v>
      </c>
      <c r="E98" s="27">
        <v>2393.3090000000002</v>
      </c>
      <c r="F98" s="27">
        <v>57.676960000000001</v>
      </c>
      <c r="G98" s="27">
        <v>6662.04</v>
      </c>
      <c r="H98" s="27">
        <v>1926.183</v>
      </c>
      <c r="I98" s="27">
        <v>1560.4010000000001</v>
      </c>
      <c r="J98" s="27">
        <v>-4.6233000000000004</v>
      </c>
      <c r="K98" s="27">
        <v>21298.959999999999</v>
      </c>
      <c r="L98" s="27">
        <v>5697.7449999999999</v>
      </c>
      <c r="M98" s="27">
        <v>1422.23</v>
      </c>
      <c r="N98" s="27">
        <v>2.1351330000000002</v>
      </c>
      <c r="O98" s="27">
        <v>7545.4880000000003</v>
      </c>
      <c r="P98" s="27">
        <v>3275.2809999999999</v>
      </c>
      <c r="Q98" s="27">
        <v>1362.096</v>
      </c>
      <c r="R98" s="27">
        <v>46.2286</v>
      </c>
      <c r="S98" s="27">
        <v>4910.4430000000002</v>
      </c>
      <c r="T98" s="27">
        <v>1182.4190000000001</v>
      </c>
      <c r="U98" s="27">
        <v>134.84909999999999</v>
      </c>
      <c r="V98" s="27">
        <v>-3.9277500000000001</v>
      </c>
      <c r="W98" s="27">
        <v>15166.7</v>
      </c>
      <c r="X98" s="27">
        <v>4072.7170000000001</v>
      </c>
      <c r="Y98" s="27">
        <v>688.73239999999998</v>
      </c>
      <c r="Z98" s="27">
        <v>0.8854862</v>
      </c>
    </row>
    <row r="99" spans="1:26" x14ac:dyDescent="0.35">
      <c r="A99" s="29"/>
      <c r="B99" s="27">
        <v>2050</v>
      </c>
      <c r="C99" s="27">
        <v>5408.6239999999998</v>
      </c>
      <c r="D99" s="27">
        <v>1779.683</v>
      </c>
      <c r="E99" s="27">
        <v>1201.3230000000001</v>
      </c>
      <c r="F99" s="27">
        <v>34.191470000000002</v>
      </c>
      <c r="G99" s="27">
        <v>3884.1080000000002</v>
      </c>
      <c r="H99" s="27">
        <v>547.96690000000001</v>
      </c>
      <c r="I99" s="27">
        <v>687.42610000000002</v>
      </c>
      <c r="J99" s="27">
        <v>-2.1988300000000001</v>
      </c>
      <c r="K99" s="27">
        <v>17549.91</v>
      </c>
      <c r="L99" s="27">
        <v>2438.9470000000001</v>
      </c>
      <c r="M99" s="27">
        <v>1591.691</v>
      </c>
      <c r="N99" s="27">
        <v>31.51821</v>
      </c>
      <c r="O99" s="27">
        <v>7622.2510000000002</v>
      </c>
      <c r="P99" s="27">
        <v>2538.145</v>
      </c>
      <c r="Q99" s="27">
        <v>1554.345</v>
      </c>
      <c r="R99" s="27">
        <v>46.678840000000001</v>
      </c>
      <c r="S99" s="27">
        <v>2759.125</v>
      </c>
      <c r="T99" s="27">
        <v>251.7303</v>
      </c>
      <c r="U99" s="27">
        <v>-337.78609999999998</v>
      </c>
      <c r="V99" s="27">
        <v>-0.81612830000000003</v>
      </c>
      <c r="W99" s="27">
        <v>12233.6</v>
      </c>
      <c r="X99" s="27">
        <v>2358.6060000000002</v>
      </c>
      <c r="Y99" s="27">
        <v>664.23249999999996</v>
      </c>
      <c r="Z99" s="27">
        <v>6.0659109999999998</v>
      </c>
    </row>
    <row r="100" spans="1:26" x14ac:dyDescent="0.35">
      <c r="A100" s="29" t="s">
        <v>117</v>
      </c>
      <c r="B100" s="27">
        <v>2016</v>
      </c>
      <c r="C100" s="27">
        <v>9910.7260000000006</v>
      </c>
      <c r="D100" s="27">
        <v>9910.7260000000006</v>
      </c>
      <c r="E100" s="27">
        <v>9910.7260000000006</v>
      </c>
      <c r="F100" s="27">
        <v>12.837669999999999</v>
      </c>
      <c r="G100" s="27">
        <v>2868.09</v>
      </c>
      <c r="H100" s="27">
        <v>2868.09</v>
      </c>
      <c r="I100" s="27">
        <v>2868.09</v>
      </c>
      <c r="J100" s="27">
        <v>3.7151269999999998</v>
      </c>
      <c r="K100" s="27">
        <v>12353.71</v>
      </c>
      <c r="L100" s="27">
        <v>12353.71</v>
      </c>
      <c r="M100" s="27">
        <v>12353.71</v>
      </c>
      <c r="N100" s="27">
        <v>16.002140000000001</v>
      </c>
      <c r="O100" s="27">
        <v>2907.21</v>
      </c>
      <c r="P100" s="27">
        <v>2907.21</v>
      </c>
      <c r="Q100" s="27">
        <v>2907.21</v>
      </c>
      <c r="R100" s="27">
        <v>31.307490000000001</v>
      </c>
      <c r="S100" s="27">
        <v>-2016.259</v>
      </c>
      <c r="T100" s="27">
        <v>-2016.259</v>
      </c>
      <c r="U100" s="27">
        <v>-2016.259</v>
      </c>
      <c r="V100" s="27">
        <v>-21.71292</v>
      </c>
      <c r="W100" s="27">
        <v>783.20650000000001</v>
      </c>
      <c r="X100" s="27">
        <v>783.20650000000001</v>
      </c>
      <c r="Y100" s="27">
        <v>783.20650000000001</v>
      </c>
      <c r="Z100" s="27">
        <v>8.4342839999999999</v>
      </c>
    </row>
    <row r="101" spans="1:26" x14ac:dyDescent="0.35">
      <c r="A101" s="29"/>
      <c r="B101" s="27">
        <v>2020</v>
      </c>
      <c r="C101" s="27">
        <v>13820.29</v>
      </c>
      <c r="D101" s="27">
        <v>11825.97</v>
      </c>
      <c r="E101" s="27">
        <v>10946.2</v>
      </c>
      <c r="F101" s="27">
        <v>14.61651</v>
      </c>
      <c r="G101" s="27">
        <v>13598.03</v>
      </c>
      <c r="H101" s="27">
        <v>7376.8360000000002</v>
      </c>
      <c r="I101" s="27">
        <v>3828.49</v>
      </c>
      <c r="J101" s="27">
        <v>1.034413</v>
      </c>
      <c r="K101" s="27">
        <v>47933.26</v>
      </c>
      <c r="L101" s="27">
        <v>27639.24</v>
      </c>
      <c r="M101" s="27">
        <v>16142.16</v>
      </c>
      <c r="N101" s="27">
        <v>10.18622</v>
      </c>
      <c r="O101" s="27">
        <v>3646.2739999999999</v>
      </c>
      <c r="P101" s="27">
        <v>3247.6210000000001</v>
      </c>
      <c r="Q101" s="27">
        <v>3100.7249999999999</v>
      </c>
      <c r="R101" s="27">
        <v>16.219719999999999</v>
      </c>
      <c r="S101" s="27">
        <v>1209.7339999999999</v>
      </c>
      <c r="T101" s="27">
        <v>-21.712340000000001</v>
      </c>
      <c r="U101" s="27">
        <v>-797.70010000000002</v>
      </c>
      <c r="V101" s="27">
        <v>-8.3332759999999997</v>
      </c>
      <c r="W101" s="27">
        <v>3136.076</v>
      </c>
      <c r="X101" s="27">
        <v>1821.942</v>
      </c>
      <c r="Y101" s="27">
        <v>1067.4670000000001</v>
      </c>
      <c r="Z101" s="27">
        <v>2.93662</v>
      </c>
    </row>
    <row r="102" spans="1:26" x14ac:dyDescent="0.35">
      <c r="A102" s="29"/>
      <c r="B102" s="27">
        <v>2025</v>
      </c>
      <c r="C102" s="27">
        <v>16264.37</v>
      </c>
      <c r="D102" s="27">
        <v>11499.03</v>
      </c>
      <c r="E102" s="27">
        <v>9760.8439999999991</v>
      </c>
      <c r="F102" s="27">
        <v>15.97982</v>
      </c>
      <c r="G102" s="27">
        <v>14658.75</v>
      </c>
      <c r="H102" s="27">
        <v>5705.848</v>
      </c>
      <c r="I102" s="27">
        <v>2657.6689999999999</v>
      </c>
      <c r="J102" s="27">
        <v>0.1531266</v>
      </c>
      <c r="K102" s="27">
        <v>53065.98</v>
      </c>
      <c r="L102" s="27">
        <v>25030.13</v>
      </c>
      <c r="M102" s="27">
        <v>15499.45</v>
      </c>
      <c r="N102" s="27">
        <v>13.43882</v>
      </c>
      <c r="O102" s="27">
        <v>4666.3050000000003</v>
      </c>
      <c r="P102" s="27">
        <v>3449.9549999999999</v>
      </c>
      <c r="Q102" s="27">
        <v>3230.6590000000001</v>
      </c>
      <c r="R102" s="27">
        <v>17.9023</v>
      </c>
      <c r="S102" s="27">
        <v>1114.53</v>
      </c>
      <c r="T102" s="27">
        <v>299.61090000000002</v>
      </c>
      <c r="U102" s="27">
        <v>-275.24610000000001</v>
      </c>
      <c r="V102" s="27">
        <v>-7.1797069999999996</v>
      </c>
      <c r="W102" s="27">
        <v>4674.9780000000001</v>
      </c>
      <c r="X102" s="27">
        <v>1986.8340000000001</v>
      </c>
      <c r="Y102" s="27">
        <v>1002.806</v>
      </c>
      <c r="Z102" s="27">
        <v>2.8838339999999998</v>
      </c>
    </row>
    <row r="103" spans="1:26" x14ac:dyDescent="0.35">
      <c r="A103" s="29"/>
      <c r="B103" s="27">
        <v>2030</v>
      </c>
      <c r="C103" s="27">
        <v>18807.759999999998</v>
      </c>
      <c r="D103" s="27">
        <v>10925.52</v>
      </c>
      <c r="E103" s="27">
        <v>7693.7920000000004</v>
      </c>
      <c r="F103" s="27">
        <v>15.39001</v>
      </c>
      <c r="G103" s="27">
        <v>15037.5</v>
      </c>
      <c r="H103" s="27">
        <v>4461.8639999999996</v>
      </c>
      <c r="I103" s="27">
        <v>2141.989</v>
      </c>
      <c r="J103" s="27">
        <v>0.84083940000000001</v>
      </c>
      <c r="K103" s="27">
        <v>67599.95</v>
      </c>
      <c r="L103" s="27">
        <v>24484.52</v>
      </c>
      <c r="M103" s="27">
        <v>14477.37</v>
      </c>
      <c r="N103" s="27">
        <v>17.706610000000001</v>
      </c>
      <c r="O103" s="27">
        <v>6689.08</v>
      </c>
      <c r="P103" s="27">
        <v>4399.0659999999998</v>
      </c>
      <c r="Q103" s="27">
        <v>3363.462</v>
      </c>
      <c r="R103" s="27">
        <v>22.11946</v>
      </c>
      <c r="S103" s="27">
        <v>2004.9490000000001</v>
      </c>
      <c r="T103" s="27">
        <v>-0.93560900000000002</v>
      </c>
      <c r="U103" s="27">
        <v>-514.92340000000002</v>
      </c>
      <c r="V103" s="27">
        <v>-9.2835549999999998</v>
      </c>
      <c r="W103" s="27">
        <v>5169.4219999999996</v>
      </c>
      <c r="X103" s="27">
        <v>1908.8989999999999</v>
      </c>
      <c r="Y103" s="27">
        <v>1015.284</v>
      </c>
      <c r="Z103" s="27">
        <v>2.8601700000000001</v>
      </c>
    </row>
    <row r="104" spans="1:26" x14ac:dyDescent="0.35">
      <c r="A104" s="29"/>
      <c r="B104" s="27">
        <v>2035</v>
      </c>
      <c r="C104" s="27">
        <v>20442.759999999998</v>
      </c>
      <c r="D104" s="27">
        <v>9493.1830000000009</v>
      </c>
      <c r="E104" s="27">
        <v>6033.1350000000002</v>
      </c>
      <c r="F104" s="27">
        <v>25.492010000000001</v>
      </c>
      <c r="G104" s="27">
        <v>13403.66</v>
      </c>
      <c r="H104" s="27">
        <v>2535.529</v>
      </c>
      <c r="I104" s="27">
        <v>683.34969999999998</v>
      </c>
      <c r="J104" s="27">
        <v>-0.71394570000000002</v>
      </c>
      <c r="K104" s="27">
        <v>68218.600000000006</v>
      </c>
      <c r="L104" s="27">
        <v>17984.18</v>
      </c>
      <c r="M104" s="27">
        <v>7353.37</v>
      </c>
      <c r="N104" s="27">
        <v>13.730449999999999</v>
      </c>
      <c r="O104" s="27">
        <v>7152.777</v>
      </c>
      <c r="P104" s="27">
        <v>3551.835</v>
      </c>
      <c r="Q104" s="27">
        <v>2422.279</v>
      </c>
      <c r="R104" s="27">
        <v>32.500160000000001</v>
      </c>
      <c r="S104" s="27">
        <v>4452.8959999999997</v>
      </c>
      <c r="T104" s="27">
        <v>693.9298</v>
      </c>
      <c r="U104" s="27">
        <v>-529.56230000000005</v>
      </c>
      <c r="V104" s="27">
        <v>-14.64143</v>
      </c>
      <c r="W104" s="27">
        <v>6483.9369999999999</v>
      </c>
      <c r="X104" s="27">
        <v>1996.845</v>
      </c>
      <c r="Y104" s="27">
        <v>611.69489999999996</v>
      </c>
      <c r="Z104" s="27">
        <v>3.1462699999999999</v>
      </c>
    </row>
    <row r="105" spans="1:26" x14ac:dyDescent="0.35">
      <c r="A105" s="29"/>
      <c r="B105" s="27">
        <v>2040</v>
      </c>
      <c r="C105" s="27">
        <v>20076.400000000001</v>
      </c>
      <c r="D105" s="27">
        <v>7966.4110000000001</v>
      </c>
      <c r="E105" s="27">
        <v>4303.5460000000003</v>
      </c>
      <c r="F105" s="27">
        <v>33.489190000000001</v>
      </c>
      <c r="G105" s="27">
        <v>9385.1620000000003</v>
      </c>
      <c r="H105" s="27">
        <v>1711.972</v>
      </c>
      <c r="I105" s="27">
        <v>229.95490000000001</v>
      </c>
      <c r="J105" s="27">
        <v>-6.9759880000000001</v>
      </c>
      <c r="K105" s="27">
        <v>61892.07</v>
      </c>
      <c r="L105" s="27">
        <v>12928.71</v>
      </c>
      <c r="M105" s="27">
        <v>4374.6890000000003</v>
      </c>
      <c r="N105" s="27">
        <v>18.580539999999999</v>
      </c>
      <c r="O105" s="27">
        <v>7332.5550000000003</v>
      </c>
      <c r="P105" s="27">
        <v>3573.6509999999998</v>
      </c>
      <c r="Q105" s="27">
        <v>2026.181</v>
      </c>
      <c r="R105" s="27">
        <v>35.850879999999997</v>
      </c>
      <c r="S105" s="27">
        <v>4359.0190000000002</v>
      </c>
      <c r="T105" s="27">
        <v>219.6936</v>
      </c>
      <c r="U105" s="27">
        <v>-455.91719999999998</v>
      </c>
      <c r="V105" s="27">
        <v>-17.662739999999999</v>
      </c>
      <c r="W105" s="27">
        <v>6452.6260000000002</v>
      </c>
      <c r="X105" s="27">
        <v>1516.9939999999999</v>
      </c>
      <c r="Y105" s="27">
        <v>465.30290000000002</v>
      </c>
      <c r="Z105" s="27">
        <v>2.9438740000000001</v>
      </c>
    </row>
    <row r="106" spans="1:26" x14ac:dyDescent="0.35">
      <c r="A106" s="29"/>
      <c r="B106" s="27">
        <v>2045</v>
      </c>
      <c r="C106" s="27">
        <v>20364.05</v>
      </c>
      <c r="D106" s="27">
        <v>6559.6</v>
      </c>
      <c r="E106" s="27">
        <v>2753.7550000000001</v>
      </c>
      <c r="F106" s="27">
        <v>48.425170000000001</v>
      </c>
      <c r="G106" s="27">
        <v>6817.22</v>
      </c>
      <c r="H106" s="27">
        <v>1052.9960000000001</v>
      </c>
      <c r="I106" s="27">
        <v>405.23680000000002</v>
      </c>
      <c r="J106" s="27">
        <v>-17.655570000000001</v>
      </c>
      <c r="K106" s="27">
        <v>53815.57</v>
      </c>
      <c r="L106" s="27">
        <v>9519.0740000000005</v>
      </c>
      <c r="M106" s="27">
        <v>3334.22</v>
      </c>
      <c r="N106" s="27">
        <v>22.176449999999999</v>
      </c>
      <c r="O106" s="27">
        <v>7476.018</v>
      </c>
      <c r="P106" s="27">
        <v>3353.24</v>
      </c>
      <c r="Q106" s="27">
        <v>2118.1979999999999</v>
      </c>
      <c r="R106" s="27">
        <v>45.617440000000002</v>
      </c>
      <c r="S106" s="27">
        <v>3773.73</v>
      </c>
      <c r="T106" s="27">
        <v>-59.449199999999998</v>
      </c>
      <c r="U106" s="27">
        <v>-636.87639999999999</v>
      </c>
      <c r="V106" s="27">
        <v>-23.236799999999999</v>
      </c>
      <c r="W106" s="27">
        <v>5804.509</v>
      </c>
      <c r="X106" s="27">
        <v>1390.2860000000001</v>
      </c>
      <c r="Y106" s="27">
        <v>301.76159999999999</v>
      </c>
      <c r="Z106" s="27">
        <v>0.20315639999999999</v>
      </c>
    </row>
    <row r="107" spans="1:26" x14ac:dyDescent="0.35">
      <c r="A107" s="29"/>
      <c r="B107" s="27">
        <v>2050</v>
      </c>
      <c r="C107" s="27">
        <v>20402.45</v>
      </c>
      <c r="D107" s="27">
        <v>5036.5550000000003</v>
      </c>
      <c r="E107" s="27">
        <v>1918.498</v>
      </c>
      <c r="F107" s="27">
        <v>307.88619999999997</v>
      </c>
      <c r="G107" s="27">
        <v>5105.3450000000003</v>
      </c>
      <c r="H107" s="27">
        <v>757.93820000000005</v>
      </c>
      <c r="I107" s="27">
        <v>-19.876570000000001</v>
      </c>
      <c r="J107" s="27">
        <v>-266.9486</v>
      </c>
      <c r="K107" s="27">
        <v>48743.07</v>
      </c>
      <c r="L107" s="27">
        <v>7890.6049999999996</v>
      </c>
      <c r="M107" s="27">
        <v>2161.0949999999998</v>
      </c>
      <c r="N107" s="27">
        <v>18.913889999999999</v>
      </c>
      <c r="O107" s="27">
        <v>8047.4359999999997</v>
      </c>
      <c r="P107" s="27">
        <v>3438.1750000000002</v>
      </c>
      <c r="Q107" s="27">
        <v>2064.4749999999999</v>
      </c>
      <c r="R107" s="27">
        <v>55.880220000000001</v>
      </c>
      <c r="S107" s="27">
        <v>2420.2289999999998</v>
      </c>
      <c r="T107" s="27">
        <v>-556.6902</v>
      </c>
      <c r="U107" s="27">
        <v>-858.64290000000005</v>
      </c>
      <c r="V107" s="27">
        <v>-35.778799999999997</v>
      </c>
      <c r="W107" s="27">
        <v>5610.28</v>
      </c>
      <c r="X107" s="27">
        <v>894.77909999999997</v>
      </c>
      <c r="Y107" s="27">
        <v>378.1216</v>
      </c>
      <c r="Z107" s="27">
        <v>3.7831899999999998</v>
      </c>
    </row>
    <row r="108" spans="1:26" x14ac:dyDescent="0.35">
      <c r="A108" s="29" t="s">
        <v>92</v>
      </c>
      <c r="B108" s="27">
        <v>2016</v>
      </c>
      <c r="C108" s="27">
        <v>9270.6239999999998</v>
      </c>
      <c r="D108" s="27">
        <v>9270.6239999999998</v>
      </c>
      <c r="E108" s="27">
        <v>9270.6239999999998</v>
      </c>
      <c r="F108" s="27">
        <v>38.921599999999998</v>
      </c>
      <c r="G108" s="27">
        <v>-19.923030000000001</v>
      </c>
      <c r="H108" s="27">
        <v>-19.923030000000001</v>
      </c>
      <c r="I108" s="27">
        <v>-19.923030000000001</v>
      </c>
      <c r="J108" s="27">
        <v>-8.364444E-2</v>
      </c>
      <c r="K108" s="27">
        <v>35.496949999999998</v>
      </c>
      <c r="L108" s="27">
        <v>35.496949999999998</v>
      </c>
      <c r="M108" s="27">
        <v>35.496949999999998</v>
      </c>
      <c r="N108" s="27">
        <v>0.14902969999999999</v>
      </c>
      <c r="O108" s="27">
        <v>67.886060000000001</v>
      </c>
      <c r="P108" s="27">
        <v>67.886060000000001</v>
      </c>
      <c r="Q108" s="27">
        <v>67.886060000000001</v>
      </c>
      <c r="R108" s="27">
        <v>92.855630000000005</v>
      </c>
      <c r="S108" s="27">
        <v>-12.330360000000001</v>
      </c>
      <c r="T108" s="27">
        <v>-12.330360000000001</v>
      </c>
      <c r="U108" s="27">
        <v>-12.330360000000001</v>
      </c>
      <c r="V108" s="27">
        <v>-16.865659999999998</v>
      </c>
      <c r="W108" s="27">
        <v>-35.328040000000001</v>
      </c>
      <c r="X108" s="27">
        <v>-35.328040000000001</v>
      </c>
      <c r="Y108" s="27">
        <v>-35.328040000000001</v>
      </c>
      <c r="Z108" s="27">
        <v>-48.322249999999997</v>
      </c>
    </row>
    <row r="109" spans="1:26" x14ac:dyDescent="0.35">
      <c r="A109" s="29"/>
      <c r="B109" s="27">
        <v>2020</v>
      </c>
      <c r="C109" s="27">
        <v>10827.76</v>
      </c>
      <c r="D109" s="27">
        <v>8683.1669999999995</v>
      </c>
      <c r="E109" s="27">
        <v>7956.7539999999999</v>
      </c>
      <c r="F109" s="27">
        <v>25.88344</v>
      </c>
      <c r="G109" s="27">
        <v>12945.01</v>
      </c>
      <c r="H109" s="27">
        <v>6528.0789999999997</v>
      </c>
      <c r="I109" s="27">
        <v>3320.3029999999999</v>
      </c>
      <c r="J109" s="27">
        <v>-0.71730939999999999</v>
      </c>
      <c r="K109" s="27">
        <v>10579.25</v>
      </c>
      <c r="L109" s="27">
        <v>5432.3639999999996</v>
      </c>
      <c r="M109" s="27">
        <v>2325.5610000000001</v>
      </c>
      <c r="N109" s="27">
        <v>-0.2288888</v>
      </c>
      <c r="O109" s="27">
        <v>24.440840000000001</v>
      </c>
      <c r="P109" s="27">
        <v>23.711369999999999</v>
      </c>
      <c r="Q109" s="27">
        <v>21.81879</v>
      </c>
      <c r="R109" s="27">
        <v>45.029780000000002</v>
      </c>
      <c r="S109" s="27">
        <v>2.3691439999999999</v>
      </c>
      <c r="T109" s="27">
        <v>-3.8831359999999999</v>
      </c>
      <c r="U109" s="27">
        <v>-4.9382229999999998</v>
      </c>
      <c r="V109" s="27">
        <v>-13.24858</v>
      </c>
      <c r="W109" s="27">
        <v>3.9585210000000002</v>
      </c>
      <c r="X109" s="27">
        <v>-2.6854420000000001</v>
      </c>
      <c r="Y109" s="27">
        <v>-2.1012330000000001</v>
      </c>
      <c r="Z109" s="27">
        <v>-7.7526950000000001</v>
      </c>
    </row>
    <row r="110" spans="1:26" x14ac:dyDescent="0.35">
      <c r="A110" s="29"/>
      <c r="B110" s="27">
        <v>2025</v>
      </c>
      <c r="C110" s="27">
        <v>15208.3</v>
      </c>
      <c r="D110" s="27">
        <v>10660.75</v>
      </c>
      <c r="E110" s="27">
        <v>9606.5210000000006</v>
      </c>
      <c r="F110" s="27">
        <v>31.744610000000002</v>
      </c>
      <c r="G110" s="27">
        <v>10738.79</v>
      </c>
      <c r="H110" s="27">
        <v>5548.5720000000001</v>
      </c>
      <c r="I110" s="27">
        <v>2942.5529999999999</v>
      </c>
      <c r="J110" s="27">
        <v>-3.455314</v>
      </c>
      <c r="K110" s="27">
        <v>14062.64</v>
      </c>
      <c r="L110" s="27">
        <v>5695.0429999999997</v>
      </c>
      <c r="M110" s="27">
        <v>2592.2939999999999</v>
      </c>
      <c r="N110" s="27">
        <v>-0.3521514</v>
      </c>
      <c r="O110" s="27">
        <v>32.535679999999999</v>
      </c>
      <c r="P110" s="27">
        <v>27.260100000000001</v>
      </c>
      <c r="Q110" s="27">
        <v>23.749140000000001</v>
      </c>
      <c r="R110" s="27">
        <v>12.452730000000001</v>
      </c>
      <c r="S110" s="27">
        <v>65.468260000000001</v>
      </c>
      <c r="T110" s="27">
        <v>44.571150000000003</v>
      </c>
      <c r="U110" s="27">
        <v>23.305109999999999</v>
      </c>
      <c r="V110" s="27">
        <v>8.9888340000000007</v>
      </c>
      <c r="W110" s="27">
        <v>62.628680000000003</v>
      </c>
      <c r="X110" s="27">
        <v>38.411239999999999</v>
      </c>
      <c r="Y110" s="27">
        <v>18.809370000000001</v>
      </c>
      <c r="Z110" s="27">
        <v>6.7188189999999999</v>
      </c>
    </row>
    <row r="111" spans="1:26" x14ac:dyDescent="0.35">
      <c r="A111" s="29"/>
      <c r="B111" s="27">
        <v>2030</v>
      </c>
      <c r="C111" s="27">
        <v>18010.04</v>
      </c>
      <c r="D111" s="27">
        <v>11394.97</v>
      </c>
      <c r="E111" s="27">
        <v>9937.8349999999991</v>
      </c>
      <c r="F111" s="27">
        <v>35.899439999999998</v>
      </c>
      <c r="G111" s="27">
        <v>11171.23</v>
      </c>
      <c r="H111" s="27">
        <v>6303.0110000000004</v>
      </c>
      <c r="I111" s="27">
        <v>2706.6570000000002</v>
      </c>
      <c r="J111" s="27">
        <v>-4.1619390000000003</v>
      </c>
      <c r="K111" s="27">
        <v>14886.3</v>
      </c>
      <c r="L111" s="27">
        <v>5747.0950000000003</v>
      </c>
      <c r="M111" s="27">
        <v>2589.4479999999999</v>
      </c>
      <c r="N111" s="27">
        <v>-1.2095279999999999</v>
      </c>
      <c r="O111" s="27">
        <v>95.494600000000005</v>
      </c>
      <c r="P111" s="27">
        <v>58.719830000000002</v>
      </c>
      <c r="Q111" s="27">
        <v>25.680800000000001</v>
      </c>
      <c r="R111" s="27">
        <v>30.762969999999999</v>
      </c>
      <c r="S111" s="27">
        <v>43.460380000000001</v>
      </c>
      <c r="T111" s="27">
        <v>20.174659999999999</v>
      </c>
      <c r="U111" s="27">
        <v>10.383380000000001</v>
      </c>
      <c r="V111" s="27">
        <v>6.4194380000000004</v>
      </c>
      <c r="W111" s="27">
        <v>29.842420000000001</v>
      </c>
      <c r="X111" s="27">
        <v>-3.6516679999999999</v>
      </c>
      <c r="Y111" s="27">
        <v>0.17123479999999999</v>
      </c>
      <c r="Z111" s="27">
        <v>-7.2121810000000002</v>
      </c>
    </row>
    <row r="112" spans="1:26" x14ac:dyDescent="0.35">
      <c r="A112" s="29"/>
      <c r="B112" s="27">
        <v>2035</v>
      </c>
      <c r="C112" s="27">
        <v>24940.33</v>
      </c>
      <c r="D112" s="27">
        <v>12599.27</v>
      </c>
      <c r="E112" s="27">
        <v>9958.1280000000006</v>
      </c>
      <c r="F112" s="27">
        <v>40.62912</v>
      </c>
      <c r="G112" s="27">
        <v>13434.26</v>
      </c>
      <c r="H112" s="27">
        <v>5470.2550000000001</v>
      </c>
      <c r="I112" s="27">
        <v>1445.105</v>
      </c>
      <c r="J112" s="27">
        <v>-5.4265340000000002</v>
      </c>
      <c r="K112" s="27">
        <v>17469.93</v>
      </c>
      <c r="L112" s="27">
        <v>6048.0259999999998</v>
      </c>
      <c r="M112" s="27">
        <v>1655.46</v>
      </c>
      <c r="N112" s="27">
        <v>-3.3614959999999998</v>
      </c>
      <c r="O112" s="27">
        <v>159.44049999999999</v>
      </c>
      <c r="P112" s="27">
        <v>84.338620000000006</v>
      </c>
      <c r="Q112" s="27">
        <v>49.051870000000001</v>
      </c>
      <c r="R112" s="27">
        <v>60.235570000000003</v>
      </c>
      <c r="S112" s="27">
        <v>94.476870000000005</v>
      </c>
      <c r="T112" s="27">
        <v>38.00638</v>
      </c>
      <c r="U112" s="27">
        <v>1.7158469999999999</v>
      </c>
      <c r="V112" s="27">
        <v>0.41099750000000002</v>
      </c>
      <c r="W112" s="27">
        <v>164.8459</v>
      </c>
      <c r="X112" s="27">
        <v>89.46199</v>
      </c>
      <c r="Y112" s="27">
        <v>-19.780139999999999</v>
      </c>
      <c r="Z112" s="27">
        <v>-36.979799999999997</v>
      </c>
    </row>
    <row r="113" spans="1:26" x14ac:dyDescent="0.35">
      <c r="A113" s="29"/>
      <c r="B113" s="27">
        <v>2040</v>
      </c>
      <c r="C113" s="27">
        <v>24897.13</v>
      </c>
      <c r="D113" s="27">
        <v>12595.45</v>
      </c>
      <c r="E113" s="27">
        <v>8970.2729999999992</v>
      </c>
      <c r="F113" s="27">
        <v>45.306130000000003</v>
      </c>
      <c r="G113" s="27">
        <v>16490.349999999999</v>
      </c>
      <c r="H113" s="27">
        <v>5307.0439999999999</v>
      </c>
      <c r="I113" s="27">
        <v>1969.212</v>
      </c>
      <c r="J113" s="27">
        <v>-7.9492260000000003</v>
      </c>
      <c r="K113" s="27">
        <v>21745.57</v>
      </c>
      <c r="L113" s="27">
        <v>5781.7830000000004</v>
      </c>
      <c r="M113" s="27">
        <v>2216.4679999999998</v>
      </c>
      <c r="N113" s="27">
        <v>-1.018572</v>
      </c>
      <c r="O113" s="27">
        <v>190.07570000000001</v>
      </c>
      <c r="P113" s="27">
        <v>102.14230000000001</v>
      </c>
      <c r="Q113" s="27">
        <v>68.570629999999994</v>
      </c>
      <c r="R113" s="27">
        <v>19.213419999999999</v>
      </c>
      <c r="S113" s="27">
        <v>63.28416</v>
      </c>
      <c r="T113" s="27">
        <v>23.053789999999999</v>
      </c>
      <c r="U113" s="27">
        <v>-3.0056409999999998</v>
      </c>
      <c r="V113" s="27">
        <v>0.470642</v>
      </c>
      <c r="W113" s="27">
        <v>112.10809999999999</v>
      </c>
      <c r="X113" s="27">
        <v>38.995780000000003</v>
      </c>
      <c r="Y113" s="27">
        <v>50.009599999999999</v>
      </c>
      <c r="Z113" s="27">
        <v>5.7145820000000001</v>
      </c>
    </row>
    <row r="114" spans="1:26" x14ac:dyDescent="0.35">
      <c r="A114" s="29"/>
      <c r="B114" s="27">
        <v>2045</v>
      </c>
      <c r="C114" s="27">
        <v>27831.58</v>
      </c>
      <c r="D114" s="27">
        <v>12444.14</v>
      </c>
      <c r="E114" s="27">
        <v>8231.652</v>
      </c>
      <c r="F114" s="27">
        <v>50.91874</v>
      </c>
      <c r="G114" s="27">
        <v>14846.2</v>
      </c>
      <c r="H114" s="27">
        <v>4555.99</v>
      </c>
      <c r="I114" s="27">
        <v>1278.9369999999999</v>
      </c>
      <c r="J114" s="27">
        <v>-8.1541929999999994</v>
      </c>
      <c r="K114" s="27">
        <v>20917.57</v>
      </c>
      <c r="L114" s="27">
        <v>4853.8990000000003</v>
      </c>
      <c r="M114" s="27">
        <v>1435.934</v>
      </c>
      <c r="N114" s="27">
        <v>-3.0040360000000002</v>
      </c>
      <c r="O114" s="27">
        <v>278.28190000000001</v>
      </c>
      <c r="P114" s="27">
        <v>169.0831</v>
      </c>
      <c r="Q114" s="27">
        <v>73.656850000000006</v>
      </c>
      <c r="R114" s="27">
        <v>35.249029999999998</v>
      </c>
      <c r="S114" s="27">
        <v>41.95937</v>
      </c>
      <c r="T114" s="27">
        <v>3.245101</v>
      </c>
      <c r="U114" s="27">
        <v>0.29903950000000001</v>
      </c>
      <c r="V114" s="27">
        <v>0.1007345</v>
      </c>
      <c r="W114" s="27">
        <v>-12.94458</v>
      </c>
      <c r="X114" s="27">
        <v>-62.51887</v>
      </c>
      <c r="Y114" s="27">
        <v>14.60388</v>
      </c>
      <c r="Z114" s="27">
        <v>-6.615723</v>
      </c>
    </row>
    <row r="115" spans="1:26" x14ac:dyDescent="0.35">
      <c r="A115" s="29"/>
      <c r="B115" s="27">
        <v>2050</v>
      </c>
      <c r="C115" s="27">
        <v>28432.59</v>
      </c>
      <c r="D115" s="27">
        <v>11522.13</v>
      </c>
      <c r="E115" s="27">
        <v>7227.0569999999998</v>
      </c>
      <c r="F115" s="27">
        <v>60.58381</v>
      </c>
      <c r="G115" s="27">
        <v>15414.82</v>
      </c>
      <c r="H115" s="27">
        <v>4528.3100000000004</v>
      </c>
      <c r="I115" s="27">
        <v>1147.912</v>
      </c>
      <c r="J115" s="27">
        <v>-12.37002</v>
      </c>
      <c r="K115" s="27">
        <v>20719.29</v>
      </c>
      <c r="L115" s="27">
        <v>4662.0810000000001</v>
      </c>
      <c r="M115" s="27">
        <v>1070.7280000000001</v>
      </c>
      <c r="N115" s="27">
        <v>-5.2800979999999997</v>
      </c>
      <c r="O115" s="27">
        <v>184.60380000000001</v>
      </c>
      <c r="P115" s="27">
        <v>110.02979999999999</v>
      </c>
      <c r="Q115" s="27">
        <v>149.3339</v>
      </c>
      <c r="R115" s="27">
        <v>88.506360000000001</v>
      </c>
      <c r="S115" s="27">
        <v>27.085280000000001</v>
      </c>
      <c r="T115" s="27">
        <v>-11.338279999999999</v>
      </c>
      <c r="U115" s="27">
        <v>-0.32592189999999999</v>
      </c>
      <c r="V115" s="27">
        <v>3.3171089999999999E-3</v>
      </c>
      <c r="W115" s="27">
        <v>51.784649999999999</v>
      </c>
      <c r="X115" s="27">
        <v>-23.934010000000001</v>
      </c>
      <c r="Y115" s="27">
        <v>-63.474299999999999</v>
      </c>
      <c r="Z115" s="27">
        <v>-55.403570000000002</v>
      </c>
    </row>
    <row r="116" spans="1:26" x14ac:dyDescent="0.35">
      <c r="A116" s="29" t="s">
        <v>76</v>
      </c>
      <c r="B116" s="27">
        <v>2016</v>
      </c>
      <c r="C116" s="27">
        <v>2069.7159999999999</v>
      </c>
      <c r="D116" s="27">
        <v>2069.7159999999999</v>
      </c>
      <c r="E116" s="27">
        <v>2069.7159999999999</v>
      </c>
      <c r="F116" s="27">
        <v>18.07094</v>
      </c>
      <c r="G116" s="27">
        <v>298.68099999999998</v>
      </c>
      <c r="H116" s="27">
        <v>298.68099999999998</v>
      </c>
      <c r="I116" s="27">
        <v>298.68099999999998</v>
      </c>
      <c r="J116" s="27">
        <v>2.6078209999999999</v>
      </c>
      <c r="K116" s="27">
        <v>2564.431</v>
      </c>
      <c r="L116" s="27">
        <v>2564.431</v>
      </c>
      <c r="M116" s="27">
        <v>2564.431</v>
      </c>
      <c r="N116" s="27">
        <v>22.390360000000001</v>
      </c>
      <c r="O116" s="27">
        <v>3671.748</v>
      </c>
      <c r="P116" s="27">
        <v>3671.748</v>
      </c>
      <c r="Q116" s="27">
        <v>3671.748</v>
      </c>
      <c r="R116" s="27">
        <v>157.95930000000001</v>
      </c>
      <c r="S116" s="27">
        <v>-2234.0479999999998</v>
      </c>
      <c r="T116" s="27">
        <v>-2234.0479999999998</v>
      </c>
      <c r="U116" s="27">
        <v>-2234.0479999999998</v>
      </c>
      <c r="V116" s="27">
        <v>-96.109179999999995</v>
      </c>
      <c r="W116" s="27">
        <v>-710.39070000000004</v>
      </c>
      <c r="X116" s="27">
        <v>-710.39070000000004</v>
      </c>
      <c r="Y116" s="27">
        <v>-710.39070000000004</v>
      </c>
      <c r="Z116" s="27">
        <v>-30.561150000000001</v>
      </c>
    </row>
    <row r="117" spans="1:26" x14ac:dyDescent="0.35">
      <c r="A117" s="29"/>
      <c r="B117" s="27">
        <v>2020</v>
      </c>
      <c r="C117" s="27">
        <v>2223.8119999999999</v>
      </c>
      <c r="D117" s="27">
        <v>2108.5500000000002</v>
      </c>
      <c r="E117" s="27">
        <v>1986.38</v>
      </c>
      <c r="F117" s="27">
        <v>13.118639999999999</v>
      </c>
      <c r="G117" s="27">
        <v>5853.4920000000002</v>
      </c>
      <c r="H117" s="27">
        <v>3366.4639999999999</v>
      </c>
      <c r="I117" s="27">
        <v>2030.0139999999999</v>
      </c>
      <c r="J117" s="27">
        <v>5.4008060000000002</v>
      </c>
      <c r="K117" s="27">
        <v>10316.18</v>
      </c>
      <c r="L117" s="27">
        <v>6030.1229999999996</v>
      </c>
      <c r="M117" s="27">
        <v>3623.9059999999999</v>
      </c>
      <c r="N117" s="27">
        <v>12.2758</v>
      </c>
      <c r="O117" s="27">
        <v>2183.98</v>
      </c>
      <c r="P117" s="27">
        <v>1964.3140000000001</v>
      </c>
      <c r="Q117" s="27">
        <v>1353.8230000000001</v>
      </c>
      <c r="R117" s="27">
        <v>22.305299999999999</v>
      </c>
      <c r="S117" s="27">
        <v>1709.6410000000001</v>
      </c>
      <c r="T117" s="27">
        <v>704.80319999999995</v>
      </c>
      <c r="U117" s="27">
        <v>806.43349999999998</v>
      </c>
      <c r="V117" s="27">
        <v>9.365138</v>
      </c>
      <c r="W117" s="27">
        <v>1054.4929999999999</v>
      </c>
      <c r="X117" s="27">
        <v>319.32119999999998</v>
      </c>
      <c r="Y117" s="27">
        <v>288.00409999999999</v>
      </c>
      <c r="Z117" s="27">
        <v>2.8430409999999999</v>
      </c>
    </row>
    <row r="118" spans="1:26" x14ac:dyDescent="0.35">
      <c r="A118" s="29"/>
      <c r="B118" s="27">
        <v>2025</v>
      </c>
      <c r="C118" s="27">
        <v>3096.3510000000001</v>
      </c>
      <c r="D118" s="27">
        <v>2622.8580000000002</v>
      </c>
      <c r="E118" s="27">
        <v>1960.7639999999999</v>
      </c>
      <c r="F118" s="27">
        <v>13.12491</v>
      </c>
      <c r="G118" s="27">
        <v>7450.9359999999997</v>
      </c>
      <c r="H118" s="27">
        <v>4104.817</v>
      </c>
      <c r="I118" s="27">
        <v>2374.8090000000002</v>
      </c>
      <c r="J118" s="27">
        <v>7.5734680000000001</v>
      </c>
      <c r="K118" s="27">
        <v>13679.9</v>
      </c>
      <c r="L118" s="27">
        <v>6569.8530000000001</v>
      </c>
      <c r="M118" s="27">
        <v>4027.221</v>
      </c>
      <c r="N118" s="27">
        <v>14.23549</v>
      </c>
      <c r="O118" s="27">
        <v>4105.0439999999999</v>
      </c>
      <c r="P118" s="27">
        <v>3665.2640000000001</v>
      </c>
      <c r="Q118" s="27">
        <v>2627.6289999999999</v>
      </c>
      <c r="R118" s="27">
        <v>22.802420000000001</v>
      </c>
      <c r="S118" s="27">
        <v>930.08360000000005</v>
      </c>
      <c r="T118" s="27">
        <v>-12.718529999999999</v>
      </c>
      <c r="U118" s="27">
        <v>210.05539999999999</v>
      </c>
      <c r="V118" s="27">
        <v>10.9658</v>
      </c>
      <c r="W118" s="27">
        <v>1943.5719999999999</v>
      </c>
      <c r="X118" s="27">
        <v>906.82820000000004</v>
      </c>
      <c r="Y118" s="27">
        <v>170.3064</v>
      </c>
      <c r="Z118" s="27">
        <v>5.3813110000000002</v>
      </c>
    </row>
    <row r="119" spans="1:26" x14ac:dyDescent="0.35">
      <c r="A119" s="29"/>
      <c r="B119" s="27">
        <v>2030</v>
      </c>
      <c r="C119" s="27">
        <v>4389.6660000000002</v>
      </c>
      <c r="D119" s="27">
        <v>3207.116</v>
      </c>
      <c r="E119" s="27">
        <v>1988.6569999999999</v>
      </c>
      <c r="F119" s="27">
        <v>13.93882</v>
      </c>
      <c r="G119" s="27">
        <v>7723.3450000000003</v>
      </c>
      <c r="H119" s="27">
        <v>3691.605</v>
      </c>
      <c r="I119" s="27">
        <v>2088.174</v>
      </c>
      <c r="J119" s="27">
        <v>7.9960719999999998</v>
      </c>
      <c r="K119" s="27">
        <v>18042.79</v>
      </c>
      <c r="L119" s="27">
        <v>7942.1689999999999</v>
      </c>
      <c r="M119" s="27">
        <v>4327.4120000000003</v>
      </c>
      <c r="N119" s="27">
        <v>17.643740000000001</v>
      </c>
      <c r="O119" s="27">
        <v>3816.1990000000001</v>
      </c>
      <c r="P119" s="27">
        <v>2982.944</v>
      </c>
      <c r="Q119" s="27">
        <v>2089.049</v>
      </c>
      <c r="R119" s="27">
        <v>37.554310000000001</v>
      </c>
      <c r="S119" s="27">
        <v>5220.3710000000001</v>
      </c>
      <c r="T119" s="27">
        <v>3143.8780000000002</v>
      </c>
      <c r="U119" s="27">
        <v>924.149</v>
      </c>
      <c r="V119" s="27">
        <v>8.2187909999999995</v>
      </c>
      <c r="W119" s="27">
        <v>3547.5050000000001</v>
      </c>
      <c r="X119" s="27">
        <v>1368.57</v>
      </c>
      <c r="Y119" s="27">
        <v>228.63720000000001</v>
      </c>
      <c r="Z119" s="27">
        <v>-0.68607419999999997</v>
      </c>
    </row>
    <row r="120" spans="1:26" x14ac:dyDescent="0.35">
      <c r="A120" s="29"/>
      <c r="B120" s="27">
        <v>2035</v>
      </c>
      <c r="C120" s="27">
        <v>3987.471</v>
      </c>
      <c r="D120" s="27">
        <v>2693.9949999999999</v>
      </c>
      <c r="E120" s="27">
        <v>2089.6640000000002</v>
      </c>
      <c r="F120" s="27">
        <v>17.690519999999999</v>
      </c>
      <c r="G120" s="27">
        <v>9370.8770000000004</v>
      </c>
      <c r="H120" s="27">
        <v>4181.5050000000001</v>
      </c>
      <c r="I120" s="27">
        <v>2182.7779999999998</v>
      </c>
      <c r="J120" s="27">
        <v>7.8287940000000003</v>
      </c>
      <c r="K120" s="27">
        <v>20888.54</v>
      </c>
      <c r="L120" s="27">
        <v>7949.8040000000001</v>
      </c>
      <c r="M120" s="27">
        <v>4395.2780000000002</v>
      </c>
      <c r="N120" s="27">
        <v>19.708570000000002</v>
      </c>
      <c r="O120" s="27">
        <v>4855.9489999999996</v>
      </c>
      <c r="P120" s="27">
        <v>3624.46</v>
      </c>
      <c r="Q120" s="27">
        <v>2084.3270000000002</v>
      </c>
      <c r="R120" s="27">
        <v>37.62997</v>
      </c>
      <c r="S120" s="27">
        <v>5838.0510000000004</v>
      </c>
      <c r="T120" s="27">
        <v>2574.1320000000001</v>
      </c>
      <c r="U120" s="27">
        <v>656.32150000000001</v>
      </c>
      <c r="V120" s="27">
        <v>8.9193479999999994</v>
      </c>
      <c r="W120" s="27">
        <v>7314.68</v>
      </c>
      <c r="X120" s="27">
        <v>3334.3960000000002</v>
      </c>
      <c r="Y120" s="27">
        <v>272.0677</v>
      </c>
      <c r="Z120" s="27">
        <v>-5.5659340000000004</v>
      </c>
    </row>
    <row r="121" spans="1:26" x14ac:dyDescent="0.35">
      <c r="A121" s="29"/>
      <c r="B121" s="27">
        <v>2040</v>
      </c>
      <c r="C121" s="27">
        <v>3875.047</v>
      </c>
      <c r="D121" s="27">
        <v>2362.2600000000002</v>
      </c>
      <c r="E121" s="27">
        <v>1765.9829999999999</v>
      </c>
      <c r="F121" s="27">
        <v>21.038340000000002</v>
      </c>
      <c r="G121" s="27">
        <v>8215.6530000000002</v>
      </c>
      <c r="H121" s="27">
        <v>3046.8809999999999</v>
      </c>
      <c r="I121" s="27">
        <v>1526.8119999999999</v>
      </c>
      <c r="J121" s="27">
        <v>5.2360090000000001</v>
      </c>
      <c r="K121" s="27">
        <v>21688.82</v>
      </c>
      <c r="L121" s="27">
        <v>8240.4130000000005</v>
      </c>
      <c r="M121" s="27">
        <v>3982.02</v>
      </c>
      <c r="N121" s="27">
        <v>25.011769999999999</v>
      </c>
      <c r="O121" s="27">
        <v>4479.7650000000003</v>
      </c>
      <c r="P121" s="27">
        <v>3050.614</v>
      </c>
      <c r="Q121" s="27">
        <v>1756.241</v>
      </c>
      <c r="R121" s="27">
        <v>49.692309999999999</v>
      </c>
      <c r="S121" s="27">
        <v>6039.3540000000003</v>
      </c>
      <c r="T121" s="27">
        <v>2545.3139999999999</v>
      </c>
      <c r="U121" s="27">
        <v>616.82449999999994</v>
      </c>
      <c r="V121" s="27">
        <v>-5.4373690000000003</v>
      </c>
      <c r="W121" s="27">
        <v>8379.0509999999995</v>
      </c>
      <c r="X121" s="27">
        <v>3749.9949999999999</v>
      </c>
      <c r="Y121" s="27">
        <v>635.23680000000002</v>
      </c>
      <c r="Z121" s="27">
        <v>-16.224779999999999</v>
      </c>
    </row>
    <row r="122" spans="1:26" x14ac:dyDescent="0.35">
      <c r="A122" s="29"/>
      <c r="B122" s="27">
        <v>2045</v>
      </c>
      <c r="C122" s="27">
        <v>4221.7560000000003</v>
      </c>
      <c r="D122" s="27">
        <v>2524.7289999999998</v>
      </c>
      <c r="E122" s="27">
        <v>1689.567</v>
      </c>
      <c r="F122" s="27">
        <v>36.123989999999999</v>
      </c>
      <c r="G122" s="27">
        <v>6945.6710000000003</v>
      </c>
      <c r="H122" s="27">
        <v>2394.181</v>
      </c>
      <c r="I122" s="27">
        <v>1025.3119999999999</v>
      </c>
      <c r="J122" s="27">
        <v>0.80384330000000004</v>
      </c>
      <c r="K122" s="27">
        <v>19950.7</v>
      </c>
      <c r="L122" s="27">
        <v>7075.0309999999999</v>
      </c>
      <c r="M122" s="27">
        <v>2928.5540000000001</v>
      </c>
      <c r="N122" s="27">
        <v>21.639970000000002</v>
      </c>
      <c r="O122" s="27">
        <v>5228.9620000000004</v>
      </c>
      <c r="P122" s="27">
        <v>2744.299</v>
      </c>
      <c r="Q122" s="27">
        <v>1391.72</v>
      </c>
      <c r="R122" s="27">
        <v>29.92745</v>
      </c>
      <c r="S122" s="27">
        <v>4995.8419999999996</v>
      </c>
      <c r="T122" s="27">
        <v>1532.846</v>
      </c>
      <c r="U122" s="27">
        <v>370.34969999999998</v>
      </c>
      <c r="V122" s="27">
        <v>-3.140225E-2</v>
      </c>
      <c r="W122" s="27">
        <v>7384.0330000000004</v>
      </c>
      <c r="X122" s="27">
        <v>2532.239</v>
      </c>
      <c r="Y122" s="27">
        <v>470.04039999999998</v>
      </c>
      <c r="Z122" s="27">
        <v>3.083132</v>
      </c>
    </row>
    <row r="123" spans="1:26" x14ac:dyDescent="0.35">
      <c r="A123" s="29"/>
      <c r="B123" s="27">
        <v>2050</v>
      </c>
      <c r="C123" s="27">
        <v>4741.0190000000002</v>
      </c>
      <c r="D123" s="27">
        <v>2709.8969999999999</v>
      </c>
      <c r="E123" s="27">
        <v>1329.018</v>
      </c>
      <c r="F123" s="27">
        <v>28.95158</v>
      </c>
      <c r="G123" s="27">
        <v>6381.1509999999998</v>
      </c>
      <c r="H123" s="27">
        <v>2047.66</v>
      </c>
      <c r="I123" s="27">
        <v>623.54359999999997</v>
      </c>
      <c r="J123" s="27">
        <v>16.508030000000002</v>
      </c>
      <c r="K123" s="27">
        <v>18910.63</v>
      </c>
      <c r="L123" s="27">
        <v>6009.308</v>
      </c>
      <c r="M123" s="27">
        <v>1720.4860000000001</v>
      </c>
      <c r="N123" s="27">
        <v>22.175709999999999</v>
      </c>
      <c r="O123" s="27">
        <v>6244.2619999999997</v>
      </c>
      <c r="P123" s="27">
        <v>2322.904</v>
      </c>
      <c r="Q123" s="27">
        <v>1088.3430000000001</v>
      </c>
      <c r="R123" s="27">
        <v>92.405360000000002</v>
      </c>
      <c r="S123" s="27">
        <v>4117.3419999999996</v>
      </c>
      <c r="T123" s="27">
        <v>645.59379999999999</v>
      </c>
      <c r="U123" s="27">
        <v>135.4357</v>
      </c>
      <c r="V123" s="27">
        <v>-5.1058010000000001E-3</v>
      </c>
      <c r="W123" s="27">
        <v>6222.8729999999996</v>
      </c>
      <c r="X123" s="27">
        <v>1066.7080000000001</v>
      </c>
      <c r="Y123" s="27">
        <v>101.5117</v>
      </c>
      <c r="Z123" s="27">
        <v>-53.379910000000002</v>
      </c>
    </row>
    <row r="124" spans="1:26" x14ac:dyDescent="0.35">
      <c r="A124" s="29" t="s">
        <v>118</v>
      </c>
      <c r="B124" s="27">
        <v>2016</v>
      </c>
      <c r="C124" s="27">
        <v>5767.77</v>
      </c>
      <c r="D124" s="27">
        <v>5767.77</v>
      </c>
      <c r="E124" s="27">
        <v>5767.77</v>
      </c>
      <c r="F124" s="27">
        <v>12.500719999999999</v>
      </c>
      <c r="G124" s="27">
        <v>2482.386</v>
      </c>
      <c r="H124" s="27">
        <v>2482.386</v>
      </c>
      <c r="I124" s="27">
        <v>2482.386</v>
      </c>
      <c r="J124" s="27">
        <v>5.3801750000000004</v>
      </c>
      <c r="K124" s="27">
        <v>6188.4809999999998</v>
      </c>
      <c r="L124" s="27">
        <v>6188.4809999999998</v>
      </c>
      <c r="M124" s="27">
        <v>6188.4809999999998</v>
      </c>
      <c r="N124" s="27">
        <v>13.41255</v>
      </c>
      <c r="O124" s="27">
        <v>324.62139999999999</v>
      </c>
      <c r="P124" s="27">
        <v>324.62139999999999</v>
      </c>
      <c r="Q124" s="27">
        <v>324.62139999999999</v>
      </c>
      <c r="R124" s="27">
        <v>11.01221</v>
      </c>
      <c r="S124" s="27">
        <v>-29.044589999999999</v>
      </c>
      <c r="T124" s="27">
        <v>-29.044589999999999</v>
      </c>
      <c r="U124" s="27">
        <v>-29.044589999999999</v>
      </c>
      <c r="V124" s="27">
        <v>-0.98528649999999995</v>
      </c>
      <c r="W124" s="27">
        <v>11.73465</v>
      </c>
      <c r="X124" s="27">
        <v>11.73465</v>
      </c>
      <c r="Y124" s="27">
        <v>11.73465</v>
      </c>
      <c r="Z124" s="27">
        <v>0.39807749999999997</v>
      </c>
    </row>
    <row r="125" spans="1:26" x14ac:dyDescent="0.35">
      <c r="A125" s="29"/>
      <c r="B125" s="27">
        <v>2020</v>
      </c>
      <c r="C125" s="27">
        <v>9102.0149999999994</v>
      </c>
      <c r="D125" s="27">
        <v>7296.125</v>
      </c>
      <c r="E125" s="27">
        <v>6528.6170000000002</v>
      </c>
      <c r="F125" s="27">
        <v>15.1493</v>
      </c>
      <c r="G125" s="27">
        <v>7929.75</v>
      </c>
      <c r="H125" s="27">
        <v>4255.2619999999997</v>
      </c>
      <c r="I125" s="27">
        <v>2346.1309999999999</v>
      </c>
      <c r="J125" s="27">
        <v>0.97548630000000003</v>
      </c>
      <c r="K125" s="27">
        <v>26994.1</v>
      </c>
      <c r="L125" s="27">
        <v>15695.34</v>
      </c>
      <c r="M125" s="27">
        <v>9112.6329999999998</v>
      </c>
      <c r="N125" s="27">
        <v>9.2326289999999993</v>
      </c>
      <c r="O125" s="27">
        <v>436.92189999999999</v>
      </c>
      <c r="P125" s="27">
        <v>413.7928</v>
      </c>
      <c r="Q125" s="27">
        <v>404.512</v>
      </c>
      <c r="R125" s="27">
        <v>11.19943</v>
      </c>
      <c r="S125" s="27">
        <v>500.89960000000002</v>
      </c>
      <c r="T125" s="27">
        <v>200.21279999999999</v>
      </c>
      <c r="U125" s="27">
        <v>26.082149999999999</v>
      </c>
      <c r="V125" s="27">
        <v>-3.3365589999999998</v>
      </c>
      <c r="W125" s="27">
        <v>159.25800000000001</v>
      </c>
      <c r="X125" s="27">
        <v>64.656180000000006</v>
      </c>
      <c r="Y125" s="27">
        <v>9.1699680000000008</v>
      </c>
      <c r="Z125" s="27">
        <v>-0.67801420000000001</v>
      </c>
    </row>
    <row r="126" spans="1:26" x14ac:dyDescent="0.35">
      <c r="A126" s="29"/>
      <c r="B126" s="27">
        <v>2025</v>
      </c>
      <c r="C126" s="27">
        <v>10252.6</v>
      </c>
      <c r="D126" s="27">
        <v>7438.9380000000001</v>
      </c>
      <c r="E126" s="27">
        <v>6400.0379999999996</v>
      </c>
      <c r="F126" s="27">
        <v>18.11</v>
      </c>
      <c r="G126" s="27">
        <v>7836.4040000000005</v>
      </c>
      <c r="H126" s="27">
        <v>2893.9140000000002</v>
      </c>
      <c r="I126" s="27">
        <v>1459.44</v>
      </c>
      <c r="J126" s="27">
        <v>-0.62511550000000005</v>
      </c>
      <c r="K126" s="27">
        <v>27631.759999999998</v>
      </c>
      <c r="L126" s="27">
        <v>13453.42</v>
      </c>
      <c r="M126" s="27">
        <v>8371.24</v>
      </c>
      <c r="N126" s="27">
        <v>10.817690000000001</v>
      </c>
      <c r="O126" s="27">
        <v>465.9196</v>
      </c>
      <c r="P126" s="27">
        <v>352.85039999999998</v>
      </c>
      <c r="Q126" s="27">
        <v>321.03899999999999</v>
      </c>
      <c r="R126" s="27">
        <v>16.874700000000001</v>
      </c>
      <c r="S126" s="27">
        <v>572.50009999999997</v>
      </c>
      <c r="T126" s="27">
        <v>157.5539</v>
      </c>
      <c r="U126" s="27">
        <v>34.920529999999999</v>
      </c>
      <c r="V126" s="27">
        <v>-5.016222</v>
      </c>
      <c r="W126" s="27">
        <v>183.887</v>
      </c>
      <c r="X126" s="27">
        <v>47.139470000000003</v>
      </c>
      <c r="Y126" s="27">
        <v>11.63646</v>
      </c>
      <c r="Z126" s="27">
        <v>-0.7345798</v>
      </c>
    </row>
    <row r="127" spans="1:26" x14ac:dyDescent="0.35">
      <c r="A127" s="29"/>
      <c r="B127" s="27">
        <v>2030</v>
      </c>
      <c r="C127" s="27">
        <v>11235.33</v>
      </c>
      <c r="D127" s="27">
        <v>6762.7120000000004</v>
      </c>
      <c r="E127" s="27">
        <v>5038.893</v>
      </c>
      <c r="F127" s="27">
        <v>20.062639999999998</v>
      </c>
      <c r="G127" s="27">
        <v>7286.3029999999999</v>
      </c>
      <c r="H127" s="27">
        <v>1839.835</v>
      </c>
      <c r="I127" s="27">
        <v>611.60950000000003</v>
      </c>
      <c r="J127" s="27">
        <v>-1.407727</v>
      </c>
      <c r="K127" s="27">
        <v>28000.59</v>
      </c>
      <c r="L127" s="27">
        <v>10895.36</v>
      </c>
      <c r="M127" s="27">
        <v>6067.7269999999999</v>
      </c>
      <c r="N127" s="27">
        <v>12.85211</v>
      </c>
      <c r="O127" s="27">
        <v>471.59449999999998</v>
      </c>
      <c r="P127" s="27">
        <v>305.24950000000001</v>
      </c>
      <c r="Q127" s="27">
        <v>227.05090000000001</v>
      </c>
      <c r="R127" s="27">
        <v>18.271419999999999</v>
      </c>
      <c r="S127" s="27">
        <v>481.81529999999998</v>
      </c>
      <c r="T127" s="27">
        <v>117.6177</v>
      </c>
      <c r="U127" s="27">
        <v>27.459489999999999</v>
      </c>
      <c r="V127" s="27">
        <v>-4.6829830000000001</v>
      </c>
      <c r="W127" s="27">
        <v>175.5883</v>
      </c>
      <c r="X127" s="27">
        <v>7.6770259999999997</v>
      </c>
      <c r="Y127" s="27">
        <v>6.0859180000000004</v>
      </c>
      <c r="Z127" s="27">
        <v>-1.0027699999999999</v>
      </c>
    </row>
    <row r="128" spans="1:26" x14ac:dyDescent="0.35">
      <c r="A128" s="29"/>
      <c r="B128" s="27">
        <v>2035</v>
      </c>
      <c r="C128" s="27">
        <v>11978.7</v>
      </c>
      <c r="D128" s="27">
        <v>6295.6090000000004</v>
      </c>
      <c r="E128" s="27">
        <v>3674.1889999999999</v>
      </c>
      <c r="F128" s="27">
        <v>23.267250000000001</v>
      </c>
      <c r="G128" s="27">
        <v>7213.8590000000004</v>
      </c>
      <c r="H128" s="27">
        <v>1026.3140000000001</v>
      </c>
      <c r="I128" s="27">
        <v>397.80169999999998</v>
      </c>
      <c r="J128" s="27">
        <v>-2.4230459999999998</v>
      </c>
      <c r="K128" s="27">
        <v>28499.38</v>
      </c>
      <c r="L128" s="27">
        <v>9136.5789999999997</v>
      </c>
      <c r="M128" s="27">
        <v>4417.1679999999997</v>
      </c>
      <c r="N128" s="27">
        <v>14.52894</v>
      </c>
      <c r="O128" s="27">
        <v>511.66129999999998</v>
      </c>
      <c r="P128" s="27">
        <v>353.43049999999999</v>
      </c>
      <c r="Q128" s="27">
        <v>218.54400000000001</v>
      </c>
      <c r="R128" s="27">
        <v>23.578230000000001</v>
      </c>
      <c r="S128" s="27">
        <v>392.18779999999998</v>
      </c>
      <c r="T128" s="27">
        <v>90.515140000000002</v>
      </c>
      <c r="U128" s="27">
        <v>34.252090000000003</v>
      </c>
      <c r="V128" s="27">
        <v>-4.5072840000000003</v>
      </c>
      <c r="W128" s="27">
        <v>136.0008</v>
      </c>
      <c r="X128" s="27">
        <v>-17.743010000000002</v>
      </c>
      <c r="Y128" s="27">
        <v>-25.474889999999998</v>
      </c>
      <c r="Z128" s="27">
        <v>-4.8314139999999997</v>
      </c>
    </row>
    <row r="129" spans="1:26" x14ac:dyDescent="0.35">
      <c r="A129" s="29"/>
      <c r="B129" s="27">
        <v>2040</v>
      </c>
      <c r="C129" s="27">
        <v>11609.9</v>
      </c>
      <c r="D129" s="27">
        <v>5093.0739999999996</v>
      </c>
      <c r="E129" s="27">
        <v>2601.4940000000001</v>
      </c>
      <c r="F129" s="27">
        <v>25.282450000000001</v>
      </c>
      <c r="G129" s="27">
        <v>6057.4530000000004</v>
      </c>
      <c r="H129" s="27">
        <v>733.69290000000001</v>
      </c>
      <c r="I129" s="27">
        <v>162.9333</v>
      </c>
      <c r="J129" s="27">
        <v>-2.9274589999999998</v>
      </c>
      <c r="K129" s="27">
        <v>26871.53</v>
      </c>
      <c r="L129" s="27">
        <v>7790.9170000000004</v>
      </c>
      <c r="M129" s="27">
        <v>3294.904</v>
      </c>
      <c r="N129" s="27">
        <v>18.50694</v>
      </c>
      <c r="O129" s="27">
        <v>419.26080000000002</v>
      </c>
      <c r="P129" s="27">
        <v>282.99079999999998</v>
      </c>
      <c r="Q129" s="27">
        <v>234.6644</v>
      </c>
      <c r="R129" s="27">
        <v>26.535430000000002</v>
      </c>
      <c r="S129" s="27">
        <v>437.3974</v>
      </c>
      <c r="T129" s="27">
        <v>116.997</v>
      </c>
      <c r="U129" s="27">
        <v>31.54766</v>
      </c>
      <c r="V129" s="27">
        <v>-3.3114629999999998</v>
      </c>
      <c r="W129" s="27">
        <v>217.1559</v>
      </c>
      <c r="X129" s="27">
        <v>53.133699999999997</v>
      </c>
      <c r="Y129" s="27">
        <v>-12.416550000000001</v>
      </c>
      <c r="Z129" s="27">
        <v>-7.1132530000000003</v>
      </c>
    </row>
    <row r="130" spans="1:26" x14ac:dyDescent="0.35">
      <c r="A130" s="29"/>
      <c r="B130" s="27">
        <v>2045</v>
      </c>
      <c r="C130" s="27">
        <v>11087.43</v>
      </c>
      <c r="D130" s="27">
        <v>4050.154</v>
      </c>
      <c r="E130" s="27">
        <v>1647.049</v>
      </c>
      <c r="F130" s="27">
        <v>27.1859</v>
      </c>
      <c r="G130" s="27">
        <v>4460.9269999999997</v>
      </c>
      <c r="H130" s="27">
        <v>622.2509</v>
      </c>
      <c r="I130" s="27">
        <v>186.95930000000001</v>
      </c>
      <c r="J130" s="27">
        <v>-1.06044</v>
      </c>
      <c r="K130" s="27">
        <v>23030.52</v>
      </c>
      <c r="L130" s="27">
        <v>6366.9160000000002</v>
      </c>
      <c r="M130" s="27">
        <v>2258.5070000000001</v>
      </c>
      <c r="N130" s="27">
        <v>22.744109999999999</v>
      </c>
      <c r="O130" s="27">
        <v>375.05889999999999</v>
      </c>
      <c r="P130" s="27">
        <v>246.94810000000001</v>
      </c>
      <c r="Q130" s="27">
        <v>293.6884</v>
      </c>
      <c r="R130" s="27">
        <v>25.544589999999999</v>
      </c>
      <c r="S130" s="27">
        <v>447.58580000000001</v>
      </c>
      <c r="T130" s="27">
        <v>107.9943</v>
      </c>
      <c r="U130" s="27">
        <v>-24.064409999999999</v>
      </c>
      <c r="V130" s="27">
        <v>-1.774262</v>
      </c>
      <c r="W130" s="27">
        <v>225.90600000000001</v>
      </c>
      <c r="X130" s="27">
        <v>82.002369999999999</v>
      </c>
      <c r="Y130" s="27">
        <v>2.6466440000000002</v>
      </c>
      <c r="Z130" s="27">
        <v>-5.5425310000000003</v>
      </c>
    </row>
    <row r="131" spans="1:26" x14ac:dyDescent="0.35">
      <c r="A131" s="29"/>
      <c r="B131" s="27">
        <v>2050</v>
      </c>
      <c r="C131" s="27">
        <v>11031.3</v>
      </c>
      <c r="D131" s="27">
        <v>3335.2829999999999</v>
      </c>
      <c r="E131" s="27">
        <v>1111.8150000000001</v>
      </c>
      <c r="F131" s="27">
        <v>27.844280000000001</v>
      </c>
      <c r="G131" s="27">
        <v>2934.152</v>
      </c>
      <c r="H131" s="27">
        <v>470.99650000000003</v>
      </c>
      <c r="I131" s="27">
        <v>19.579070000000002</v>
      </c>
      <c r="J131" s="27">
        <v>0.2172499</v>
      </c>
      <c r="K131" s="27">
        <v>20615.27</v>
      </c>
      <c r="L131" s="27">
        <v>5158.9409999999998</v>
      </c>
      <c r="M131" s="27">
        <v>1476.9259999999999</v>
      </c>
      <c r="N131" s="27">
        <v>28.3645</v>
      </c>
      <c r="O131" s="27">
        <v>376.58870000000002</v>
      </c>
      <c r="P131" s="27">
        <v>231.26089999999999</v>
      </c>
      <c r="Q131" s="27">
        <v>189.3603</v>
      </c>
      <c r="R131" s="27">
        <v>23.873090000000001</v>
      </c>
      <c r="S131" s="27">
        <v>404.33030000000002</v>
      </c>
      <c r="T131" s="27">
        <v>99.392240000000001</v>
      </c>
      <c r="U131" s="27">
        <v>9.1905429999999999</v>
      </c>
      <c r="V131" s="27">
        <v>-1.2808390000000001</v>
      </c>
      <c r="W131" s="27">
        <v>194.19110000000001</v>
      </c>
      <c r="X131" s="27">
        <v>57.860320000000002</v>
      </c>
      <c r="Y131" s="27">
        <v>30.520399999999999</v>
      </c>
      <c r="Z131" s="27">
        <v>-1.9691510000000001</v>
      </c>
    </row>
    <row r="132" spans="1:26" x14ac:dyDescent="0.35">
      <c r="A132" s="29" t="s">
        <v>119</v>
      </c>
      <c r="B132" s="27">
        <v>2016</v>
      </c>
      <c r="C132" s="27">
        <v>1132.04</v>
      </c>
      <c r="D132" s="27">
        <v>1132.04</v>
      </c>
      <c r="E132" s="27">
        <v>1132.04</v>
      </c>
      <c r="F132" s="27">
        <v>11.880129999999999</v>
      </c>
      <c r="G132" s="27">
        <v>655.13589999999999</v>
      </c>
      <c r="H132" s="27">
        <v>655.13589999999999</v>
      </c>
      <c r="I132" s="27">
        <v>655.13589999999999</v>
      </c>
      <c r="J132" s="27">
        <v>6.8752839999999997</v>
      </c>
      <c r="K132" s="27">
        <v>488.10329999999999</v>
      </c>
      <c r="L132" s="27">
        <v>488.10329999999999</v>
      </c>
      <c r="M132" s="27">
        <v>488.10329999999999</v>
      </c>
      <c r="N132" s="27">
        <v>5.1223710000000002</v>
      </c>
      <c r="O132" s="27">
        <v>6833.7030000000004</v>
      </c>
      <c r="P132" s="27">
        <v>6833.7030000000004</v>
      </c>
      <c r="Q132" s="27">
        <v>6833.7030000000004</v>
      </c>
      <c r="R132" s="27">
        <v>15.326180000000001</v>
      </c>
      <c r="S132" s="27">
        <v>-2467.549</v>
      </c>
      <c r="T132" s="27">
        <v>-2467.549</v>
      </c>
      <c r="U132" s="27">
        <v>-2467.549</v>
      </c>
      <c r="V132" s="27">
        <v>-5.5340569999999998</v>
      </c>
      <c r="W132" s="27">
        <v>1130.492</v>
      </c>
      <c r="X132" s="27">
        <v>1130.492</v>
      </c>
      <c r="Y132" s="27">
        <v>1130.492</v>
      </c>
      <c r="Z132" s="27">
        <v>2.535393</v>
      </c>
    </row>
    <row r="133" spans="1:26" x14ac:dyDescent="0.35">
      <c r="A133" s="29"/>
      <c r="B133" s="27">
        <v>2020</v>
      </c>
      <c r="C133" s="27">
        <v>1237.627</v>
      </c>
      <c r="D133" s="27">
        <v>1044.421</v>
      </c>
      <c r="E133" s="27">
        <v>981.25409999999999</v>
      </c>
      <c r="F133" s="27">
        <v>9.6800510000000006</v>
      </c>
      <c r="G133" s="27">
        <v>3612.5160000000001</v>
      </c>
      <c r="H133" s="27">
        <v>2338.9520000000002</v>
      </c>
      <c r="I133" s="27">
        <v>1639.4680000000001</v>
      </c>
      <c r="J133" s="27">
        <v>8.6265370000000008</v>
      </c>
      <c r="K133" s="27">
        <v>4536.6170000000002</v>
      </c>
      <c r="L133" s="27">
        <v>2501.8760000000002</v>
      </c>
      <c r="M133" s="27">
        <v>1302.701</v>
      </c>
      <c r="N133" s="27">
        <v>3.5345330000000001</v>
      </c>
      <c r="O133" s="27">
        <v>8573.8009999999995</v>
      </c>
      <c r="P133" s="27">
        <v>7856.3909999999996</v>
      </c>
      <c r="Q133" s="27">
        <v>7328.9269999999997</v>
      </c>
      <c r="R133" s="27">
        <v>16.236599999999999</v>
      </c>
      <c r="S133" s="27">
        <v>4075.85</v>
      </c>
      <c r="T133" s="27">
        <v>1045.845</v>
      </c>
      <c r="U133" s="27">
        <v>-260.09969999999998</v>
      </c>
      <c r="V133" s="27">
        <v>-3.7857539999999998</v>
      </c>
      <c r="W133" s="27">
        <v>5712.9279999999999</v>
      </c>
      <c r="X133" s="27">
        <v>2644.8820000000001</v>
      </c>
      <c r="Y133" s="27">
        <v>1031.011</v>
      </c>
      <c r="Z133" s="27">
        <v>0.71390129999999996</v>
      </c>
    </row>
    <row r="134" spans="1:26" x14ac:dyDescent="0.35">
      <c r="A134" s="29"/>
      <c r="B134" s="27">
        <v>2025</v>
      </c>
      <c r="C134" s="27">
        <v>1873.395</v>
      </c>
      <c r="D134" s="27">
        <v>1648.5630000000001</v>
      </c>
      <c r="E134" s="27">
        <v>1369.539</v>
      </c>
      <c r="F134" s="27">
        <v>12.50539</v>
      </c>
      <c r="G134" s="27">
        <v>5455.0119999999997</v>
      </c>
      <c r="H134" s="27">
        <v>2714.5990000000002</v>
      </c>
      <c r="I134" s="27">
        <v>1675.0809999999999</v>
      </c>
      <c r="J134" s="27">
        <v>8.4209639999999997</v>
      </c>
      <c r="K134" s="27">
        <v>5829.4769999999999</v>
      </c>
      <c r="L134" s="27">
        <v>2819.1410000000001</v>
      </c>
      <c r="M134" s="27">
        <v>1555.896</v>
      </c>
      <c r="N134" s="27">
        <v>4.4744970000000004</v>
      </c>
      <c r="O134" s="27">
        <v>12866.36</v>
      </c>
      <c r="P134" s="27">
        <v>11516.53</v>
      </c>
      <c r="Q134" s="27">
        <v>10565.3</v>
      </c>
      <c r="R134" s="27">
        <v>23.648689999999998</v>
      </c>
      <c r="S134" s="27">
        <v>8869.3979999999992</v>
      </c>
      <c r="T134" s="27">
        <v>2902.5549999999998</v>
      </c>
      <c r="U134" s="27">
        <v>923.11789999999996</v>
      </c>
      <c r="V134" s="27">
        <v>-2.714429</v>
      </c>
      <c r="W134" s="27">
        <v>9496.6740000000009</v>
      </c>
      <c r="X134" s="27">
        <v>3792.3829999999998</v>
      </c>
      <c r="Y134" s="27">
        <v>1713.78</v>
      </c>
      <c r="Z134" s="27">
        <v>1.4277059999999999</v>
      </c>
    </row>
    <row r="135" spans="1:26" x14ac:dyDescent="0.35">
      <c r="A135" s="29"/>
      <c r="B135" s="27">
        <v>2030</v>
      </c>
      <c r="C135" s="27">
        <v>2661.9810000000002</v>
      </c>
      <c r="D135" s="27">
        <v>1967.9079999999999</v>
      </c>
      <c r="E135" s="27">
        <v>1552.7760000000001</v>
      </c>
      <c r="F135" s="27">
        <v>17.87349</v>
      </c>
      <c r="G135" s="27">
        <v>7317.1220000000003</v>
      </c>
      <c r="H135" s="27">
        <v>3406.8389999999999</v>
      </c>
      <c r="I135" s="27">
        <v>1792.5260000000001</v>
      </c>
      <c r="J135" s="27">
        <v>8.3205449999999992</v>
      </c>
      <c r="K135" s="27">
        <v>7438.66</v>
      </c>
      <c r="L135" s="27">
        <v>2910.5610000000001</v>
      </c>
      <c r="M135" s="27">
        <v>1133.539</v>
      </c>
      <c r="N135" s="27">
        <v>5.1134469999999999</v>
      </c>
      <c r="O135" s="27">
        <v>13945.32</v>
      </c>
      <c r="P135" s="27">
        <v>10990.81</v>
      </c>
      <c r="Q135" s="27">
        <v>9302.2900000000009</v>
      </c>
      <c r="R135" s="27">
        <v>34.905569999999997</v>
      </c>
      <c r="S135" s="27">
        <v>13698.23</v>
      </c>
      <c r="T135" s="27">
        <v>5864.5780000000004</v>
      </c>
      <c r="U135" s="27">
        <v>2365.9679999999998</v>
      </c>
      <c r="V135" s="27">
        <v>-3.2977850000000002</v>
      </c>
      <c r="W135" s="27">
        <v>12011.38</v>
      </c>
      <c r="X135" s="27">
        <v>4665.5020000000004</v>
      </c>
      <c r="Y135" s="27">
        <v>2384.5770000000002</v>
      </c>
      <c r="Z135" s="27">
        <v>4.9291619999999998</v>
      </c>
    </row>
    <row r="136" spans="1:26" x14ac:dyDescent="0.35">
      <c r="A136" s="29"/>
      <c r="B136" s="27">
        <v>2035</v>
      </c>
      <c r="C136" s="27">
        <v>2902.6990000000001</v>
      </c>
      <c r="D136" s="27">
        <v>1957.2550000000001</v>
      </c>
      <c r="E136" s="27">
        <v>1170.6949999999999</v>
      </c>
      <c r="F136" s="27">
        <v>13.76324</v>
      </c>
      <c r="G136" s="27">
        <v>3529.6550000000002</v>
      </c>
      <c r="H136" s="27">
        <v>1375.558</v>
      </c>
      <c r="I136" s="27">
        <v>365.32729999999998</v>
      </c>
      <c r="J136" s="27">
        <v>3.540991</v>
      </c>
      <c r="K136" s="27">
        <v>12095.1</v>
      </c>
      <c r="L136" s="27">
        <v>4074.835</v>
      </c>
      <c r="M136" s="27">
        <v>2050.2779999999998</v>
      </c>
      <c r="N136" s="27">
        <v>18.402740000000001</v>
      </c>
      <c r="O136" s="27">
        <v>16022.06</v>
      </c>
      <c r="P136" s="27">
        <v>12259.11</v>
      </c>
      <c r="Q136" s="27">
        <v>10085.48</v>
      </c>
      <c r="R136" s="27">
        <v>29.993189999999998</v>
      </c>
      <c r="S136" s="27">
        <v>7129.32</v>
      </c>
      <c r="T136" s="27">
        <v>3151.1019999999999</v>
      </c>
      <c r="U136" s="27">
        <v>944.92489999999998</v>
      </c>
      <c r="V136" s="27">
        <v>-0.37160660000000001</v>
      </c>
      <c r="W136" s="27">
        <v>25723.48</v>
      </c>
      <c r="X136" s="27">
        <v>12321.51</v>
      </c>
      <c r="Y136" s="27">
        <v>7395.0919999999996</v>
      </c>
      <c r="Z136" s="27">
        <v>17.441960000000002</v>
      </c>
    </row>
    <row r="137" spans="1:26" x14ac:dyDescent="0.35">
      <c r="A137" s="29"/>
      <c r="B137" s="27">
        <v>2040</v>
      </c>
      <c r="C137" s="27">
        <v>2987.6120000000001</v>
      </c>
      <c r="D137" s="27">
        <v>1810.3710000000001</v>
      </c>
      <c r="E137" s="27">
        <v>811.21640000000002</v>
      </c>
      <c r="F137" s="27">
        <v>13.1289</v>
      </c>
      <c r="G137" s="27">
        <v>3364.694</v>
      </c>
      <c r="H137" s="27">
        <v>910.36099999999999</v>
      </c>
      <c r="I137" s="27">
        <v>271.96039999999999</v>
      </c>
      <c r="J137" s="27">
        <v>2.3008700000000002</v>
      </c>
      <c r="K137" s="27">
        <v>11089.57</v>
      </c>
      <c r="L137" s="27">
        <v>3629.694</v>
      </c>
      <c r="M137" s="27">
        <v>2208.297</v>
      </c>
      <c r="N137" s="27">
        <v>27.542010000000001</v>
      </c>
      <c r="O137" s="27">
        <v>17141.490000000002</v>
      </c>
      <c r="P137" s="27">
        <v>11629.26</v>
      </c>
      <c r="Q137" s="27">
        <v>10146.15</v>
      </c>
      <c r="R137" s="27">
        <v>36.288330000000002</v>
      </c>
      <c r="S137" s="27">
        <v>6954.9269999999997</v>
      </c>
      <c r="T137" s="27">
        <v>3295.056</v>
      </c>
      <c r="U137" s="27">
        <v>1390.3230000000001</v>
      </c>
      <c r="V137" s="27">
        <v>2.5171679999999999</v>
      </c>
      <c r="W137" s="27">
        <v>24954.09</v>
      </c>
      <c r="X137" s="27">
        <v>12981.36</v>
      </c>
      <c r="Y137" s="27">
        <v>7947.1570000000002</v>
      </c>
      <c r="Z137" s="27">
        <v>22.188739999999999</v>
      </c>
    </row>
    <row r="138" spans="1:26" x14ac:dyDescent="0.35">
      <c r="A138" s="29"/>
      <c r="B138" s="27">
        <v>2045</v>
      </c>
      <c r="C138" s="27">
        <v>3101.4839999999999</v>
      </c>
      <c r="D138" s="27">
        <v>1367.848</v>
      </c>
      <c r="E138" s="27">
        <v>647.68430000000001</v>
      </c>
      <c r="F138" s="27">
        <v>14.565099999999999</v>
      </c>
      <c r="G138" s="27">
        <v>2721.2849999999999</v>
      </c>
      <c r="H138" s="27">
        <v>691.34339999999997</v>
      </c>
      <c r="I138" s="27">
        <v>46.23948</v>
      </c>
      <c r="J138" s="27">
        <v>3.3475109999999999</v>
      </c>
      <c r="K138" s="27">
        <v>9723.009</v>
      </c>
      <c r="L138" s="27">
        <v>2969.1320000000001</v>
      </c>
      <c r="M138" s="27">
        <v>1749.213</v>
      </c>
      <c r="N138" s="27">
        <v>30.450839999999999</v>
      </c>
      <c r="O138" s="27">
        <v>18248.21</v>
      </c>
      <c r="P138" s="27">
        <v>11413.84</v>
      </c>
      <c r="Q138" s="27">
        <v>10729.54</v>
      </c>
      <c r="R138" s="27">
        <v>43.358269999999997</v>
      </c>
      <c r="S138" s="27">
        <v>7302.0039999999999</v>
      </c>
      <c r="T138" s="27">
        <v>3168.4879999999998</v>
      </c>
      <c r="U138" s="27">
        <v>116.419</v>
      </c>
      <c r="V138" s="27">
        <v>3.0600510000000001</v>
      </c>
      <c r="W138" s="27">
        <v>24755.77</v>
      </c>
      <c r="X138" s="27">
        <v>12432.23</v>
      </c>
      <c r="Y138" s="27">
        <v>7092.8540000000003</v>
      </c>
      <c r="Z138" s="27">
        <v>23.798359999999999</v>
      </c>
    </row>
    <row r="139" spans="1:26" x14ac:dyDescent="0.35">
      <c r="A139" s="29"/>
      <c r="B139" s="27">
        <v>2050</v>
      </c>
      <c r="C139" s="27">
        <v>3238.7739999999999</v>
      </c>
      <c r="D139" s="27">
        <v>846.22889999999995</v>
      </c>
      <c r="E139" s="27">
        <v>320.0915</v>
      </c>
      <c r="F139" s="27">
        <v>19.57714</v>
      </c>
      <c r="G139" s="27">
        <v>1876.8530000000001</v>
      </c>
      <c r="H139" s="27">
        <v>461.65649999999999</v>
      </c>
      <c r="I139" s="27">
        <v>176.39359999999999</v>
      </c>
      <c r="J139" s="27">
        <v>7.3278420000000004</v>
      </c>
      <c r="K139" s="27">
        <v>8759.64</v>
      </c>
      <c r="L139" s="27">
        <v>2288.8670000000002</v>
      </c>
      <c r="M139" s="27">
        <v>855.13509999999997</v>
      </c>
      <c r="N139" s="27">
        <v>19.376080000000002</v>
      </c>
      <c r="O139" s="27">
        <v>19073.900000000001</v>
      </c>
      <c r="P139" s="27">
        <v>10126.35</v>
      </c>
      <c r="Q139" s="27">
        <v>7341.8339999999998</v>
      </c>
      <c r="R139" s="27">
        <v>59.821460000000002</v>
      </c>
      <c r="S139" s="27">
        <v>3374.4050000000002</v>
      </c>
      <c r="T139" s="27">
        <v>1392.547</v>
      </c>
      <c r="U139" s="27">
        <v>918.22080000000005</v>
      </c>
      <c r="V139" s="27">
        <v>7.1084329999999998</v>
      </c>
      <c r="W139" s="27">
        <v>28616.46</v>
      </c>
      <c r="X139" s="27">
        <v>9252.7780000000002</v>
      </c>
      <c r="Y139" s="27">
        <v>3041.5149999999999</v>
      </c>
      <c r="Z139" s="27">
        <v>11.585240000000001</v>
      </c>
    </row>
    <row r="140" spans="1:26" x14ac:dyDescent="0.35">
      <c r="A140" s="29" t="s">
        <v>73</v>
      </c>
      <c r="B140" s="27">
        <v>2016</v>
      </c>
      <c r="C140" s="27">
        <v>2527.6109999999999</v>
      </c>
      <c r="D140" s="27">
        <v>2527.6109999999999</v>
      </c>
      <c r="E140" s="27">
        <v>2527.6109999999999</v>
      </c>
      <c r="F140" s="27">
        <v>34.160890000000002</v>
      </c>
      <c r="G140" s="27">
        <v>226.25630000000001</v>
      </c>
      <c r="H140" s="27">
        <v>226.25630000000001</v>
      </c>
      <c r="I140" s="27">
        <v>226.25630000000001</v>
      </c>
      <c r="J140" s="27">
        <v>3.057874</v>
      </c>
      <c r="K140" s="27">
        <v>-162.19149999999999</v>
      </c>
      <c r="L140" s="27">
        <v>-162.19149999999999</v>
      </c>
      <c r="M140" s="27">
        <v>-162.19149999999999</v>
      </c>
      <c r="N140" s="27">
        <v>-2.1920320000000002</v>
      </c>
      <c r="O140" s="27">
        <v>926.33939999999996</v>
      </c>
      <c r="P140" s="27">
        <v>926.33939999999996</v>
      </c>
      <c r="Q140" s="27">
        <v>926.33939999999996</v>
      </c>
      <c r="R140" s="27">
        <v>21.379670000000001</v>
      </c>
      <c r="S140" s="27">
        <v>-393.6191</v>
      </c>
      <c r="T140" s="27">
        <v>-393.6191</v>
      </c>
      <c r="U140" s="27">
        <v>-393.6191</v>
      </c>
      <c r="V140" s="27">
        <v>-9.0846239999999998</v>
      </c>
      <c r="W140" s="27">
        <v>137.54820000000001</v>
      </c>
      <c r="X140" s="27">
        <v>137.54820000000001</v>
      </c>
      <c r="Y140" s="27">
        <v>137.54820000000001</v>
      </c>
      <c r="Z140" s="27">
        <v>3.1745760000000001</v>
      </c>
    </row>
    <row r="141" spans="1:26" x14ac:dyDescent="0.35">
      <c r="A141" s="29"/>
      <c r="B141" s="27">
        <v>2020</v>
      </c>
      <c r="C141" s="27">
        <v>4556.53</v>
      </c>
      <c r="D141" s="27">
        <v>2957.6309999999999</v>
      </c>
      <c r="E141" s="27">
        <v>2062.7959999999998</v>
      </c>
      <c r="F141" s="27">
        <v>20.965779999999999</v>
      </c>
      <c r="G141" s="27">
        <v>3160.3330000000001</v>
      </c>
      <c r="H141" s="27">
        <v>1418.3389999999999</v>
      </c>
      <c r="I141" s="27">
        <v>780.73419999999999</v>
      </c>
      <c r="J141" s="27">
        <v>1.481517</v>
      </c>
      <c r="K141" s="27">
        <v>3520.049</v>
      </c>
      <c r="L141" s="27">
        <v>1654.385</v>
      </c>
      <c r="M141" s="27">
        <v>823.45860000000005</v>
      </c>
      <c r="N141" s="27">
        <v>3.3594140000000001</v>
      </c>
      <c r="O141" s="27">
        <v>1215.376</v>
      </c>
      <c r="P141" s="27">
        <v>725.69899999999996</v>
      </c>
      <c r="Q141" s="27">
        <v>636.1857</v>
      </c>
      <c r="R141" s="27">
        <v>13.94586</v>
      </c>
      <c r="S141" s="27">
        <v>-84.884950000000003</v>
      </c>
      <c r="T141" s="27">
        <v>-29.589379999999998</v>
      </c>
      <c r="U141" s="27">
        <v>-104.9162</v>
      </c>
      <c r="V141" s="27">
        <v>-4.6715619999999998</v>
      </c>
      <c r="W141" s="27">
        <v>425.9513</v>
      </c>
      <c r="X141" s="27">
        <v>184.1086</v>
      </c>
      <c r="Y141" s="27">
        <v>118.3085</v>
      </c>
      <c r="Z141" s="27">
        <v>1.4103349999999999</v>
      </c>
    </row>
    <row r="142" spans="1:26" x14ac:dyDescent="0.35">
      <c r="A142" s="29"/>
      <c r="B142" s="27">
        <v>2025</v>
      </c>
      <c r="C142" s="27">
        <v>6454.6549999999997</v>
      </c>
      <c r="D142" s="27">
        <v>3989.1640000000002</v>
      </c>
      <c r="E142" s="27">
        <v>1673.3019999999999</v>
      </c>
      <c r="F142" s="27">
        <v>19.410990000000002</v>
      </c>
      <c r="G142" s="27">
        <v>4939.6629999999996</v>
      </c>
      <c r="H142" s="27">
        <v>1822.9680000000001</v>
      </c>
      <c r="I142" s="27">
        <v>421.68180000000001</v>
      </c>
      <c r="J142" s="27">
        <v>5.653886</v>
      </c>
      <c r="K142" s="27">
        <v>5440.6030000000001</v>
      </c>
      <c r="L142" s="27">
        <v>1901.931</v>
      </c>
      <c r="M142" s="27">
        <v>721.87120000000004</v>
      </c>
      <c r="N142" s="27">
        <v>5.209956</v>
      </c>
      <c r="O142" s="27">
        <v>633.83799999999997</v>
      </c>
      <c r="P142" s="27">
        <v>441.25510000000003</v>
      </c>
      <c r="Q142" s="27">
        <v>261.1388</v>
      </c>
      <c r="R142" s="27">
        <v>13.31775</v>
      </c>
      <c r="S142" s="27">
        <v>475.4502</v>
      </c>
      <c r="T142" s="27">
        <v>118.60980000000001</v>
      </c>
      <c r="U142" s="27">
        <v>24.8445</v>
      </c>
      <c r="V142" s="27">
        <v>-3.1465480000000001</v>
      </c>
      <c r="W142" s="27">
        <v>404.67320000000001</v>
      </c>
      <c r="X142" s="27">
        <v>103.7593</v>
      </c>
      <c r="Y142" s="27">
        <v>62.800669999999997</v>
      </c>
      <c r="Z142" s="27">
        <v>1.2181150000000001</v>
      </c>
    </row>
    <row r="143" spans="1:26" x14ac:dyDescent="0.35">
      <c r="A143" s="29"/>
      <c r="B143" s="27">
        <v>2030</v>
      </c>
      <c r="C143" s="27">
        <v>5589.326</v>
      </c>
      <c r="D143" s="27">
        <v>4091.578</v>
      </c>
      <c r="E143" s="27">
        <v>2851.6329999999998</v>
      </c>
      <c r="F143" s="27">
        <v>43.544139999999999</v>
      </c>
      <c r="G143" s="27">
        <v>9445.0630000000001</v>
      </c>
      <c r="H143" s="27">
        <v>3921.3620000000001</v>
      </c>
      <c r="I143" s="27">
        <v>545.24109999999996</v>
      </c>
      <c r="J143" s="27">
        <v>-0.72152110000000003</v>
      </c>
      <c r="K143" s="27">
        <v>8122.4809999999998</v>
      </c>
      <c r="L143" s="27">
        <v>3264.2080000000001</v>
      </c>
      <c r="M143" s="27">
        <v>701.24180000000001</v>
      </c>
      <c r="N143" s="27">
        <v>-9.1713380000000004</v>
      </c>
      <c r="O143" s="27">
        <v>959.83579999999995</v>
      </c>
      <c r="P143" s="27">
        <v>374.09480000000002</v>
      </c>
      <c r="Q143" s="27">
        <v>211.37299999999999</v>
      </c>
      <c r="R143" s="27">
        <v>22.868390000000002</v>
      </c>
      <c r="S143" s="27">
        <v>26.77862</v>
      </c>
      <c r="T143" s="27">
        <v>53.828670000000002</v>
      </c>
      <c r="U143" s="27">
        <v>-38.689480000000003</v>
      </c>
      <c r="V143" s="27">
        <v>-8.1041100000000004</v>
      </c>
      <c r="W143" s="27">
        <v>415.82799999999997</v>
      </c>
      <c r="X143" s="27">
        <v>58.413269999999997</v>
      </c>
      <c r="Y143" s="27">
        <v>13.719110000000001</v>
      </c>
      <c r="Z143" s="27">
        <v>-2.0551159999999999</v>
      </c>
    </row>
    <row r="144" spans="1:26" x14ac:dyDescent="0.35">
      <c r="A144" s="29"/>
      <c r="B144" s="27">
        <v>2035</v>
      </c>
      <c r="C144" s="27">
        <v>4833.2969999999996</v>
      </c>
      <c r="D144" s="27">
        <v>3292.5160000000001</v>
      </c>
      <c r="E144" s="27">
        <v>2324.7739999999999</v>
      </c>
      <c r="F144" s="27">
        <v>43.583199999999998</v>
      </c>
      <c r="G144" s="27">
        <v>9289.5990000000002</v>
      </c>
      <c r="H144" s="27">
        <v>2842.2860000000001</v>
      </c>
      <c r="I144" s="27">
        <v>1960.3489999999999</v>
      </c>
      <c r="J144" s="27">
        <v>1.630843</v>
      </c>
      <c r="K144" s="27">
        <v>8880.8230000000003</v>
      </c>
      <c r="L144" s="27">
        <v>3613.6680000000001</v>
      </c>
      <c r="M144" s="27">
        <v>1659.7739999999999</v>
      </c>
      <c r="N144" s="27">
        <v>-4.9435739999999999</v>
      </c>
      <c r="O144" s="27">
        <v>1970.616</v>
      </c>
      <c r="P144" s="27">
        <v>194.66229999999999</v>
      </c>
      <c r="Q144" s="27">
        <v>150.11609999999999</v>
      </c>
      <c r="R144" s="27">
        <v>27.822949999999999</v>
      </c>
      <c r="S144" s="27">
        <v>-607.58500000000004</v>
      </c>
      <c r="T144" s="27">
        <v>48.98527</v>
      </c>
      <c r="U144" s="27">
        <v>7.977455</v>
      </c>
      <c r="V144" s="27">
        <v>-0.86020680000000005</v>
      </c>
      <c r="W144" s="27">
        <v>625.47820000000002</v>
      </c>
      <c r="X144" s="27">
        <v>110.87779999999999</v>
      </c>
      <c r="Y144" s="27">
        <v>-6.4654509999999998</v>
      </c>
      <c r="Z144" s="27">
        <v>-9.8273259999999993</v>
      </c>
    </row>
    <row r="145" spans="1:26" x14ac:dyDescent="0.35">
      <c r="A145" s="29"/>
      <c r="B145" s="27">
        <v>2040</v>
      </c>
      <c r="C145" s="27">
        <v>4396.9859999999999</v>
      </c>
      <c r="D145" s="27">
        <v>2213.029</v>
      </c>
      <c r="E145" s="27">
        <v>1552.2739999999999</v>
      </c>
      <c r="F145" s="27">
        <v>33.974739999999997</v>
      </c>
      <c r="G145" s="27">
        <v>7167.951</v>
      </c>
      <c r="H145" s="27">
        <v>1236.2950000000001</v>
      </c>
      <c r="I145" s="27">
        <v>839.16930000000002</v>
      </c>
      <c r="J145" s="27">
        <v>1.434151</v>
      </c>
      <c r="K145" s="27">
        <v>6396.9030000000002</v>
      </c>
      <c r="L145" s="27">
        <v>1671.058</v>
      </c>
      <c r="M145" s="27">
        <v>1276.1110000000001</v>
      </c>
      <c r="N145" s="27">
        <v>11.500220000000001</v>
      </c>
      <c r="O145" s="27">
        <v>1101.2560000000001</v>
      </c>
      <c r="P145" s="27">
        <v>179.0703</v>
      </c>
      <c r="Q145" s="27">
        <v>128.65649999999999</v>
      </c>
      <c r="R145" s="27">
        <v>17.055029999999999</v>
      </c>
      <c r="S145" s="27">
        <v>750.24900000000002</v>
      </c>
      <c r="T145" s="27">
        <v>6.4627720000000002</v>
      </c>
      <c r="U145" s="27">
        <v>-34.231900000000003</v>
      </c>
      <c r="V145" s="27">
        <v>-0.4835854</v>
      </c>
      <c r="W145" s="27">
        <v>562.59839999999997</v>
      </c>
      <c r="X145" s="27">
        <v>36.694519999999997</v>
      </c>
      <c r="Y145" s="27">
        <v>47.218409999999999</v>
      </c>
      <c r="Z145" s="27">
        <v>2.283153</v>
      </c>
    </row>
    <row r="146" spans="1:26" x14ac:dyDescent="0.35">
      <c r="A146" s="29"/>
      <c r="B146" s="27">
        <v>2045</v>
      </c>
      <c r="C146" s="27">
        <v>4494.2610000000004</v>
      </c>
      <c r="D146" s="27">
        <v>1321.2660000000001</v>
      </c>
      <c r="E146" s="27">
        <v>786.85709999999995</v>
      </c>
      <c r="F146" s="27">
        <v>38.753410000000002</v>
      </c>
      <c r="G146" s="27">
        <v>4155.5739999999996</v>
      </c>
      <c r="H146" s="27">
        <v>436.45800000000003</v>
      </c>
      <c r="I146" s="27">
        <v>246.52330000000001</v>
      </c>
      <c r="J146" s="27">
        <v>1.5708279999999999</v>
      </c>
      <c r="K146" s="27">
        <v>4058.3980000000001</v>
      </c>
      <c r="L146" s="27">
        <v>577.10170000000005</v>
      </c>
      <c r="M146" s="27">
        <v>387.62220000000002</v>
      </c>
      <c r="N146" s="27">
        <v>13.308759999999999</v>
      </c>
      <c r="O146" s="27">
        <v>1222.597</v>
      </c>
      <c r="P146" s="27">
        <v>130.9057</v>
      </c>
      <c r="Q146" s="27">
        <v>109.2855</v>
      </c>
      <c r="R146" s="27">
        <v>40.860860000000002</v>
      </c>
      <c r="S146" s="27">
        <v>401.04219999999998</v>
      </c>
      <c r="T146" s="27">
        <v>0.4249773</v>
      </c>
      <c r="U146" s="27">
        <v>1.798826</v>
      </c>
      <c r="V146" s="27">
        <v>-0.4942203</v>
      </c>
      <c r="W146" s="27">
        <v>528.27560000000005</v>
      </c>
      <c r="X146" s="27">
        <v>3.6373440000000001</v>
      </c>
      <c r="Y146" s="27">
        <v>-22.92089</v>
      </c>
      <c r="Z146" s="27">
        <v>-19.81334</v>
      </c>
    </row>
    <row r="147" spans="1:26" x14ac:dyDescent="0.35">
      <c r="A147" s="29"/>
      <c r="B147" s="27">
        <v>2050</v>
      </c>
      <c r="C147" s="27">
        <v>4260.1859999999997</v>
      </c>
      <c r="D147" s="27">
        <v>601.1771</v>
      </c>
      <c r="E147" s="27">
        <v>462.31799999999998</v>
      </c>
      <c r="F147" s="27">
        <v>79.621350000000007</v>
      </c>
      <c r="G147" s="27">
        <v>2145.7730000000001</v>
      </c>
      <c r="H147" s="27">
        <v>22.313490000000002</v>
      </c>
      <c r="I147" s="27">
        <v>-202.95320000000001</v>
      </c>
      <c r="J147" s="27">
        <v>0.93668790000000002</v>
      </c>
      <c r="K147" s="27">
        <v>2630.3789999999999</v>
      </c>
      <c r="L147" s="27">
        <v>355.91329999999999</v>
      </c>
      <c r="M147" s="27">
        <v>11.11214</v>
      </c>
      <c r="N147" s="27">
        <v>-18.483049999999999</v>
      </c>
      <c r="O147" s="27">
        <v>1444.771</v>
      </c>
      <c r="P147" s="27">
        <v>114.43340000000001</v>
      </c>
      <c r="Q147" s="27">
        <v>75.989069999999998</v>
      </c>
      <c r="R147" s="27">
        <v>53.793610000000001</v>
      </c>
      <c r="S147" s="27">
        <v>-39.975029999999997</v>
      </c>
      <c r="T147" s="27">
        <v>-28.34233</v>
      </c>
      <c r="U147" s="27">
        <v>0.95494049999999997</v>
      </c>
      <c r="V147" s="27">
        <v>-0.2028152</v>
      </c>
      <c r="W147" s="27">
        <v>382.8544</v>
      </c>
      <c r="X147" s="27">
        <v>-3.483466</v>
      </c>
      <c r="Y147" s="27">
        <v>-25.582599999999999</v>
      </c>
      <c r="Z147" s="27">
        <v>-28.169920000000001</v>
      </c>
    </row>
    <row r="148" spans="1:26" x14ac:dyDescent="0.35">
      <c r="A148" s="29" t="s">
        <v>80</v>
      </c>
      <c r="B148" s="27">
        <v>2016</v>
      </c>
      <c r="C148" s="27">
        <v>2072.6840000000002</v>
      </c>
      <c r="D148" s="27">
        <v>2072.6840000000002</v>
      </c>
      <c r="E148" s="27">
        <v>2072.6840000000002</v>
      </c>
      <c r="F148" s="27">
        <v>21.839040000000001</v>
      </c>
      <c r="G148" s="27">
        <v>988.88819999999998</v>
      </c>
      <c r="H148" s="27">
        <v>988.88819999999998</v>
      </c>
      <c r="I148" s="27">
        <v>988.88819999999998</v>
      </c>
      <c r="J148" s="27">
        <v>10.41952</v>
      </c>
      <c r="K148" s="27">
        <v>262.11279999999999</v>
      </c>
      <c r="L148" s="27">
        <v>262.11279999999999</v>
      </c>
      <c r="M148" s="27">
        <v>262.11279999999999</v>
      </c>
      <c r="N148" s="27">
        <v>2.7617769999999999</v>
      </c>
      <c r="O148" s="27">
        <v>734.48080000000004</v>
      </c>
      <c r="P148" s="27">
        <v>734.48080000000004</v>
      </c>
      <c r="Q148" s="27">
        <v>734.48080000000004</v>
      </c>
      <c r="R148" s="27">
        <v>12.92717</v>
      </c>
      <c r="S148" s="27">
        <v>169.0582</v>
      </c>
      <c r="T148" s="27">
        <v>169.0582</v>
      </c>
      <c r="U148" s="27">
        <v>169.0582</v>
      </c>
      <c r="V148" s="27">
        <v>2.9754939999999999</v>
      </c>
      <c r="W148" s="27">
        <v>139.40690000000001</v>
      </c>
      <c r="X148" s="27">
        <v>139.40690000000001</v>
      </c>
      <c r="Y148" s="27">
        <v>139.40690000000001</v>
      </c>
      <c r="Z148" s="27">
        <v>2.4536199999999999</v>
      </c>
    </row>
    <row r="149" spans="1:26" x14ac:dyDescent="0.35">
      <c r="A149" s="29"/>
      <c r="B149" s="27">
        <v>2020</v>
      </c>
      <c r="C149" s="27">
        <v>12018.6</v>
      </c>
      <c r="D149" s="27">
        <v>5198.6710000000003</v>
      </c>
      <c r="E149" s="27">
        <v>2932.4830000000002</v>
      </c>
      <c r="F149" s="27">
        <v>14.74291</v>
      </c>
      <c r="G149" s="27">
        <v>2809.7660000000001</v>
      </c>
      <c r="H149" s="27">
        <v>1436.1179999999999</v>
      </c>
      <c r="I149" s="27">
        <v>775.47230000000002</v>
      </c>
      <c r="J149" s="27">
        <v>4.3278889999999999</v>
      </c>
      <c r="K149" s="27">
        <v>7316.1130000000003</v>
      </c>
      <c r="L149" s="27">
        <v>3033.1439999999998</v>
      </c>
      <c r="M149" s="27">
        <v>1477.3630000000001</v>
      </c>
      <c r="N149" s="27">
        <v>5.5867719999999998</v>
      </c>
      <c r="O149" s="27">
        <v>2375.6909999999998</v>
      </c>
      <c r="P149" s="27">
        <v>1327.421</v>
      </c>
      <c r="Q149" s="27">
        <v>1065.029</v>
      </c>
      <c r="R149" s="27">
        <v>13.395820000000001</v>
      </c>
      <c r="S149" s="27">
        <v>32.768549999999998</v>
      </c>
      <c r="T149" s="27">
        <v>-63.137149999999998</v>
      </c>
      <c r="U149" s="27">
        <v>-5.8268139999999997</v>
      </c>
      <c r="V149" s="27">
        <v>-0.69468750000000001</v>
      </c>
      <c r="W149" s="27">
        <v>1149.9490000000001</v>
      </c>
      <c r="X149" s="27">
        <v>488.7697</v>
      </c>
      <c r="Y149" s="27">
        <v>378.99849999999998</v>
      </c>
      <c r="Z149" s="27">
        <v>3.7420230000000001</v>
      </c>
    </row>
    <row r="150" spans="1:26" x14ac:dyDescent="0.35">
      <c r="A150" s="29"/>
      <c r="B150" s="27">
        <v>2025</v>
      </c>
      <c r="C150" s="27">
        <v>8594.9709999999995</v>
      </c>
      <c r="D150" s="27">
        <v>7065.567</v>
      </c>
      <c r="E150" s="27">
        <v>3069.5830000000001</v>
      </c>
      <c r="F150" s="27">
        <v>13.30653</v>
      </c>
      <c r="G150" s="27">
        <v>13256.86</v>
      </c>
      <c r="H150" s="27">
        <v>2923.9830000000002</v>
      </c>
      <c r="I150" s="27">
        <v>999.11270000000002</v>
      </c>
      <c r="J150" s="27">
        <v>6.3617780000000002</v>
      </c>
      <c r="K150" s="27">
        <v>9823.9079999999994</v>
      </c>
      <c r="L150" s="27">
        <v>4181.8999999999996</v>
      </c>
      <c r="M150" s="27">
        <v>1541.5260000000001</v>
      </c>
      <c r="N150" s="27">
        <v>7.8137230000000004</v>
      </c>
      <c r="O150" s="27">
        <v>3828.431</v>
      </c>
      <c r="P150" s="27">
        <v>1535.4739999999999</v>
      </c>
      <c r="Q150" s="27">
        <v>728.15020000000004</v>
      </c>
      <c r="R150" s="27">
        <v>14.8826</v>
      </c>
      <c r="S150" s="27">
        <v>-85.027429999999995</v>
      </c>
      <c r="T150" s="27">
        <v>90.259399999999999</v>
      </c>
      <c r="U150" s="27">
        <v>158.1482</v>
      </c>
      <c r="V150" s="27">
        <v>-0.13175249999999999</v>
      </c>
      <c r="W150" s="27">
        <v>1256.434</v>
      </c>
      <c r="X150" s="27">
        <v>563.10050000000001</v>
      </c>
      <c r="Y150" s="27">
        <v>316.8657</v>
      </c>
      <c r="Z150" s="27">
        <v>4.7988369999999998</v>
      </c>
    </row>
    <row r="151" spans="1:26" x14ac:dyDescent="0.35">
      <c r="A151" s="29"/>
      <c r="B151" s="27">
        <v>2030</v>
      </c>
      <c r="C151" s="27">
        <v>5716.8969999999999</v>
      </c>
      <c r="D151" s="27">
        <v>4735.598</v>
      </c>
      <c r="E151" s="27">
        <v>3338.6759999999999</v>
      </c>
      <c r="F151" s="27">
        <v>14.37148</v>
      </c>
      <c r="G151" s="27">
        <v>11583.92</v>
      </c>
      <c r="H151" s="27">
        <v>4506.2129999999997</v>
      </c>
      <c r="I151" s="27">
        <v>1429.7760000000001</v>
      </c>
      <c r="J151" s="27">
        <v>7.5024439999999997</v>
      </c>
      <c r="K151" s="27">
        <v>9206.0319999999992</v>
      </c>
      <c r="L151" s="27">
        <v>4029.37</v>
      </c>
      <c r="M151" s="27">
        <v>1719.6679999999999</v>
      </c>
      <c r="N151" s="27">
        <v>8.8329660000000008</v>
      </c>
      <c r="O151" s="27">
        <v>2668.723</v>
      </c>
      <c r="P151" s="27">
        <v>1122.04</v>
      </c>
      <c r="Q151" s="27">
        <v>630.79</v>
      </c>
      <c r="R151" s="27">
        <v>29.783429999999999</v>
      </c>
      <c r="S151" s="27">
        <v>1461.009</v>
      </c>
      <c r="T151" s="27">
        <v>592.27890000000002</v>
      </c>
      <c r="U151" s="27">
        <v>160.38900000000001</v>
      </c>
      <c r="V151" s="27">
        <v>-7.9181689999999998</v>
      </c>
      <c r="W151" s="27">
        <v>1523.4059999999999</v>
      </c>
      <c r="X151" s="27">
        <v>589.39880000000005</v>
      </c>
      <c r="Y151" s="27">
        <v>260.5641</v>
      </c>
      <c r="Z151" s="27">
        <v>2.8747910000000001</v>
      </c>
    </row>
    <row r="152" spans="1:26" x14ac:dyDescent="0.35">
      <c r="A152" s="29"/>
      <c r="B152" s="27">
        <v>2035</v>
      </c>
      <c r="C152" s="27">
        <v>4431.2950000000001</v>
      </c>
      <c r="D152" s="27">
        <v>3716.6959999999999</v>
      </c>
      <c r="E152" s="27">
        <v>2650.1550000000002</v>
      </c>
      <c r="F152" s="27">
        <v>16.601520000000001</v>
      </c>
      <c r="G152" s="27">
        <v>8479.5630000000001</v>
      </c>
      <c r="H152" s="27">
        <v>3682.067</v>
      </c>
      <c r="I152" s="27">
        <v>1578.29</v>
      </c>
      <c r="J152" s="27">
        <v>8.6068090000000002</v>
      </c>
      <c r="K152" s="27">
        <v>7072.97</v>
      </c>
      <c r="L152" s="27">
        <v>3254.752</v>
      </c>
      <c r="M152" s="27">
        <v>1551.9960000000001</v>
      </c>
      <c r="N152" s="27">
        <v>9.1727089999999993</v>
      </c>
      <c r="O152" s="27">
        <v>1801.7650000000001</v>
      </c>
      <c r="P152" s="27">
        <v>942.16210000000001</v>
      </c>
      <c r="Q152" s="27">
        <v>551.8741</v>
      </c>
      <c r="R152" s="27">
        <v>16.488600000000002</v>
      </c>
      <c r="S152" s="27">
        <v>1373.481</v>
      </c>
      <c r="T152" s="27">
        <v>408.0111</v>
      </c>
      <c r="U152" s="27">
        <v>106.79170000000001</v>
      </c>
      <c r="V152" s="27">
        <v>4.3003840000000002</v>
      </c>
      <c r="W152" s="27">
        <v>1520.9380000000001</v>
      </c>
      <c r="X152" s="27">
        <v>470.84949999999998</v>
      </c>
      <c r="Y152" s="27">
        <v>179.94460000000001</v>
      </c>
      <c r="Z152" s="27">
        <v>4.1470640000000003</v>
      </c>
    </row>
    <row r="153" spans="1:26" x14ac:dyDescent="0.35">
      <c r="A153" s="29"/>
      <c r="B153" s="27">
        <v>2040</v>
      </c>
      <c r="C153" s="27">
        <v>3383.5529999999999</v>
      </c>
      <c r="D153" s="27">
        <v>2700.4169999999999</v>
      </c>
      <c r="E153" s="27">
        <v>2031.2339999999999</v>
      </c>
      <c r="F153" s="27">
        <v>24.038019999999999</v>
      </c>
      <c r="G153" s="27">
        <v>6508.7749999999996</v>
      </c>
      <c r="H153" s="27">
        <v>3010.1039999999998</v>
      </c>
      <c r="I153" s="27">
        <v>1392.672</v>
      </c>
      <c r="J153" s="27">
        <v>9.1771849999999997</v>
      </c>
      <c r="K153" s="27">
        <v>5320.8530000000001</v>
      </c>
      <c r="L153" s="27">
        <v>2422.2759999999998</v>
      </c>
      <c r="M153" s="27">
        <v>1253.7360000000001</v>
      </c>
      <c r="N153" s="27">
        <v>5.9001229999999998</v>
      </c>
      <c r="O153" s="27">
        <v>1568.8979999999999</v>
      </c>
      <c r="P153" s="27">
        <v>768.02200000000005</v>
      </c>
      <c r="Q153" s="27">
        <v>423.1669</v>
      </c>
      <c r="R153" s="27">
        <v>19.361470000000001</v>
      </c>
      <c r="S153" s="27">
        <v>839.14739999999995</v>
      </c>
      <c r="T153" s="27">
        <v>195.6207</v>
      </c>
      <c r="U153" s="27">
        <v>86.458209999999994</v>
      </c>
      <c r="V153" s="27">
        <v>1.3679520000000001</v>
      </c>
      <c r="W153" s="27">
        <v>1147.077</v>
      </c>
      <c r="X153" s="27">
        <v>317.55930000000001</v>
      </c>
      <c r="Y153" s="27">
        <v>130.20760000000001</v>
      </c>
      <c r="Z153" s="27">
        <v>4.3992300000000002</v>
      </c>
    </row>
    <row r="154" spans="1:26" x14ac:dyDescent="0.35">
      <c r="A154" s="29"/>
      <c r="B154" s="27">
        <v>2045</v>
      </c>
      <c r="C154" s="27">
        <v>2266.6889999999999</v>
      </c>
      <c r="D154" s="27">
        <v>1729.87</v>
      </c>
      <c r="E154" s="27">
        <v>1427.39</v>
      </c>
      <c r="F154" s="27">
        <v>37.286099999999998</v>
      </c>
      <c r="G154" s="27">
        <v>4785.9880000000003</v>
      </c>
      <c r="H154" s="27">
        <v>2296.915</v>
      </c>
      <c r="I154" s="27">
        <v>1137.5989999999999</v>
      </c>
      <c r="J154" s="27">
        <v>12.741759999999999</v>
      </c>
      <c r="K154" s="27">
        <v>3890.5889999999999</v>
      </c>
      <c r="L154" s="27">
        <v>1786.7339999999999</v>
      </c>
      <c r="M154" s="27">
        <v>887.06920000000002</v>
      </c>
      <c r="N154" s="27">
        <v>-7.0254339999999997</v>
      </c>
      <c r="O154" s="27">
        <v>1525.4649999999999</v>
      </c>
      <c r="P154" s="27">
        <v>580.12649999999996</v>
      </c>
      <c r="Q154" s="27">
        <v>254.1009</v>
      </c>
      <c r="R154" s="27">
        <v>17.784279999999999</v>
      </c>
      <c r="S154" s="27">
        <v>427.56</v>
      </c>
      <c r="T154" s="27">
        <v>102.5132</v>
      </c>
      <c r="U154" s="27">
        <v>109.44929999999999</v>
      </c>
      <c r="V154" s="27">
        <v>0.51812729999999996</v>
      </c>
      <c r="W154" s="27">
        <v>793.9357</v>
      </c>
      <c r="X154" s="27">
        <v>172.57249999999999</v>
      </c>
      <c r="Y154" s="27">
        <v>94.8459</v>
      </c>
      <c r="Z154" s="27">
        <v>4.95946</v>
      </c>
    </row>
    <row r="155" spans="1:26" x14ac:dyDescent="0.35">
      <c r="A155" s="29"/>
      <c r="B155" s="27">
        <v>2050</v>
      </c>
      <c r="C155" s="27">
        <v>1625.8009999999999</v>
      </c>
      <c r="D155" s="27">
        <v>1024.575</v>
      </c>
      <c r="E155" s="27">
        <v>565.37819999999999</v>
      </c>
      <c r="F155" s="27">
        <v>137.0975</v>
      </c>
      <c r="G155" s="27">
        <v>3280.6120000000001</v>
      </c>
      <c r="H155" s="27">
        <v>1431.634</v>
      </c>
      <c r="I155" s="27">
        <v>870.69510000000002</v>
      </c>
      <c r="J155" s="27">
        <v>-104.3857</v>
      </c>
      <c r="K155" s="27">
        <v>2707.6309999999999</v>
      </c>
      <c r="L155" s="27">
        <v>1115.08</v>
      </c>
      <c r="M155" s="27">
        <v>600.65809999999999</v>
      </c>
      <c r="N155" s="27">
        <v>15.127140000000001</v>
      </c>
      <c r="O155" s="27">
        <v>968.73969999999997</v>
      </c>
      <c r="P155" s="27">
        <v>237.27520000000001</v>
      </c>
      <c r="Q155" s="27">
        <v>151.5445</v>
      </c>
      <c r="R155" s="27">
        <v>22.03509</v>
      </c>
      <c r="S155" s="27">
        <v>538.1748</v>
      </c>
      <c r="T155" s="27">
        <v>153.53039999999999</v>
      </c>
      <c r="U155" s="27">
        <v>59.939590000000003</v>
      </c>
      <c r="V155" s="27">
        <v>-1.193141</v>
      </c>
      <c r="W155" s="27">
        <v>555.49839999999995</v>
      </c>
      <c r="X155" s="27">
        <v>95.323189999999997</v>
      </c>
      <c r="Y155" s="27">
        <v>54.494210000000002</v>
      </c>
      <c r="Z155" s="27">
        <v>5.5548650000000004</v>
      </c>
    </row>
    <row r="156" spans="1:26" x14ac:dyDescent="0.35">
      <c r="A156" s="29" t="s">
        <v>74</v>
      </c>
      <c r="B156" s="27">
        <v>2016</v>
      </c>
      <c r="C156" s="27">
        <v>1747.867</v>
      </c>
      <c r="D156" s="27">
        <v>1747.867</v>
      </c>
      <c r="E156" s="27">
        <v>1747.867</v>
      </c>
      <c r="F156" s="27">
        <v>22.125820000000001</v>
      </c>
      <c r="G156" s="27">
        <v>353.05529999999999</v>
      </c>
      <c r="H156" s="27">
        <v>353.05529999999999</v>
      </c>
      <c r="I156" s="27">
        <v>353.05529999999999</v>
      </c>
      <c r="J156" s="27">
        <v>4.4692420000000004</v>
      </c>
      <c r="K156" s="27">
        <v>206.7303</v>
      </c>
      <c r="L156" s="27">
        <v>206.7303</v>
      </c>
      <c r="M156" s="27">
        <v>206.7303</v>
      </c>
      <c r="N156" s="27">
        <v>2.616949</v>
      </c>
      <c r="O156" s="27">
        <v>431.46570000000003</v>
      </c>
      <c r="P156" s="27">
        <v>431.46570000000003</v>
      </c>
      <c r="Q156" s="27">
        <v>431.46570000000003</v>
      </c>
      <c r="R156" s="27">
        <v>14.00845</v>
      </c>
      <c r="S156" s="27">
        <v>220.07259999999999</v>
      </c>
      <c r="T156" s="27">
        <v>220.07259999999999</v>
      </c>
      <c r="U156" s="27">
        <v>220.07259999999999</v>
      </c>
      <c r="V156" s="27">
        <v>7.145124</v>
      </c>
      <c r="W156" s="27">
        <v>70.729470000000006</v>
      </c>
      <c r="X156" s="27">
        <v>70.729470000000006</v>
      </c>
      <c r="Y156" s="27">
        <v>70.729470000000006</v>
      </c>
      <c r="Z156" s="27">
        <v>2.2963830000000001</v>
      </c>
    </row>
    <row r="157" spans="1:26" x14ac:dyDescent="0.35">
      <c r="A157" s="29"/>
      <c r="B157" s="27">
        <v>2020</v>
      </c>
      <c r="C157" s="27">
        <v>3516.6680000000001</v>
      </c>
      <c r="D157" s="27">
        <v>2715.7069999999999</v>
      </c>
      <c r="E157" s="27">
        <v>2464.1320000000001</v>
      </c>
      <c r="F157" s="27">
        <v>28.070329999999998</v>
      </c>
      <c r="G157" s="27">
        <v>2311.1979999999999</v>
      </c>
      <c r="H157" s="27">
        <v>964.76949999999999</v>
      </c>
      <c r="I157" s="27">
        <v>-10.20776</v>
      </c>
      <c r="J157" s="27">
        <v>-9.8793319999999998</v>
      </c>
      <c r="K157" s="27">
        <v>2749.0189999999998</v>
      </c>
      <c r="L157" s="27">
        <v>1253.229</v>
      </c>
      <c r="M157" s="27">
        <v>460.18610000000001</v>
      </c>
      <c r="N157" s="27">
        <v>-1.5063150000000001</v>
      </c>
      <c r="O157" s="27">
        <v>975.12130000000002</v>
      </c>
      <c r="P157" s="27">
        <v>726.66729999999995</v>
      </c>
      <c r="Q157" s="27">
        <v>672.59490000000005</v>
      </c>
      <c r="R157" s="27">
        <v>20.931999999999999</v>
      </c>
      <c r="S157" s="27">
        <v>236.22020000000001</v>
      </c>
      <c r="T157" s="27">
        <v>283.8716</v>
      </c>
      <c r="U157" s="27">
        <v>334.26929999999999</v>
      </c>
      <c r="V157" s="27">
        <v>10.45879</v>
      </c>
      <c r="W157" s="27">
        <v>256.60809999999998</v>
      </c>
      <c r="X157" s="27">
        <v>168.6046</v>
      </c>
      <c r="Y157" s="27">
        <v>171.37100000000001</v>
      </c>
      <c r="Z157" s="27">
        <v>4.9315470000000001</v>
      </c>
    </row>
    <row r="158" spans="1:26" x14ac:dyDescent="0.35">
      <c r="A158" s="29"/>
      <c r="B158" s="27">
        <v>2025</v>
      </c>
      <c r="C158" s="27">
        <v>5567.3280000000004</v>
      </c>
      <c r="D158" s="27">
        <v>4138.2240000000002</v>
      </c>
      <c r="E158" s="27">
        <v>2334.8040000000001</v>
      </c>
      <c r="F158" s="27">
        <v>24.773409999999998</v>
      </c>
      <c r="G158" s="27">
        <v>3512.7289999999998</v>
      </c>
      <c r="H158" s="27">
        <v>1039.2639999999999</v>
      </c>
      <c r="I158" s="27">
        <v>971.16989999999998</v>
      </c>
      <c r="J158" s="27">
        <v>-5.7955100000000002</v>
      </c>
      <c r="K158" s="27">
        <v>4640.6450000000004</v>
      </c>
      <c r="L158" s="27">
        <v>1821.961</v>
      </c>
      <c r="M158" s="27">
        <v>918.8886</v>
      </c>
      <c r="N158" s="27">
        <v>0.74105019999999999</v>
      </c>
      <c r="O158" s="27">
        <v>967.24980000000005</v>
      </c>
      <c r="P158" s="27">
        <v>640.82140000000004</v>
      </c>
      <c r="Q158" s="27">
        <v>568.42290000000003</v>
      </c>
      <c r="R158" s="27">
        <v>24.029330000000002</v>
      </c>
      <c r="S158" s="27">
        <v>478.346</v>
      </c>
      <c r="T158" s="27">
        <v>362.4606</v>
      </c>
      <c r="U158" s="27">
        <v>331.10300000000001</v>
      </c>
      <c r="V158" s="27">
        <v>9.6515529999999998</v>
      </c>
      <c r="W158" s="27">
        <v>668.7192</v>
      </c>
      <c r="X158" s="27">
        <v>488.41750000000002</v>
      </c>
      <c r="Y158" s="27">
        <v>440.22390000000001</v>
      </c>
      <c r="Z158" s="27">
        <v>17.013750000000002</v>
      </c>
    </row>
    <row r="159" spans="1:26" x14ac:dyDescent="0.35">
      <c r="A159" s="29"/>
      <c r="B159" s="27">
        <v>2030</v>
      </c>
      <c r="C159" s="27">
        <v>7117.6319999999996</v>
      </c>
      <c r="D159" s="27">
        <v>5217.0739999999996</v>
      </c>
      <c r="E159" s="27">
        <v>2362.5940000000001</v>
      </c>
      <c r="F159" s="27">
        <v>30.918600000000001</v>
      </c>
      <c r="G159" s="27">
        <v>6878.7380000000003</v>
      </c>
      <c r="H159" s="27">
        <v>2453.056</v>
      </c>
      <c r="I159" s="27">
        <v>500.84550000000002</v>
      </c>
      <c r="J159" s="27">
        <v>-6.180523</v>
      </c>
      <c r="K159" s="27">
        <v>6596.1210000000001</v>
      </c>
      <c r="L159" s="27">
        <v>2363.7809999999999</v>
      </c>
      <c r="M159" s="27">
        <v>466.98309999999998</v>
      </c>
      <c r="N159" s="27">
        <v>-3.9614340000000001</v>
      </c>
      <c r="O159" s="27">
        <v>930.8569</v>
      </c>
      <c r="P159" s="27">
        <v>538.25739999999996</v>
      </c>
      <c r="Q159" s="27">
        <v>413.82729999999998</v>
      </c>
      <c r="R159" s="27">
        <v>22.252289999999999</v>
      </c>
      <c r="S159" s="27">
        <v>558.28819999999996</v>
      </c>
      <c r="T159" s="27">
        <v>387.32119999999998</v>
      </c>
      <c r="U159" s="27">
        <v>374.23910000000001</v>
      </c>
      <c r="V159" s="27">
        <v>19.78332</v>
      </c>
      <c r="W159" s="27">
        <v>719.22889999999995</v>
      </c>
      <c r="X159" s="27">
        <v>442.53579999999999</v>
      </c>
      <c r="Y159" s="27">
        <v>362.6207</v>
      </c>
      <c r="Z159" s="27">
        <v>19.42456</v>
      </c>
    </row>
    <row r="160" spans="1:26" x14ac:dyDescent="0.35">
      <c r="A160" s="29"/>
      <c r="B160" s="27">
        <v>2035</v>
      </c>
      <c r="C160" s="27">
        <v>7656.9470000000001</v>
      </c>
      <c r="D160" s="27">
        <v>5245.4849999999997</v>
      </c>
      <c r="E160" s="27">
        <v>2499.3780000000002</v>
      </c>
      <c r="F160" s="27">
        <v>49.054020000000001</v>
      </c>
      <c r="G160" s="27">
        <v>9789.6689999999999</v>
      </c>
      <c r="H160" s="27">
        <v>3269.3719999999998</v>
      </c>
      <c r="I160" s="27">
        <v>380.17509999999999</v>
      </c>
      <c r="J160" s="27">
        <v>-12.732839999999999</v>
      </c>
      <c r="K160" s="27">
        <v>8835.7939999999999</v>
      </c>
      <c r="L160" s="27">
        <v>2978.7040000000002</v>
      </c>
      <c r="M160" s="27">
        <v>49.826129999999999</v>
      </c>
      <c r="N160" s="27">
        <v>-14.70269</v>
      </c>
      <c r="O160" s="27">
        <v>900.46900000000005</v>
      </c>
      <c r="P160" s="27">
        <v>420.53680000000003</v>
      </c>
      <c r="Q160" s="27">
        <v>326.79860000000002</v>
      </c>
      <c r="R160" s="27">
        <v>36.352629999999998</v>
      </c>
      <c r="S160" s="27">
        <v>558.899</v>
      </c>
      <c r="T160" s="27">
        <v>251.98310000000001</v>
      </c>
      <c r="U160" s="27">
        <v>199.5787</v>
      </c>
      <c r="V160" s="27">
        <v>10.88273</v>
      </c>
      <c r="W160" s="27">
        <v>801.74329999999998</v>
      </c>
      <c r="X160" s="27">
        <v>342.95530000000002</v>
      </c>
      <c r="Y160" s="27">
        <v>202.7576</v>
      </c>
      <c r="Z160" s="27">
        <v>10.08708</v>
      </c>
    </row>
    <row r="161" spans="1:26" x14ac:dyDescent="0.35">
      <c r="A161" s="29"/>
      <c r="B161" s="27">
        <v>2040</v>
      </c>
      <c r="C161" s="27">
        <v>7561.6220000000003</v>
      </c>
      <c r="D161" s="27">
        <v>4255.8429999999998</v>
      </c>
      <c r="E161" s="27">
        <v>1729.249</v>
      </c>
      <c r="F161" s="27">
        <v>54.419980000000002</v>
      </c>
      <c r="G161" s="27">
        <v>6945.0770000000002</v>
      </c>
      <c r="H161" s="27">
        <v>1687.519</v>
      </c>
      <c r="I161" s="27">
        <v>155.7654</v>
      </c>
      <c r="J161" s="27">
        <v>-20.504919999999998</v>
      </c>
      <c r="K161" s="27">
        <v>7741.0079999999998</v>
      </c>
      <c r="L161" s="27">
        <v>2030.8430000000001</v>
      </c>
      <c r="M161" s="27">
        <v>205.91159999999999</v>
      </c>
      <c r="N161" s="27">
        <v>-8.9176610000000007</v>
      </c>
      <c r="O161" s="27">
        <v>761.57719999999995</v>
      </c>
      <c r="P161" s="27">
        <v>337.65370000000001</v>
      </c>
      <c r="Q161" s="27">
        <v>211.48</v>
      </c>
      <c r="R161" s="27">
        <v>27.077259999999999</v>
      </c>
      <c r="S161" s="27">
        <v>526.03510000000006</v>
      </c>
      <c r="T161" s="27">
        <v>171.91159999999999</v>
      </c>
      <c r="U161" s="27">
        <v>115.7377</v>
      </c>
      <c r="V161" s="27">
        <v>12.57615</v>
      </c>
      <c r="W161" s="27">
        <v>693.0702</v>
      </c>
      <c r="X161" s="27">
        <v>225.0026</v>
      </c>
      <c r="Y161" s="27">
        <v>126.8424</v>
      </c>
      <c r="Z161" s="27">
        <v>6.1122370000000004</v>
      </c>
    </row>
    <row r="162" spans="1:26" x14ac:dyDescent="0.35">
      <c r="A162" s="29"/>
      <c r="B162" s="27">
        <v>2045</v>
      </c>
      <c r="C162" s="27">
        <v>8367.4619999999995</v>
      </c>
      <c r="D162" s="27">
        <v>3459.877</v>
      </c>
      <c r="E162" s="27">
        <v>1249.72</v>
      </c>
      <c r="F162" s="27">
        <v>86.163510000000002</v>
      </c>
      <c r="G162" s="27">
        <v>3959.9870000000001</v>
      </c>
      <c r="H162" s="27">
        <v>602.78480000000002</v>
      </c>
      <c r="I162" s="27">
        <v>-112.7062</v>
      </c>
      <c r="J162" s="27">
        <v>-39.674819999999997</v>
      </c>
      <c r="K162" s="27">
        <v>5073.2139999999999</v>
      </c>
      <c r="L162" s="27">
        <v>511.18990000000002</v>
      </c>
      <c r="M162" s="27">
        <v>43.925370000000001</v>
      </c>
      <c r="N162" s="27">
        <v>-19.392759999999999</v>
      </c>
      <c r="O162" s="27">
        <v>786.25850000000003</v>
      </c>
      <c r="P162" s="27">
        <v>318.93270000000001</v>
      </c>
      <c r="Q162" s="27">
        <v>164.48</v>
      </c>
      <c r="R162" s="27">
        <v>42.56718</v>
      </c>
      <c r="S162" s="27">
        <v>429.96570000000003</v>
      </c>
      <c r="T162" s="27">
        <v>119.4657</v>
      </c>
      <c r="U162" s="27">
        <v>47.730049999999999</v>
      </c>
      <c r="V162" s="27">
        <v>2.9251499999999999</v>
      </c>
      <c r="W162" s="27">
        <v>462.20549999999997</v>
      </c>
      <c r="X162" s="27">
        <v>57.146169999999998</v>
      </c>
      <c r="Y162" s="27">
        <v>48.135199999999998</v>
      </c>
      <c r="Z162" s="27">
        <v>-3.5453939999999999</v>
      </c>
    </row>
    <row r="163" spans="1:26" x14ac:dyDescent="0.35">
      <c r="A163" s="29"/>
      <c r="B163" s="27">
        <v>2050</v>
      </c>
      <c r="C163" s="27">
        <v>8172.9769999999999</v>
      </c>
      <c r="D163" s="27">
        <v>2323.2979999999998</v>
      </c>
      <c r="E163" s="27">
        <v>1112.673</v>
      </c>
      <c r="F163" s="27">
        <v>129.23939999999999</v>
      </c>
      <c r="G163" s="27">
        <v>2416.3879999999999</v>
      </c>
      <c r="H163" s="27">
        <v>559.04510000000005</v>
      </c>
      <c r="I163" s="27">
        <v>-21.183260000000001</v>
      </c>
      <c r="J163" s="27">
        <v>-24.72832</v>
      </c>
      <c r="K163" s="27">
        <v>4425.5379999999996</v>
      </c>
      <c r="L163" s="27">
        <v>732.67729999999995</v>
      </c>
      <c r="M163" s="27">
        <v>-299.74329999999998</v>
      </c>
      <c r="N163" s="27">
        <v>-70.121440000000007</v>
      </c>
      <c r="O163" s="27">
        <v>668.62990000000002</v>
      </c>
      <c r="P163" s="27">
        <v>222.9195</v>
      </c>
      <c r="Q163" s="27">
        <v>204.10650000000001</v>
      </c>
      <c r="R163" s="27">
        <v>103.5502</v>
      </c>
      <c r="S163" s="27">
        <v>333.24869999999999</v>
      </c>
      <c r="T163" s="27">
        <v>78.649240000000006</v>
      </c>
      <c r="U163" s="27">
        <v>-0.44945069999999998</v>
      </c>
      <c r="V163" s="27">
        <v>-0.24997549999999999</v>
      </c>
      <c r="W163" s="27">
        <v>430.18259999999998</v>
      </c>
      <c r="X163" s="27">
        <v>96.13964</v>
      </c>
      <c r="Y163" s="27">
        <v>-50.452770000000001</v>
      </c>
      <c r="Z163" s="27">
        <v>-74.876239999999996</v>
      </c>
    </row>
    <row r="164" spans="1:26" x14ac:dyDescent="0.35">
      <c r="A164" s="29" t="s">
        <v>120</v>
      </c>
      <c r="B164" s="27">
        <v>2016</v>
      </c>
      <c r="C164" s="27">
        <v>2876.3420000000001</v>
      </c>
      <c r="D164" s="27">
        <v>2876.3420000000001</v>
      </c>
      <c r="E164" s="27">
        <v>2876.3420000000001</v>
      </c>
      <c r="F164" s="27">
        <v>22.921970000000002</v>
      </c>
      <c r="G164" s="27">
        <v>1403.9079999999999</v>
      </c>
      <c r="H164" s="27">
        <v>1403.9079999999999</v>
      </c>
      <c r="I164" s="27">
        <v>1403.9079999999999</v>
      </c>
      <c r="J164" s="27">
        <v>11.18793</v>
      </c>
      <c r="K164" s="27">
        <v>625.03700000000003</v>
      </c>
      <c r="L164" s="27">
        <v>625.03700000000003</v>
      </c>
      <c r="M164" s="27">
        <v>625.03700000000003</v>
      </c>
      <c r="N164" s="27">
        <v>4.9810059999999998</v>
      </c>
      <c r="O164" s="27">
        <v>1827.944</v>
      </c>
      <c r="P164" s="27">
        <v>1827.944</v>
      </c>
      <c r="Q164" s="27">
        <v>1827.944</v>
      </c>
      <c r="R164" s="27">
        <v>13.1371</v>
      </c>
      <c r="S164" s="27">
        <v>415.94080000000002</v>
      </c>
      <c r="T164" s="27">
        <v>415.94080000000002</v>
      </c>
      <c r="U164" s="27">
        <v>415.94080000000002</v>
      </c>
      <c r="V164" s="27">
        <v>2.98929</v>
      </c>
      <c r="W164" s="27">
        <v>426.90769999999998</v>
      </c>
      <c r="X164" s="27">
        <v>426.90769999999998</v>
      </c>
      <c r="Y164" s="27">
        <v>426.90769999999998</v>
      </c>
      <c r="Z164" s="27">
        <v>3.0681080000000001</v>
      </c>
    </row>
    <row r="165" spans="1:26" x14ac:dyDescent="0.35">
      <c r="A165" s="29"/>
      <c r="B165" s="27">
        <v>2020</v>
      </c>
      <c r="C165" s="27">
        <v>6170.5010000000002</v>
      </c>
      <c r="D165" s="27">
        <v>4151.3770000000004</v>
      </c>
      <c r="E165" s="27">
        <v>2991.3420000000001</v>
      </c>
      <c r="F165" s="27">
        <v>29.740770000000001</v>
      </c>
      <c r="G165" s="27">
        <v>2791.7759999999998</v>
      </c>
      <c r="H165" s="27">
        <v>1272.134</v>
      </c>
      <c r="I165" s="27">
        <v>629.64480000000003</v>
      </c>
      <c r="J165" s="27">
        <v>-0.88032690000000002</v>
      </c>
      <c r="K165" s="27">
        <v>3603.223</v>
      </c>
      <c r="L165" s="27">
        <v>1277.357</v>
      </c>
      <c r="M165" s="27">
        <v>578.69759999999997</v>
      </c>
      <c r="N165" s="27">
        <v>-1.5110209999999999</v>
      </c>
      <c r="O165" s="27">
        <v>4007.723</v>
      </c>
      <c r="P165" s="27">
        <v>2059.7420000000002</v>
      </c>
      <c r="Q165" s="27">
        <v>1920.5309999999999</v>
      </c>
      <c r="R165" s="27">
        <v>13.876670000000001</v>
      </c>
      <c r="S165" s="27">
        <v>410.98110000000003</v>
      </c>
      <c r="T165" s="27">
        <v>412.88209999999998</v>
      </c>
      <c r="U165" s="27">
        <v>303.55439999999999</v>
      </c>
      <c r="V165" s="27">
        <v>1.5330919999999999</v>
      </c>
      <c r="W165" s="27">
        <v>2200.288</v>
      </c>
      <c r="X165" s="27">
        <v>722.09519999999998</v>
      </c>
      <c r="Y165" s="27">
        <v>488.02670000000001</v>
      </c>
      <c r="Z165" s="27">
        <v>1.019876</v>
      </c>
    </row>
    <row r="166" spans="1:26" x14ac:dyDescent="0.35">
      <c r="A166" s="29"/>
      <c r="B166" s="27">
        <v>2025</v>
      </c>
      <c r="C166" s="27">
        <v>8523.8829999999998</v>
      </c>
      <c r="D166" s="27">
        <v>5666.65</v>
      </c>
      <c r="E166" s="27">
        <v>3410.1080000000002</v>
      </c>
      <c r="F166" s="27">
        <v>30.027999999999999</v>
      </c>
      <c r="G166" s="27">
        <v>5623.5420000000004</v>
      </c>
      <c r="H166" s="27">
        <v>1632.914</v>
      </c>
      <c r="I166" s="27">
        <v>394.53949999999998</v>
      </c>
      <c r="J166" s="27">
        <v>7.9729140000000003</v>
      </c>
      <c r="K166" s="27">
        <v>5423.2060000000001</v>
      </c>
      <c r="L166" s="27">
        <v>1325.164</v>
      </c>
      <c r="M166" s="27">
        <v>156.44</v>
      </c>
      <c r="N166" s="27">
        <v>-6.3189070000000003</v>
      </c>
      <c r="O166" s="27">
        <v>2590.6509999999998</v>
      </c>
      <c r="P166" s="27">
        <v>2049.2800000000002</v>
      </c>
      <c r="Q166" s="27">
        <v>1239.845</v>
      </c>
      <c r="R166" s="27">
        <v>14.27514</v>
      </c>
      <c r="S166" s="27">
        <v>1187.816</v>
      </c>
      <c r="T166" s="27">
        <v>146.4171</v>
      </c>
      <c r="U166" s="27">
        <v>159.3193</v>
      </c>
      <c r="V166" s="27">
        <v>2.4411559999999999</v>
      </c>
      <c r="W166" s="27">
        <v>1639.4680000000001</v>
      </c>
      <c r="X166" s="27">
        <v>438.49250000000001</v>
      </c>
      <c r="Y166" s="27">
        <v>349.8596</v>
      </c>
      <c r="Z166" s="27">
        <v>3.0344699999999998</v>
      </c>
    </row>
    <row r="167" spans="1:26" x14ac:dyDescent="0.35">
      <c r="A167" s="29"/>
      <c r="B167" s="27">
        <v>2030</v>
      </c>
      <c r="C167" s="27">
        <v>7624.2659999999996</v>
      </c>
      <c r="D167" s="27">
        <v>5273.61</v>
      </c>
      <c r="E167" s="27">
        <v>4996.058</v>
      </c>
      <c r="F167" s="27">
        <v>78.702939999999998</v>
      </c>
      <c r="G167" s="27">
        <v>10628.15</v>
      </c>
      <c r="H167" s="27">
        <v>4386.8389999999999</v>
      </c>
      <c r="I167" s="27">
        <v>691.71479999999997</v>
      </c>
      <c r="J167" s="27">
        <v>0.47440290000000002</v>
      </c>
      <c r="K167" s="27">
        <v>10271.5</v>
      </c>
      <c r="L167" s="27">
        <v>4666.2470000000003</v>
      </c>
      <c r="M167" s="27">
        <v>553.5249</v>
      </c>
      <c r="N167" s="27">
        <v>-41.841740000000001</v>
      </c>
      <c r="O167" s="27">
        <v>3506.2460000000001</v>
      </c>
      <c r="P167" s="27">
        <v>2323.9749999999999</v>
      </c>
      <c r="Q167" s="27">
        <v>963.13840000000005</v>
      </c>
      <c r="R167" s="27">
        <v>21.30921</v>
      </c>
      <c r="S167" s="27">
        <v>1383.192</v>
      </c>
      <c r="T167" s="27">
        <v>926.42679999999996</v>
      </c>
      <c r="U167" s="27">
        <v>160.1617</v>
      </c>
      <c r="V167" s="27">
        <v>0.43810529999999998</v>
      </c>
      <c r="W167" s="27">
        <v>2212.6509999999998</v>
      </c>
      <c r="X167" s="27">
        <v>187.92420000000001</v>
      </c>
      <c r="Y167" s="27">
        <v>128.58949999999999</v>
      </c>
      <c r="Z167" s="27">
        <v>-0.16739000000000001</v>
      </c>
    </row>
    <row r="168" spans="1:26" x14ac:dyDescent="0.35">
      <c r="A168" s="29"/>
      <c r="B168" s="27">
        <v>2035</v>
      </c>
      <c r="C168" s="27">
        <v>6721.0550000000003</v>
      </c>
      <c r="D168" s="27">
        <v>3611.3</v>
      </c>
      <c r="E168" s="27">
        <v>3182.7669999999998</v>
      </c>
      <c r="F168" s="27">
        <v>36.613079999999997</v>
      </c>
      <c r="G168" s="27">
        <v>8783.2900000000009</v>
      </c>
      <c r="H168" s="27">
        <v>2813.33</v>
      </c>
      <c r="I168" s="27">
        <v>1826.646</v>
      </c>
      <c r="J168" s="27">
        <v>3.2808890000000002</v>
      </c>
      <c r="K168" s="27">
        <v>9201.6929999999993</v>
      </c>
      <c r="L168" s="27">
        <v>3864.2370000000001</v>
      </c>
      <c r="M168" s="27">
        <v>2390.44</v>
      </c>
      <c r="N168" s="27">
        <v>4.1254739999999996</v>
      </c>
      <c r="O168" s="27">
        <v>2570.2739999999999</v>
      </c>
      <c r="P168" s="27">
        <v>1676.0150000000001</v>
      </c>
      <c r="Q168" s="27">
        <v>1404.1279999999999</v>
      </c>
      <c r="R168" s="27">
        <v>74.132140000000007</v>
      </c>
      <c r="S168" s="27">
        <v>2453.2620000000002</v>
      </c>
      <c r="T168" s="27">
        <v>721.66250000000002</v>
      </c>
      <c r="U168" s="27">
        <v>195.45079999999999</v>
      </c>
      <c r="V168" s="27">
        <v>-0.10515529999999999</v>
      </c>
      <c r="W168" s="27">
        <v>4125.027</v>
      </c>
      <c r="X168" s="27">
        <v>1792.3219999999999</v>
      </c>
      <c r="Y168" s="27">
        <v>-433.59910000000002</v>
      </c>
      <c r="Z168" s="27">
        <v>-50.556579999999997</v>
      </c>
    </row>
    <row r="169" spans="1:26" x14ac:dyDescent="0.35">
      <c r="A169" s="29"/>
      <c r="B169" s="27">
        <v>2040</v>
      </c>
      <c r="C169" s="27">
        <v>4766.366</v>
      </c>
      <c r="D169" s="27">
        <v>2642.9270000000001</v>
      </c>
      <c r="E169" s="27">
        <v>2889.6579999999999</v>
      </c>
      <c r="F169" s="27">
        <v>57.268970000000003</v>
      </c>
      <c r="G169" s="27">
        <v>6916.375</v>
      </c>
      <c r="H169" s="27">
        <v>1726.827</v>
      </c>
      <c r="I169" s="27">
        <v>760.4434</v>
      </c>
      <c r="J169" s="27">
        <v>2.1592440000000002</v>
      </c>
      <c r="K169" s="27">
        <v>7873.2809999999999</v>
      </c>
      <c r="L169" s="27">
        <v>3058.5340000000001</v>
      </c>
      <c r="M169" s="27">
        <v>1131.674</v>
      </c>
      <c r="N169" s="27">
        <v>-10.02495</v>
      </c>
      <c r="O169" s="27">
        <v>2303.527</v>
      </c>
      <c r="P169" s="27">
        <v>1450.35</v>
      </c>
      <c r="Q169" s="27">
        <v>1178.7929999999999</v>
      </c>
      <c r="R169" s="27">
        <v>32.452539999999999</v>
      </c>
      <c r="S169" s="27">
        <v>2075.3380000000002</v>
      </c>
      <c r="T169" s="27">
        <v>625.92430000000002</v>
      </c>
      <c r="U169" s="27">
        <v>88.427599999999998</v>
      </c>
      <c r="V169" s="27">
        <v>0.31409209999999999</v>
      </c>
      <c r="W169" s="27">
        <v>4464.4669999999996</v>
      </c>
      <c r="X169" s="27">
        <v>1978.18</v>
      </c>
      <c r="Y169" s="27">
        <v>502.69709999999998</v>
      </c>
      <c r="Z169" s="27">
        <v>-2.4608850000000002</v>
      </c>
    </row>
    <row r="170" spans="1:26" x14ac:dyDescent="0.35">
      <c r="A170" s="29"/>
      <c r="B170" s="27">
        <v>2045</v>
      </c>
      <c r="C170" s="27">
        <v>3979.3429999999998</v>
      </c>
      <c r="D170" s="27">
        <v>1926.114</v>
      </c>
      <c r="E170" s="27">
        <v>1768.5050000000001</v>
      </c>
      <c r="F170" s="27">
        <v>41.569659999999999</v>
      </c>
      <c r="G170" s="27">
        <v>4417.3469999999998</v>
      </c>
      <c r="H170" s="27">
        <v>1027.819</v>
      </c>
      <c r="I170" s="27">
        <v>453.0206</v>
      </c>
      <c r="J170" s="27">
        <v>-1.5809249999999999</v>
      </c>
      <c r="K170" s="27">
        <v>4727.3909999999996</v>
      </c>
      <c r="L170" s="27">
        <v>1495.258</v>
      </c>
      <c r="M170" s="27">
        <v>1258.912</v>
      </c>
      <c r="N170" s="27">
        <v>16.760539999999999</v>
      </c>
      <c r="O170" s="27">
        <v>2457.3560000000002</v>
      </c>
      <c r="P170" s="27">
        <v>1420.222</v>
      </c>
      <c r="Q170" s="27">
        <v>884.94740000000002</v>
      </c>
      <c r="R170" s="27">
        <v>29.748799999999999</v>
      </c>
      <c r="S170" s="27">
        <v>1599.1389999999999</v>
      </c>
      <c r="T170" s="27">
        <v>447.66379999999998</v>
      </c>
      <c r="U170" s="27">
        <v>22.188870000000001</v>
      </c>
      <c r="V170" s="27">
        <v>-0.16976730000000001</v>
      </c>
      <c r="W170" s="27">
        <v>3944.2919999999999</v>
      </c>
      <c r="X170" s="27">
        <v>1319.403</v>
      </c>
      <c r="Y170" s="27">
        <v>511.21820000000002</v>
      </c>
      <c r="Z170" s="27">
        <v>3.9972799999999999</v>
      </c>
    </row>
    <row r="171" spans="1:26" x14ac:dyDescent="0.35">
      <c r="A171" s="29"/>
      <c r="B171" s="27">
        <v>2050</v>
      </c>
      <c r="C171" s="27">
        <v>3171.0909999999999</v>
      </c>
      <c r="D171" s="27">
        <v>948.73860000000002</v>
      </c>
      <c r="E171" s="27">
        <v>700.26089999999999</v>
      </c>
      <c r="F171" s="27">
        <v>87.658019999999993</v>
      </c>
      <c r="G171" s="27">
        <v>2868.4569999999999</v>
      </c>
      <c r="H171" s="27">
        <v>827.88589999999999</v>
      </c>
      <c r="I171" s="27">
        <v>479.58150000000001</v>
      </c>
      <c r="J171" s="27">
        <v>-2.3208790000000001</v>
      </c>
      <c r="K171" s="27">
        <v>3000.5569999999998</v>
      </c>
      <c r="L171" s="27">
        <v>833.34190000000001</v>
      </c>
      <c r="M171" s="27">
        <v>576.62289999999996</v>
      </c>
      <c r="N171" s="27">
        <v>-20.852049999999998</v>
      </c>
      <c r="O171" s="27">
        <v>2572.1619999999998</v>
      </c>
      <c r="P171" s="27">
        <v>1276.306</v>
      </c>
      <c r="Q171" s="27">
        <v>933.79970000000003</v>
      </c>
      <c r="R171" s="27">
        <v>74.910719999999998</v>
      </c>
      <c r="S171" s="27">
        <v>1414.7750000000001</v>
      </c>
      <c r="T171" s="27">
        <v>269.44170000000003</v>
      </c>
      <c r="U171" s="27">
        <v>-6.8237550000000002</v>
      </c>
      <c r="V171" s="27">
        <v>-0.92917879999999997</v>
      </c>
      <c r="W171" s="27">
        <v>3531.0349999999999</v>
      </c>
      <c r="X171" s="27">
        <v>789.92330000000004</v>
      </c>
      <c r="Y171" s="27">
        <v>-7.229336</v>
      </c>
      <c r="Z171" s="27">
        <v>-37.258789999999998</v>
      </c>
    </row>
    <row r="172" spans="1:26" x14ac:dyDescent="0.35">
      <c r="A172" s="29" t="s">
        <v>121</v>
      </c>
      <c r="B172" s="27">
        <v>2016</v>
      </c>
      <c r="C172" s="27">
        <v>169.57769999999999</v>
      </c>
      <c r="D172" s="27">
        <v>169.57769999999999</v>
      </c>
      <c r="E172" s="27">
        <v>169.57769999999999</v>
      </c>
      <c r="F172" s="27">
        <v>11.74925</v>
      </c>
      <c r="G172" s="27">
        <v>223.63659999999999</v>
      </c>
      <c r="H172" s="27">
        <v>223.63659999999999</v>
      </c>
      <c r="I172" s="27">
        <v>223.63659999999999</v>
      </c>
      <c r="J172" s="27">
        <v>15.49474</v>
      </c>
      <c r="K172" s="27">
        <v>23.58192</v>
      </c>
      <c r="L172" s="27">
        <v>23.58192</v>
      </c>
      <c r="M172" s="27">
        <v>23.58192</v>
      </c>
      <c r="N172" s="27">
        <v>1.6338820000000001</v>
      </c>
      <c r="O172" s="27">
        <v>482.45699999999999</v>
      </c>
      <c r="P172" s="27">
        <v>482.45699999999999</v>
      </c>
      <c r="Q172" s="27">
        <v>482.45699999999999</v>
      </c>
      <c r="R172" s="27">
        <v>16.496500000000001</v>
      </c>
      <c r="S172" s="27">
        <v>45.067230000000002</v>
      </c>
      <c r="T172" s="27">
        <v>45.067230000000002</v>
      </c>
      <c r="U172" s="27">
        <v>45.067230000000002</v>
      </c>
      <c r="V172" s="27">
        <v>1.540969</v>
      </c>
      <c r="W172" s="27">
        <v>5.865577</v>
      </c>
      <c r="X172" s="27">
        <v>5.865577</v>
      </c>
      <c r="Y172" s="27">
        <v>5.865577</v>
      </c>
      <c r="Z172" s="27">
        <v>0.20055980000000001</v>
      </c>
    </row>
    <row r="173" spans="1:26" x14ac:dyDescent="0.35">
      <c r="A173" s="29"/>
      <c r="B173" s="27">
        <v>2020</v>
      </c>
      <c r="C173" s="27">
        <v>633.92589999999996</v>
      </c>
      <c r="D173" s="27">
        <v>274.85250000000002</v>
      </c>
      <c r="E173" s="27">
        <v>174.34520000000001</v>
      </c>
      <c r="F173" s="27">
        <v>16.332709999999999</v>
      </c>
      <c r="G173" s="27">
        <v>-127.8374</v>
      </c>
      <c r="H173" s="27">
        <v>-27.511880000000001</v>
      </c>
      <c r="I173" s="27">
        <v>-19.531700000000001</v>
      </c>
      <c r="J173" s="27">
        <v>-2.1099990000000002</v>
      </c>
      <c r="K173" s="27">
        <v>262.1103</v>
      </c>
      <c r="L173" s="27">
        <v>118.81950000000001</v>
      </c>
      <c r="M173" s="27">
        <v>60.855640000000001</v>
      </c>
      <c r="N173" s="27">
        <v>3.471241</v>
      </c>
      <c r="O173" s="27">
        <v>1245.8969999999999</v>
      </c>
      <c r="P173" s="27">
        <v>1105.481</v>
      </c>
      <c r="Q173" s="27">
        <v>1064.5830000000001</v>
      </c>
      <c r="R173" s="27">
        <v>83.546109999999999</v>
      </c>
      <c r="S173" s="27">
        <v>-823.68740000000003</v>
      </c>
      <c r="T173" s="27">
        <v>-851.60839999999996</v>
      </c>
      <c r="U173" s="27">
        <v>-855.9144</v>
      </c>
      <c r="V173" s="27">
        <v>-71.985309999999998</v>
      </c>
      <c r="W173" s="27">
        <v>127.431</v>
      </c>
      <c r="X173" s="27">
        <v>61.478110000000001</v>
      </c>
      <c r="Y173" s="27">
        <v>67.315550000000002</v>
      </c>
      <c r="Z173" s="27">
        <v>3.2890109999999999</v>
      </c>
    </row>
    <row r="174" spans="1:26" x14ac:dyDescent="0.35">
      <c r="A174" s="29"/>
      <c r="B174" s="27">
        <v>2025</v>
      </c>
      <c r="C174" s="27">
        <v>1037.21</v>
      </c>
      <c r="D174" s="27">
        <v>222.48410000000001</v>
      </c>
      <c r="E174" s="27">
        <v>96.013900000000007</v>
      </c>
      <c r="F174" s="27">
        <v>10.168279999999999</v>
      </c>
      <c r="G174" s="27">
        <v>980.71079999999995</v>
      </c>
      <c r="H174" s="27">
        <v>298.40280000000001</v>
      </c>
      <c r="I174" s="27">
        <v>218.2002</v>
      </c>
      <c r="J174" s="27">
        <v>13.01431</v>
      </c>
      <c r="K174" s="27">
        <v>712.44960000000003</v>
      </c>
      <c r="L174" s="27">
        <v>120.5894</v>
      </c>
      <c r="M174" s="27">
        <v>85.431529999999995</v>
      </c>
      <c r="N174" s="27">
        <v>5.3704660000000004</v>
      </c>
      <c r="O174" s="27">
        <v>2150.42</v>
      </c>
      <c r="P174" s="27">
        <v>1404.5250000000001</v>
      </c>
      <c r="Q174" s="27">
        <v>1095.6469999999999</v>
      </c>
      <c r="R174" s="27">
        <v>16.063300000000002</v>
      </c>
      <c r="S174" s="27">
        <v>1296.9839999999999</v>
      </c>
      <c r="T174" s="27">
        <v>525.96659999999997</v>
      </c>
      <c r="U174" s="27">
        <v>521.44119999999998</v>
      </c>
      <c r="V174" s="27">
        <v>1.45566</v>
      </c>
      <c r="W174" s="27">
        <v>1326.367</v>
      </c>
      <c r="X174" s="27">
        <v>450.00220000000002</v>
      </c>
      <c r="Y174" s="27">
        <v>192.85470000000001</v>
      </c>
      <c r="Z174" s="27">
        <v>0.67100760000000004</v>
      </c>
    </row>
    <row r="175" spans="1:26" x14ac:dyDescent="0.35">
      <c r="A175" s="29"/>
      <c r="B175" s="27">
        <v>2030</v>
      </c>
      <c r="C175" s="27">
        <v>431.33120000000002</v>
      </c>
      <c r="D175" s="27">
        <v>205.36609999999999</v>
      </c>
      <c r="E175" s="27">
        <v>81.931910000000002</v>
      </c>
      <c r="F175" s="27">
        <v>9.0350319999999993</v>
      </c>
      <c r="G175" s="27">
        <v>1177.33</v>
      </c>
      <c r="H175" s="27">
        <v>430.07850000000002</v>
      </c>
      <c r="I175" s="27">
        <v>138.42869999999999</v>
      </c>
      <c r="J175" s="27">
        <v>14.00563</v>
      </c>
      <c r="K175" s="27">
        <v>1391.655</v>
      </c>
      <c r="L175" s="27">
        <v>455.0711</v>
      </c>
      <c r="M175" s="27">
        <v>90.517520000000005</v>
      </c>
      <c r="N175" s="27">
        <v>6.609896</v>
      </c>
      <c r="O175" s="27">
        <v>3156.4319999999998</v>
      </c>
      <c r="P175" s="27">
        <v>1492.6679999999999</v>
      </c>
      <c r="Q175" s="27">
        <v>1204.306</v>
      </c>
      <c r="R175" s="27">
        <v>15.77352</v>
      </c>
      <c r="S175" s="27">
        <v>1107.2049999999999</v>
      </c>
      <c r="T175" s="27">
        <v>613.00340000000006</v>
      </c>
      <c r="U175" s="27">
        <v>296.32819999999998</v>
      </c>
      <c r="V175" s="27">
        <v>0.95326569999999999</v>
      </c>
      <c r="W175" s="27">
        <v>2021.2360000000001</v>
      </c>
      <c r="X175" s="27">
        <v>653.4375</v>
      </c>
      <c r="Y175" s="27">
        <v>383.30270000000002</v>
      </c>
      <c r="Z175" s="27">
        <v>1.8934569999999999</v>
      </c>
    </row>
    <row r="176" spans="1:26" x14ac:dyDescent="0.35">
      <c r="A176" s="29"/>
      <c r="B176" s="27">
        <v>2035</v>
      </c>
      <c r="C176" s="27">
        <v>489.48379999999997</v>
      </c>
      <c r="D176" s="27">
        <v>331.07310000000001</v>
      </c>
      <c r="E176" s="27">
        <v>149.18709999999999</v>
      </c>
      <c r="F176" s="27">
        <v>109.95180000000001</v>
      </c>
      <c r="G176" s="27">
        <v>1074.308</v>
      </c>
      <c r="H176" s="27">
        <v>266.45330000000001</v>
      </c>
      <c r="I176" s="27">
        <v>82.634630000000001</v>
      </c>
      <c r="J176" s="27">
        <v>-11.036519999999999</v>
      </c>
      <c r="K176" s="27">
        <v>1305.125</v>
      </c>
      <c r="L176" s="27">
        <v>327.005</v>
      </c>
      <c r="M176" s="27">
        <v>60.604410000000001</v>
      </c>
      <c r="N176" s="27">
        <v>-75.589439999999996</v>
      </c>
      <c r="O176" s="27">
        <v>2395.096</v>
      </c>
      <c r="P176" s="27">
        <v>1342.46</v>
      </c>
      <c r="Q176" s="27">
        <v>981.18520000000001</v>
      </c>
      <c r="R176" s="27">
        <v>22.632059999999999</v>
      </c>
      <c r="S176" s="27">
        <v>1851.537</v>
      </c>
      <c r="T176" s="27">
        <v>389.69760000000002</v>
      </c>
      <c r="U176" s="27">
        <v>182.47559999999999</v>
      </c>
      <c r="V176" s="27">
        <v>-4.4534479999999999</v>
      </c>
      <c r="W176" s="27">
        <v>2577.7629999999999</v>
      </c>
      <c r="X176" s="27">
        <v>685.19619999999998</v>
      </c>
      <c r="Y176" s="27">
        <v>288.09800000000001</v>
      </c>
      <c r="Z176" s="27">
        <v>4.8106580000000003E-2</v>
      </c>
    </row>
    <row r="177" spans="1:26" x14ac:dyDescent="0.35">
      <c r="A177" s="29"/>
      <c r="B177" s="27">
        <v>2040</v>
      </c>
      <c r="C177" s="27">
        <v>386.46789999999999</v>
      </c>
      <c r="D177" s="27">
        <v>253.61449999999999</v>
      </c>
      <c r="E177" s="27">
        <v>245.1071</v>
      </c>
      <c r="F177" s="27">
        <v>18.546009999999999</v>
      </c>
      <c r="G177" s="27">
        <v>952.47879999999998</v>
      </c>
      <c r="H177" s="27">
        <v>321.70609999999999</v>
      </c>
      <c r="I177" s="27">
        <v>448.79939999999999</v>
      </c>
      <c r="J177" s="27">
        <v>21.618980000000001</v>
      </c>
      <c r="K177" s="27">
        <v>1800.2429999999999</v>
      </c>
      <c r="L177" s="27">
        <v>605.49680000000001</v>
      </c>
      <c r="M177" s="27">
        <v>289.61849999999998</v>
      </c>
      <c r="N177" s="27">
        <v>9.9894099999999995</v>
      </c>
      <c r="O177" s="27">
        <v>1858.306</v>
      </c>
      <c r="P177" s="27">
        <v>1277.5820000000001</v>
      </c>
      <c r="Q177" s="27">
        <v>817.56769999999995</v>
      </c>
      <c r="R177" s="27">
        <v>30.185780000000001</v>
      </c>
      <c r="S177" s="27">
        <v>1666.3630000000001</v>
      </c>
      <c r="T177" s="27">
        <v>279.54059999999998</v>
      </c>
      <c r="U177" s="27">
        <v>362.24430000000001</v>
      </c>
      <c r="V177" s="27">
        <v>9.6328639999999996</v>
      </c>
      <c r="W177" s="27">
        <v>2647.482</v>
      </c>
      <c r="X177" s="27">
        <v>706.59659999999997</v>
      </c>
      <c r="Y177" s="27">
        <v>228.05789999999999</v>
      </c>
      <c r="Z177" s="27">
        <v>-1.0126980000000001</v>
      </c>
    </row>
    <row r="178" spans="1:26" x14ac:dyDescent="0.35">
      <c r="A178" s="29"/>
      <c r="B178" s="27">
        <v>2045</v>
      </c>
      <c r="C178" s="27">
        <v>379.05040000000002</v>
      </c>
      <c r="D178" s="27">
        <v>99.320310000000006</v>
      </c>
      <c r="E178" s="27">
        <v>115.00879999999999</v>
      </c>
      <c r="F178" s="27">
        <v>17.09919</v>
      </c>
      <c r="G178" s="27">
        <v>423.6044</v>
      </c>
      <c r="H178" s="27">
        <v>158.72470000000001</v>
      </c>
      <c r="I178" s="27">
        <v>200.68620000000001</v>
      </c>
      <c r="J178" s="27">
        <v>18.766220000000001</v>
      </c>
      <c r="K178" s="27">
        <v>952.22320000000002</v>
      </c>
      <c r="L178" s="27">
        <v>208.01339999999999</v>
      </c>
      <c r="M178" s="27">
        <v>282.59230000000002</v>
      </c>
      <c r="N178" s="27">
        <v>21.401489999999999</v>
      </c>
      <c r="O178" s="27">
        <v>1678.1369999999999</v>
      </c>
      <c r="P178" s="27">
        <v>1052.125</v>
      </c>
      <c r="Q178" s="27">
        <v>723.2115</v>
      </c>
      <c r="R178" s="27">
        <v>66.331090000000003</v>
      </c>
      <c r="S178" s="27">
        <v>1260.518</v>
      </c>
      <c r="T178" s="27">
        <v>257.56880000000001</v>
      </c>
      <c r="U178" s="27">
        <v>115.7141</v>
      </c>
      <c r="V178" s="27">
        <v>-27.814350000000001</v>
      </c>
      <c r="W178" s="27">
        <v>2123.7809999999999</v>
      </c>
      <c r="X178" s="27">
        <v>363.01240000000001</v>
      </c>
      <c r="Y178" s="27">
        <v>384.89980000000003</v>
      </c>
      <c r="Z178" s="27">
        <v>17.367650000000001</v>
      </c>
    </row>
    <row r="179" spans="1:26" x14ac:dyDescent="0.35">
      <c r="A179" s="29"/>
      <c r="B179" s="27">
        <v>2050</v>
      </c>
      <c r="C179" s="27">
        <v>307.7364</v>
      </c>
      <c r="D179" s="27">
        <v>70.277150000000006</v>
      </c>
      <c r="E179" s="27">
        <v>69.061409999999995</v>
      </c>
      <c r="F179" s="27">
        <v>31.118729999999999</v>
      </c>
      <c r="G179" s="27">
        <v>308.83960000000002</v>
      </c>
      <c r="H179" s="27">
        <v>84.559619999999995</v>
      </c>
      <c r="I179" s="27">
        <v>56.979779999999998</v>
      </c>
      <c r="J179" s="27">
        <v>8.1827799999999993</v>
      </c>
      <c r="K179" s="27">
        <v>498.80419999999998</v>
      </c>
      <c r="L179" s="27">
        <v>85.880039999999994</v>
      </c>
      <c r="M179" s="27">
        <v>79.303150000000002</v>
      </c>
      <c r="N179" s="27">
        <v>25.750810000000001</v>
      </c>
      <c r="O179" s="27">
        <v>1470.3150000000001</v>
      </c>
      <c r="P179" s="27">
        <v>764.25319999999999</v>
      </c>
      <c r="Q179" s="27">
        <v>439.88819999999998</v>
      </c>
      <c r="R179" s="27">
        <v>57.351039999999998</v>
      </c>
      <c r="S179" s="27">
        <v>892.89610000000005</v>
      </c>
      <c r="T179" s="27">
        <v>227.8715</v>
      </c>
      <c r="U179" s="27">
        <v>216.99039999999999</v>
      </c>
      <c r="V179" s="27">
        <v>9.0981079999999999</v>
      </c>
      <c r="W179" s="27">
        <v>1420.367</v>
      </c>
      <c r="X179" s="27">
        <v>216.31790000000001</v>
      </c>
      <c r="Y179" s="27">
        <v>184.27260000000001</v>
      </c>
      <c r="Z179" s="27">
        <v>-5.2383680000000004</v>
      </c>
    </row>
    <row r="180" spans="1:26" x14ac:dyDescent="0.35">
      <c r="A180" s="29" t="s">
        <v>70</v>
      </c>
      <c r="B180" s="27">
        <v>2016</v>
      </c>
      <c r="C180" s="27">
        <v>62.882860000000001</v>
      </c>
      <c r="D180" s="27">
        <v>62.882860000000001</v>
      </c>
      <c r="E180" s="27">
        <v>62.882860000000001</v>
      </c>
      <c r="F180" s="27">
        <v>3.5630259999999998</v>
      </c>
      <c r="G180" s="27">
        <v>167.9109</v>
      </c>
      <c r="H180" s="27">
        <v>167.9109</v>
      </c>
      <c r="I180" s="27">
        <v>167.9109</v>
      </c>
      <c r="J180" s="27">
        <v>9.5140569999999993</v>
      </c>
      <c r="K180" s="27">
        <v>127.63</v>
      </c>
      <c r="L180" s="27">
        <v>127.63</v>
      </c>
      <c r="M180" s="27">
        <v>127.63</v>
      </c>
      <c r="N180" s="27">
        <v>7.231687</v>
      </c>
      <c r="O180" s="27">
        <v>2330.2669999999998</v>
      </c>
      <c r="P180" s="27">
        <v>2330.2669999999998</v>
      </c>
      <c r="Q180" s="27">
        <v>2330.2669999999998</v>
      </c>
      <c r="R180" s="27">
        <v>11.4955</v>
      </c>
      <c r="S180" s="27">
        <v>-97.635890000000003</v>
      </c>
      <c r="T180" s="27">
        <v>-97.635890000000003</v>
      </c>
      <c r="U180" s="27">
        <v>-97.635890000000003</v>
      </c>
      <c r="V180" s="27">
        <v>-0.48165000000000002</v>
      </c>
      <c r="W180" s="27">
        <v>164.59780000000001</v>
      </c>
      <c r="X180" s="27">
        <v>164.59780000000001</v>
      </c>
      <c r="Y180" s="27">
        <v>164.59780000000001</v>
      </c>
      <c r="Z180" s="27">
        <v>0.81198139999999996</v>
      </c>
    </row>
    <row r="181" spans="1:26" x14ac:dyDescent="0.35">
      <c r="A181" s="29"/>
      <c r="B181" s="27">
        <v>2020</v>
      </c>
      <c r="C181" s="27">
        <v>312.21350000000001</v>
      </c>
      <c r="D181" s="27">
        <v>157.82849999999999</v>
      </c>
      <c r="E181" s="27">
        <v>114.9346</v>
      </c>
      <c r="F181" s="27">
        <v>3.6357719999999998</v>
      </c>
      <c r="G181" s="27">
        <v>719.90899999999999</v>
      </c>
      <c r="H181" s="27">
        <v>354.44499999999999</v>
      </c>
      <c r="I181" s="27">
        <v>231.24430000000001</v>
      </c>
      <c r="J181" s="27">
        <v>5.3798839999999997</v>
      </c>
      <c r="K181" s="27">
        <v>556.471</v>
      </c>
      <c r="L181" s="27">
        <v>267.5258</v>
      </c>
      <c r="M181" s="27">
        <v>173.33160000000001</v>
      </c>
      <c r="N181" s="27">
        <v>4.0756790000000001</v>
      </c>
      <c r="O181" s="27">
        <v>14717.56</v>
      </c>
      <c r="P181" s="27">
        <v>5287.1319999999996</v>
      </c>
      <c r="Q181" s="27">
        <v>5108.6319999999996</v>
      </c>
      <c r="R181" s="27">
        <v>8.3780370000000008</v>
      </c>
      <c r="S181" s="27">
        <v>-2624.7539999999999</v>
      </c>
      <c r="T181" s="27">
        <v>-300.29129999999998</v>
      </c>
      <c r="U181" s="27">
        <v>358.92950000000002</v>
      </c>
      <c r="V181" s="27">
        <v>1.0440320000000001</v>
      </c>
      <c r="W181" s="27">
        <v>3717.77</v>
      </c>
      <c r="X181" s="27">
        <v>1152.8230000000001</v>
      </c>
      <c r="Y181" s="27">
        <v>1400.0920000000001</v>
      </c>
      <c r="Z181" s="27">
        <v>1.538124</v>
      </c>
    </row>
    <row r="182" spans="1:26" x14ac:dyDescent="0.35">
      <c r="A182" s="29"/>
      <c r="B182" s="27">
        <v>2025</v>
      </c>
      <c r="C182" s="27">
        <v>173.26560000000001</v>
      </c>
      <c r="D182" s="27">
        <v>102.9979</v>
      </c>
      <c r="E182" s="27">
        <v>85.106710000000007</v>
      </c>
      <c r="F182" s="27">
        <v>3.1812490000000002</v>
      </c>
      <c r="G182" s="27">
        <v>1758.7739999999999</v>
      </c>
      <c r="H182" s="27">
        <v>613.54750000000001</v>
      </c>
      <c r="I182" s="27">
        <v>352.12029999999999</v>
      </c>
      <c r="J182" s="27">
        <v>6.9921430000000004</v>
      </c>
      <c r="K182" s="27">
        <v>1049.961</v>
      </c>
      <c r="L182" s="27">
        <v>373.0093</v>
      </c>
      <c r="M182" s="27">
        <v>218.4836</v>
      </c>
      <c r="N182" s="27">
        <v>4.5768370000000003</v>
      </c>
      <c r="O182" s="27">
        <v>12830.71</v>
      </c>
      <c r="P182" s="27">
        <v>6208.5479999999998</v>
      </c>
      <c r="Q182" s="27">
        <v>5454.4110000000001</v>
      </c>
      <c r="R182" s="27">
        <v>7.6419769999999998</v>
      </c>
      <c r="S182" s="27">
        <v>8379.8379999999997</v>
      </c>
      <c r="T182" s="27">
        <v>2585.2249999999999</v>
      </c>
      <c r="U182" s="27">
        <v>2385.8919999999998</v>
      </c>
      <c r="V182" s="27">
        <v>2.8294489999999999</v>
      </c>
      <c r="W182" s="27">
        <v>5940.9719999999998</v>
      </c>
      <c r="X182" s="27">
        <v>2256.375</v>
      </c>
      <c r="Y182" s="27">
        <v>2073.39</v>
      </c>
      <c r="Z182" s="27">
        <v>2.284948</v>
      </c>
    </row>
    <row r="183" spans="1:26" x14ac:dyDescent="0.35">
      <c r="A183" s="29"/>
      <c r="B183" s="27">
        <v>2030</v>
      </c>
      <c r="C183" s="27">
        <v>217.04060000000001</v>
      </c>
      <c r="D183" s="27">
        <v>126.26730000000001</v>
      </c>
      <c r="E183" s="27">
        <v>100.29430000000001</v>
      </c>
      <c r="F183" s="27">
        <v>3.5238969999999998</v>
      </c>
      <c r="G183" s="27">
        <v>2280.1179999999999</v>
      </c>
      <c r="H183" s="27">
        <v>763.35519999999997</v>
      </c>
      <c r="I183" s="27">
        <v>392.77499999999998</v>
      </c>
      <c r="J183" s="27">
        <v>7.7719360000000002</v>
      </c>
      <c r="K183" s="27">
        <v>1418.511</v>
      </c>
      <c r="L183" s="27">
        <v>482.16640000000001</v>
      </c>
      <c r="M183" s="27">
        <v>254.1053</v>
      </c>
      <c r="N183" s="27">
        <v>5.3356070000000004</v>
      </c>
      <c r="O183" s="27">
        <v>5711.5959999999995</v>
      </c>
      <c r="P183" s="27">
        <v>5875.2719999999999</v>
      </c>
      <c r="Q183" s="27">
        <v>5177.9120000000003</v>
      </c>
      <c r="R183" s="27">
        <v>7.8642279999999998</v>
      </c>
      <c r="S183" s="27">
        <v>10347.24</v>
      </c>
      <c r="T183" s="27">
        <v>3023.03</v>
      </c>
      <c r="U183" s="27">
        <v>2684.6309999999999</v>
      </c>
      <c r="V183" s="27">
        <v>3.5510489999999999</v>
      </c>
      <c r="W183" s="27">
        <v>5856.51</v>
      </c>
      <c r="X183" s="27">
        <v>2656.7020000000002</v>
      </c>
      <c r="Y183" s="27">
        <v>2367.2629999999999</v>
      </c>
      <c r="Z183" s="27">
        <v>3.0885739999999999</v>
      </c>
    </row>
    <row r="184" spans="1:26" x14ac:dyDescent="0.35">
      <c r="A184" s="29"/>
      <c r="B184" s="27">
        <v>2035</v>
      </c>
      <c r="C184" s="27">
        <v>137.5966</v>
      </c>
      <c r="D184" s="27">
        <v>134.91820000000001</v>
      </c>
      <c r="E184" s="27">
        <v>96.118009999999998</v>
      </c>
      <c r="F184" s="27">
        <v>3.9996360000000002</v>
      </c>
      <c r="G184" s="27">
        <v>1440.4939999999999</v>
      </c>
      <c r="H184" s="27">
        <v>827.73609999999996</v>
      </c>
      <c r="I184" s="27">
        <v>408.0745</v>
      </c>
      <c r="J184" s="27">
        <v>8.7821940000000005</v>
      </c>
      <c r="K184" s="27">
        <v>896.00649999999996</v>
      </c>
      <c r="L184" s="27">
        <v>524.28650000000005</v>
      </c>
      <c r="M184" s="27">
        <v>263.00540000000001</v>
      </c>
      <c r="N184" s="27">
        <v>6.0312539999999997</v>
      </c>
      <c r="O184" s="27">
        <v>2944.5920000000001</v>
      </c>
      <c r="P184" s="27">
        <v>4456.3429999999998</v>
      </c>
      <c r="Q184" s="27">
        <v>3952.23</v>
      </c>
      <c r="R184" s="27">
        <v>8.3687249999999995</v>
      </c>
      <c r="S184" s="27">
        <v>7214.3620000000001</v>
      </c>
      <c r="T184" s="27">
        <v>3186.518</v>
      </c>
      <c r="U184" s="27">
        <v>2730.75</v>
      </c>
      <c r="V184" s="27">
        <v>4.4435669999999998</v>
      </c>
      <c r="W184" s="27">
        <v>4649.7550000000001</v>
      </c>
      <c r="X184" s="27">
        <v>2465.19</v>
      </c>
      <c r="Y184" s="27">
        <v>2151.105</v>
      </c>
      <c r="Z184" s="27">
        <v>3.782057</v>
      </c>
    </row>
    <row r="185" spans="1:26" x14ac:dyDescent="0.35">
      <c r="A185" s="29"/>
      <c r="B185" s="27">
        <v>2040</v>
      </c>
      <c r="C185" s="27">
        <v>91.796909999999997</v>
      </c>
      <c r="D185" s="27">
        <v>112.0992</v>
      </c>
      <c r="E185" s="27">
        <v>92.562470000000005</v>
      </c>
      <c r="F185" s="27">
        <v>4.5233439999999998</v>
      </c>
      <c r="G185" s="27">
        <v>960.81880000000001</v>
      </c>
      <c r="H185" s="27">
        <v>691.26610000000005</v>
      </c>
      <c r="I185" s="27">
        <v>396.49360000000001</v>
      </c>
      <c r="J185" s="27">
        <v>9.9259579999999996</v>
      </c>
      <c r="K185" s="27">
        <v>597.78689999999995</v>
      </c>
      <c r="L185" s="27">
        <v>438.39690000000002</v>
      </c>
      <c r="M185" s="27">
        <v>256.14249999999998</v>
      </c>
      <c r="N185" s="27">
        <v>6.8210839999999999</v>
      </c>
      <c r="O185" s="27">
        <v>2069.2689999999998</v>
      </c>
      <c r="P185" s="27">
        <v>2607.0149999999999</v>
      </c>
      <c r="Q185" s="27">
        <v>2605.5439999999999</v>
      </c>
      <c r="R185" s="27">
        <v>9.2471099999999993</v>
      </c>
      <c r="S185" s="27">
        <v>5010.5020000000004</v>
      </c>
      <c r="T185" s="27">
        <v>3098.3910000000001</v>
      </c>
      <c r="U185" s="27">
        <v>2508.886</v>
      </c>
      <c r="V185" s="27">
        <v>5.333939</v>
      </c>
      <c r="W185" s="27">
        <v>3251.55</v>
      </c>
      <c r="X185" s="27">
        <v>2035.1120000000001</v>
      </c>
      <c r="Y185" s="27">
        <v>1750.0889999999999</v>
      </c>
      <c r="Z185" s="27">
        <v>4.3767189999999996</v>
      </c>
    </row>
    <row r="186" spans="1:26" x14ac:dyDescent="0.35">
      <c r="A186" s="29"/>
      <c r="B186" s="27">
        <v>2045</v>
      </c>
      <c r="C186" s="27">
        <v>59.131770000000003</v>
      </c>
      <c r="D186" s="27">
        <v>78.839389999999995</v>
      </c>
      <c r="E186" s="27">
        <v>77.095209999999994</v>
      </c>
      <c r="F186" s="27">
        <v>5.1060879999999997</v>
      </c>
      <c r="G186" s="27">
        <v>619.31439999999998</v>
      </c>
      <c r="H186" s="27">
        <v>487.24419999999998</v>
      </c>
      <c r="I186" s="27">
        <v>331.78219999999999</v>
      </c>
      <c r="J186" s="27">
        <v>11.189489999999999</v>
      </c>
      <c r="K186" s="27">
        <v>385.40100000000001</v>
      </c>
      <c r="L186" s="27">
        <v>309.14499999999998</v>
      </c>
      <c r="M186" s="27">
        <v>214.57919999999999</v>
      </c>
      <c r="N186" s="27">
        <v>7.6945040000000002</v>
      </c>
      <c r="O186" s="27">
        <v>1450.598</v>
      </c>
      <c r="P186" s="27">
        <v>1708.6189999999999</v>
      </c>
      <c r="Q186" s="27">
        <v>1791.6289999999999</v>
      </c>
      <c r="R186" s="27">
        <v>10.422180000000001</v>
      </c>
      <c r="S186" s="27">
        <v>3489.6019999999999</v>
      </c>
      <c r="T186" s="27">
        <v>2163.2220000000002</v>
      </c>
      <c r="U186" s="27">
        <v>1799.9690000000001</v>
      </c>
      <c r="V186" s="27">
        <v>6.3298740000000002</v>
      </c>
      <c r="W186" s="27">
        <v>2234.1129999999998</v>
      </c>
      <c r="X186" s="27">
        <v>1516.6389999999999</v>
      </c>
      <c r="Y186" s="27">
        <v>1316.8579999999999</v>
      </c>
      <c r="Z186" s="27">
        <v>5.0460859999999998</v>
      </c>
    </row>
    <row r="187" spans="1:26" x14ac:dyDescent="0.35">
      <c r="A187" s="29"/>
      <c r="B187" s="27">
        <v>2050</v>
      </c>
      <c r="C187" s="27">
        <v>35.365920000000003</v>
      </c>
      <c r="D187" s="27">
        <v>51.047600000000003</v>
      </c>
      <c r="E187" s="27">
        <v>58.822090000000003</v>
      </c>
      <c r="F187" s="27">
        <v>5.7425990000000002</v>
      </c>
      <c r="G187" s="27">
        <v>369.7586</v>
      </c>
      <c r="H187" s="27">
        <v>316.12849999999997</v>
      </c>
      <c r="I187" s="27">
        <v>254.1711</v>
      </c>
      <c r="J187" s="27">
        <v>12.68812</v>
      </c>
      <c r="K187" s="27">
        <v>230.1266</v>
      </c>
      <c r="L187" s="27">
        <v>200.59370000000001</v>
      </c>
      <c r="M187" s="27">
        <v>164.4821</v>
      </c>
      <c r="N187" s="27">
        <v>8.7209839999999996</v>
      </c>
      <c r="O187" s="27">
        <v>841.37009999999998</v>
      </c>
      <c r="P187" s="27">
        <v>1014.55</v>
      </c>
      <c r="Q187" s="27">
        <v>1101.049</v>
      </c>
      <c r="R187" s="27">
        <v>11.78919</v>
      </c>
      <c r="S187" s="27">
        <v>2008.7449999999999</v>
      </c>
      <c r="T187" s="27">
        <v>1347.308</v>
      </c>
      <c r="U187" s="27">
        <v>1136.559</v>
      </c>
      <c r="V187" s="27">
        <v>7.5960159999999997</v>
      </c>
      <c r="W187" s="27">
        <v>1285.9960000000001</v>
      </c>
      <c r="X187" s="27">
        <v>947.79610000000002</v>
      </c>
      <c r="Y187" s="27">
        <v>831.50879999999995</v>
      </c>
      <c r="Z187" s="27">
        <v>5.7993360000000003</v>
      </c>
    </row>
    <row r="188" spans="1:26" x14ac:dyDescent="0.35">
      <c r="A188" s="29" t="s">
        <v>89</v>
      </c>
      <c r="B188" s="27">
        <v>2016</v>
      </c>
      <c r="C188" s="27">
        <v>243.65530000000001</v>
      </c>
      <c r="D188" s="27">
        <v>243.65530000000001</v>
      </c>
      <c r="E188" s="27">
        <v>243.65530000000001</v>
      </c>
      <c r="F188" s="27">
        <v>26.73537</v>
      </c>
      <c r="G188" s="27">
        <v>118.6367</v>
      </c>
      <c r="H188" s="27">
        <v>118.6367</v>
      </c>
      <c r="I188" s="27">
        <v>118.6367</v>
      </c>
      <c r="J188" s="27">
        <v>13.01755</v>
      </c>
      <c r="K188" s="27">
        <v>22.16751</v>
      </c>
      <c r="L188" s="27">
        <v>22.16751</v>
      </c>
      <c r="M188" s="27">
        <v>22.16751</v>
      </c>
      <c r="N188" s="27">
        <v>2.4323570000000001</v>
      </c>
      <c r="O188" s="27">
        <v>1080.732</v>
      </c>
      <c r="P188" s="27">
        <v>1080.732</v>
      </c>
      <c r="Q188" s="27">
        <v>1080.732</v>
      </c>
      <c r="R188" s="27">
        <v>23.43329</v>
      </c>
      <c r="S188" s="27">
        <v>217.6019</v>
      </c>
      <c r="T188" s="27">
        <v>217.6019</v>
      </c>
      <c r="U188" s="27">
        <v>217.6019</v>
      </c>
      <c r="V188" s="27">
        <v>4.7182180000000002</v>
      </c>
      <c r="W188" s="27">
        <v>18.169699999999999</v>
      </c>
      <c r="X188" s="27">
        <v>18.169699999999999</v>
      </c>
      <c r="Y188" s="27">
        <v>18.169699999999999</v>
      </c>
      <c r="Z188" s="27">
        <v>0.39396999999999999</v>
      </c>
    </row>
    <row r="189" spans="1:26" x14ac:dyDescent="0.35">
      <c r="A189" s="29"/>
      <c r="B189" s="27">
        <v>2020</v>
      </c>
      <c r="C189" s="27">
        <v>353.66039999999998</v>
      </c>
      <c r="D189" s="27">
        <v>314.81700000000001</v>
      </c>
      <c r="E189" s="27">
        <v>272.32069999999999</v>
      </c>
      <c r="F189" s="27">
        <v>62.327390000000001</v>
      </c>
      <c r="G189" s="27">
        <v>94.805760000000006</v>
      </c>
      <c r="H189" s="27">
        <v>24.311820000000001</v>
      </c>
      <c r="I189" s="27">
        <v>-18.888860000000001</v>
      </c>
      <c r="J189" s="27">
        <v>-22.483920000000001</v>
      </c>
      <c r="K189" s="27">
        <v>209.06880000000001</v>
      </c>
      <c r="L189" s="27">
        <v>59.400120000000001</v>
      </c>
      <c r="M189" s="27">
        <v>9.0332670000000004</v>
      </c>
      <c r="N189" s="27">
        <v>-10.12143</v>
      </c>
      <c r="O189" s="27">
        <v>1184.0360000000001</v>
      </c>
      <c r="P189" s="27">
        <v>1046.5250000000001</v>
      </c>
      <c r="Q189" s="27">
        <v>1032.9190000000001</v>
      </c>
      <c r="R189" s="27">
        <v>22.649619999999999</v>
      </c>
      <c r="S189" s="27">
        <v>1582.6780000000001</v>
      </c>
      <c r="T189" s="27">
        <v>895.83590000000004</v>
      </c>
      <c r="U189" s="27">
        <v>601.26430000000005</v>
      </c>
      <c r="V189" s="27">
        <v>7.491384</v>
      </c>
      <c r="W189" s="27">
        <v>730.97850000000005</v>
      </c>
      <c r="X189" s="27">
        <v>190.5607</v>
      </c>
      <c r="Y189" s="27">
        <v>8.8691530000000007</v>
      </c>
      <c r="Z189" s="27">
        <v>-2.8317000000000001</v>
      </c>
    </row>
    <row r="190" spans="1:26" x14ac:dyDescent="0.35">
      <c r="A190" s="29"/>
      <c r="B190" s="27">
        <v>2025</v>
      </c>
      <c r="C190" s="27">
        <v>413.92259999999999</v>
      </c>
      <c r="D190" s="27">
        <v>329.21170000000001</v>
      </c>
      <c r="E190" s="27">
        <v>237.48150000000001</v>
      </c>
      <c r="F190" s="27">
        <v>24.127700000000001</v>
      </c>
      <c r="G190" s="27">
        <v>623.01969999999994</v>
      </c>
      <c r="H190" s="27">
        <v>263.1268</v>
      </c>
      <c r="I190" s="27">
        <v>124.4331</v>
      </c>
      <c r="J190" s="27">
        <v>2.9371260000000001</v>
      </c>
      <c r="K190" s="27">
        <v>604.94560000000001</v>
      </c>
      <c r="L190" s="27">
        <v>260.12380000000002</v>
      </c>
      <c r="M190" s="27">
        <v>134.9384</v>
      </c>
      <c r="N190" s="27">
        <v>5.0685630000000002</v>
      </c>
      <c r="O190" s="27">
        <v>1821.1420000000001</v>
      </c>
      <c r="P190" s="27">
        <v>1349.0920000000001</v>
      </c>
      <c r="Q190" s="27">
        <v>988.95309999999995</v>
      </c>
      <c r="R190" s="27">
        <v>19.38654</v>
      </c>
      <c r="S190" s="27">
        <v>835.86130000000003</v>
      </c>
      <c r="T190" s="27">
        <v>667.80629999999996</v>
      </c>
      <c r="U190" s="27">
        <v>460.11610000000002</v>
      </c>
      <c r="V190" s="27">
        <v>9.9521829999999998</v>
      </c>
      <c r="W190" s="27">
        <v>1505.8430000000001</v>
      </c>
      <c r="X190" s="27">
        <v>474.6284</v>
      </c>
      <c r="Y190" s="27">
        <v>300.01119999999997</v>
      </c>
      <c r="Z190" s="27">
        <v>4.2090990000000001</v>
      </c>
    </row>
    <row r="191" spans="1:26" x14ac:dyDescent="0.35">
      <c r="A191" s="29"/>
      <c r="B191" s="27">
        <v>2030</v>
      </c>
      <c r="C191" s="27">
        <v>471.30020000000002</v>
      </c>
      <c r="D191" s="27">
        <v>352.71370000000002</v>
      </c>
      <c r="E191" s="27">
        <v>338.25409999999999</v>
      </c>
      <c r="F191" s="27">
        <v>27.059539999999998</v>
      </c>
      <c r="G191" s="27">
        <v>1138.088</v>
      </c>
      <c r="H191" s="27">
        <v>464.91370000000001</v>
      </c>
      <c r="I191" s="27">
        <v>183.29150000000001</v>
      </c>
      <c r="J191" s="27">
        <v>2.171773</v>
      </c>
      <c r="K191" s="27">
        <v>1042.393</v>
      </c>
      <c r="L191" s="27">
        <v>440.91649999999998</v>
      </c>
      <c r="M191" s="27">
        <v>171.9359</v>
      </c>
      <c r="N191" s="27">
        <v>6.5554240000000004</v>
      </c>
      <c r="O191" s="27">
        <v>2986.0189999999998</v>
      </c>
      <c r="P191" s="27">
        <v>1743.8109999999999</v>
      </c>
      <c r="Q191" s="27">
        <v>1273.4880000000001</v>
      </c>
      <c r="R191" s="27">
        <v>29.26567</v>
      </c>
      <c r="S191" s="27">
        <v>1423.1089999999999</v>
      </c>
      <c r="T191" s="27">
        <v>883.12189999999998</v>
      </c>
      <c r="U191" s="27">
        <v>535.13400000000001</v>
      </c>
      <c r="V191" s="27">
        <v>9.5997319999999995</v>
      </c>
      <c r="W191" s="27">
        <v>2020.7460000000001</v>
      </c>
      <c r="X191" s="27">
        <v>935.57209999999998</v>
      </c>
      <c r="Y191" s="27">
        <v>80.084599999999995</v>
      </c>
      <c r="Z191" s="27">
        <v>-1.708385</v>
      </c>
    </row>
    <row r="192" spans="1:26" x14ac:dyDescent="0.35">
      <c r="A192" s="29"/>
      <c r="B192" s="27">
        <v>2035</v>
      </c>
      <c r="C192" s="27">
        <v>435.51459999999997</v>
      </c>
      <c r="D192" s="27">
        <v>241.1883</v>
      </c>
      <c r="E192" s="27">
        <v>174.71870000000001</v>
      </c>
      <c r="F192" s="27">
        <v>28.61101</v>
      </c>
      <c r="G192" s="27">
        <v>929.81179999999995</v>
      </c>
      <c r="H192" s="27">
        <v>244.85419999999999</v>
      </c>
      <c r="I192" s="27">
        <v>45.441160000000004</v>
      </c>
      <c r="J192" s="27">
        <v>-1.169252</v>
      </c>
      <c r="K192" s="27">
        <v>1030.847</v>
      </c>
      <c r="L192" s="27">
        <v>358.7029</v>
      </c>
      <c r="M192" s="27">
        <v>156.95089999999999</v>
      </c>
      <c r="N192" s="27">
        <v>13.376810000000001</v>
      </c>
      <c r="O192" s="27">
        <v>3201.748</v>
      </c>
      <c r="P192" s="27">
        <v>2017.3820000000001</v>
      </c>
      <c r="Q192" s="27">
        <v>1348.556</v>
      </c>
      <c r="R192" s="27">
        <v>37.811259999999997</v>
      </c>
      <c r="S192" s="27">
        <v>2762.7550000000001</v>
      </c>
      <c r="T192" s="27">
        <v>1067.979</v>
      </c>
      <c r="U192" s="27">
        <v>350.91379999999998</v>
      </c>
      <c r="V192" s="27">
        <v>3.9210500000000001</v>
      </c>
      <c r="W192" s="27">
        <v>2773.6869999999999</v>
      </c>
      <c r="X192" s="27">
        <v>741.94349999999997</v>
      </c>
      <c r="Y192" s="27">
        <v>36.116210000000002</v>
      </c>
      <c r="Z192" s="27">
        <v>-8.0290630000000007</v>
      </c>
    </row>
    <row r="193" spans="1:26" x14ac:dyDescent="0.35">
      <c r="A193" s="29"/>
      <c r="B193" s="27">
        <v>2040</v>
      </c>
      <c r="C193" s="27">
        <v>355.01069999999999</v>
      </c>
      <c r="D193" s="27">
        <v>104.8394</v>
      </c>
      <c r="E193" s="27">
        <v>143.18780000000001</v>
      </c>
      <c r="F193" s="27">
        <v>19.107600000000001</v>
      </c>
      <c r="G193" s="27">
        <v>567.99940000000004</v>
      </c>
      <c r="H193" s="27">
        <v>89.623729999999995</v>
      </c>
      <c r="I193" s="27">
        <v>-14.94678</v>
      </c>
      <c r="J193" s="27">
        <v>2.1671260000000001</v>
      </c>
      <c r="K193" s="27">
        <v>846.38419999999996</v>
      </c>
      <c r="L193" s="27">
        <v>264.49189999999999</v>
      </c>
      <c r="M193" s="27">
        <v>122.8695</v>
      </c>
      <c r="N193" s="27">
        <v>25.531469999999999</v>
      </c>
      <c r="O193" s="27">
        <v>4464.5429999999997</v>
      </c>
      <c r="P193" s="27">
        <v>2643.8620000000001</v>
      </c>
      <c r="Q193" s="27">
        <v>2214.9679999999998</v>
      </c>
      <c r="R193" s="27">
        <v>77.386600000000001</v>
      </c>
      <c r="S193" s="27">
        <v>2715.76</v>
      </c>
      <c r="T193" s="27">
        <v>527.30909999999994</v>
      </c>
      <c r="U193" s="27">
        <v>158.29939999999999</v>
      </c>
      <c r="V193" s="27">
        <v>2.776526</v>
      </c>
      <c r="W193" s="27">
        <v>1987.7439999999999</v>
      </c>
      <c r="X193" s="27">
        <v>70.987899999999996</v>
      </c>
      <c r="Y193" s="27">
        <v>-741.72649999999999</v>
      </c>
      <c r="Z193" s="27">
        <v>-46.98348</v>
      </c>
    </row>
    <row r="194" spans="1:26" x14ac:dyDescent="0.35">
      <c r="A194" s="29"/>
      <c r="B194" s="27">
        <v>2045</v>
      </c>
      <c r="C194" s="27">
        <v>273.41329999999999</v>
      </c>
      <c r="D194" s="27">
        <v>86.929689999999994</v>
      </c>
      <c r="E194" s="27">
        <v>60.710850000000001</v>
      </c>
      <c r="F194" s="27">
        <v>104.3015</v>
      </c>
      <c r="G194" s="27">
        <v>388.56729999999999</v>
      </c>
      <c r="H194" s="27">
        <v>55.386369999999999</v>
      </c>
      <c r="I194" s="27">
        <v>0.80509560000000002</v>
      </c>
      <c r="J194" s="27">
        <v>1.9971429999999999</v>
      </c>
      <c r="K194" s="27">
        <v>571.54859999999996</v>
      </c>
      <c r="L194" s="27">
        <v>134.6644</v>
      </c>
      <c r="M194" s="27">
        <v>121.98560000000001</v>
      </c>
      <c r="N194" s="27">
        <v>-53.4343</v>
      </c>
      <c r="O194" s="27">
        <v>5478.9170000000004</v>
      </c>
      <c r="P194" s="27">
        <v>3089.3359999999998</v>
      </c>
      <c r="Q194" s="27">
        <v>2206.1260000000002</v>
      </c>
      <c r="R194" s="27">
        <v>67.666849999999997</v>
      </c>
      <c r="S194" s="27">
        <v>2112.3069999999998</v>
      </c>
      <c r="T194" s="27">
        <v>334.85489999999999</v>
      </c>
      <c r="U194" s="27">
        <v>44.913290000000003</v>
      </c>
      <c r="V194" s="27">
        <v>1.9557469999999999</v>
      </c>
      <c r="W194" s="27">
        <v>1104.2449999999999</v>
      </c>
      <c r="X194" s="27">
        <v>-656.69929999999999</v>
      </c>
      <c r="Y194" s="27">
        <v>-732.17619999999999</v>
      </c>
      <c r="Z194" s="27">
        <v>-35.348990000000001</v>
      </c>
    </row>
    <row r="195" spans="1:26" x14ac:dyDescent="0.35">
      <c r="A195" s="29"/>
      <c r="B195" s="27">
        <v>2050</v>
      </c>
      <c r="C195" s="27">
        <v>197.2073</v>
      </c>
      <c r="D195" s="27">
        <v>88.712360000000004</v>
      </c>
      <c r="E195" s="27">
        <v>200.89169999999999</v>
      </c>
      <c r="F195" s="27">
        <v>55.021410000000003</v>
      </c>
      <c r="G195" s="27">
        <v>268.16919999999999</v>
      </c>
      <c r="H195" s="27">
        <v>33.867570000000001</v>
      </c>
      <c r="I195" s="27">
        <v>-130.48679999999999</v>
      </c>
      <c r="J195" s="27">
        <v>-4.186458</v>
      </c>
      <c r="K195" s="27">
        <v>590.53110000000004</v>
      </c>
      <c r="L195" s="27">
        <v>173.48060000000001</v>
      </c>
      <c r="M195" s="27">
        <v>46.469389999999997</v>
      </c>
      <c r="N195" s="27">
        <v>9.3843530000000008</v>
      </c>
      <c r="O195" s="27">
        <v>5072.8580000000002</v>
      </c>
      <c r="P195" s="27">
        <v>2609.8150000000001</v>
      </c>
      <c r="Q195" s="27">
        <v>2064.8339999999998</v>
      </c>
      <c r="R195" s="27">
        <v>81.300420000000003</v>
      </c>
      <c r="S195" s="27">
        <v>1573.105</v>
      </c>
      <c r="T195" s="27">
        <v>230.82599999999999</v>
      </c>
      <c r="U195" s="27">
        <v>81.566180000000003</v>
      </c>
      <c r="V195" s="27">
        <v>1.0693790000000001</v>
      </c>
      <c r="W195" s="27">
        <v>1475.8389999999999</v>
      </c>
      <c r="X195" s="27">
        <v>-318.40170000000001</v>
      </c>
      <c r="Y195" s="27">
        <v>-779.74099999999999</v>
      </c>
      <c r="Z195" s="27">
        <v>-44.438580000000002</v>
      </c>
    </row>
    <row r="196" spans="1:26" x14ac:dyDescent="0.35">
      <c r="A196" s="29" t="s">
        <v>122</v>
      </c>
      <c r="B196" s="27">
        <v>2016</v>
      </c>
      <c r="C196" s="27">
        <v>702.43669999999997</v>
      </c>
      <c r="D196" s="27">
        <v>702.43669999999997</v>
      </c>
      <c r="E196" s="27">
        <v>702.43669999999997</v>
      </c>
      <c r="F196" s="27">
        <v>16.8826</v>
      </c>
      <c r="G196" s="27">
        <v>378.48500000000001</v>
      </c>
      <c r="H196" s="27">
        <v>378.48500000000001</v>
      </c>
      <c r="I196" s="27">
        <v>378.48500000000001</v>
      </c>
      <c r="J196" s="27">
        <v>9.0966380000000004</v>
      </c>
      <c r="K196" s="27">
        <v>498.88650000000001</v>
      </c>
      <c r="L196" s="27">
        <v>498.88650000000001</v>
      </c>
      <c r="M196" s="27">
        <v>498.88650000000001</v>
      </c>
      <c r="N196" s="27">
        <v>11.990410000000001</v>
      </c>
      <c r="O196" s="27">
        <v>1502.6659999999999</v>
      </c>
      <c r="P196" s="27">
        <v>1502.6659999999999</v>
      </c>
      <c r="Q196" s="27">
        <v>1502.6659999999999</v>
      </c>
      <c r="R196" s="27">
        <v>16.900099999999998</v>
      </c>
      <c r="S196" s="27">
        <v>406.2133</v>
      </c>
      <c r="T196" s="27">
        <v>406.2133</v>
      </c>
      <c r="U196" s="27">
        <v>406.2133</v>
      </c>
      <c r="V196" s="27">
        <v>4.5685760000000002</v>
      </c>
      <c r="W196" s="27">
        <v>498.065</v>
      </c>
      <c r="X196" s="27">
        <v>498.065</v>
      </c>
      <c r="Y196" s="27">
        <v>498.065</v>
      </c>
      <c r="Z196" s="27">
        <v>5.6016089999999998</v>
      </c>
    </row>
    <row r="197" spans="1:26" x14ac:dyDescent="0.35">
      <c r="A197" s="29"/>
      <c r="B197" s="27">
        <v>2020</v>
      </c>
      <c r="C197" s="27">
        <v>1085.3989999999999</v>
      </c>
      <c r="D197" s="27">
        <v>804.28070000000002</v>
      </c>
      <c r="E197" s="27">
        <v>695.70699999999999</v>
      </c>
      <c r="F197" s="27">
        <v>15.581939999999999</v>
      </c>
      <c r="G197" s="27">
        <v>1868.0229999999999</v>
      </c>
      <c r="H197" s="27">
        <v>1096.8520000000001</v>
      </c>
      <c r="I197" s="27">
        <v>678.82460000000003</v>
      </c>
      <c r="J197" s="27">
        <v>7.7126089999999996</v>
      </c>
      <c r="K197" s="27">
        <v>1988.3</v>
      </c>
      <c r="L197" s="27">
        <v>1040.769</v>
      </c>
      <c r="M197" s="27">
        <v>537.99289999999996</v>
      </c>
      <c r="N197" s="27">
        <v>4.2383959999999998</v>
      </c>
      <c r="O197" s="27">
        <v>2713.9659999999999</v>
      </c>
      <c r="P197" s="27">
        <v>2253.8220000000001</v>
      </c>
      <c r="Q197" s="27">
        <v>2212.0259999999998</v>
      </c>
      <c r="R197" s="27">
        <v>21.402799999999999</v>
      </c>
      <c r="S197" s="27">
        <v>1105.2360000000001</v>
      </c>
      <c r="T197" s="27">
        <v>196.32409999999999</v>
      </c>
      <c r="U197" s="27">
        <v>-12.22533</v>
      </c>
      <c r="V197" s="27">
        <v>-3.1407280000000002</v>
      </c>
      <c r="W197" s="27">
        <v>1991.422</v>
      </c>
      <c r="X197" s="27">
        <v>800.12509999999997</v>
      </c>
      <c r="Y197" s="27">
        <v>454.10570000000001</v>
      </c>
      <c r="Z197" s="27">
        <v>1.2517499999999999</v>
      </c>
    </row>
    <row r="198" spans="1:26" x14ac:dyDescent="0.35">
      <c r="A198" s="29"/>
      <c r="B198" s="27">
        <v>2025</v>
      </c>
      <c r="C198" s="27">
        <v>756.64089999999999</v>
      </c>
      <c r="D198" s="27">
        <v>611.80759999999998</v>
      </c>
      <c r="E198" s="27">
        <v>495.1345</v>
      </c>
      <c r="F198" s="27">
        <v>16.535730000000001</v>
      </c>
      <c r="G198" s="27">
        <v>1872.412</v>
      </c>
      <c r="H198" s="27">
        <v>743.32140000000004</v>
      </c>
      <c r="I198" s="27">
        <v>446.01429999999999</v>
      </c>
      <c r="J198" s="27">
        <v>8.1897070000000003</v>
      </c>
      <c r="K198" s="27">
        <v>2076.748</v>
      </c>
      <c r="L198" s="27">
        <v>881.15229999999997</v>
      </c>
      <c r="M198" s="27">
        <v>419.1986</v>
      </c>
      <c r="N198" s="27">
        <v>5.8177690000000002</v>
      </c>
      <c r="O198" s="27">
        <v>3126.2689999999998</v>
      </c>
      <c r="P198" s="27">
        <v>2492.2289999999998</v>
      </c>
      <c r="Q198" s="27">
        <v>1759.3430000000001</v>
      </c>
      <c r="R198" s="27">
        <v>19.385449999999999</v>
      </c>
      <c r="S198" s="27">
        <v>1893.5129999999999</v>
      </c>
      <c r="T198" s="27">
        <v>709.30430000000001</v>
      </c>
      <c r="U198" s="27">
        <v>683.79200000000003</v>
      </c>
      <c r="V198" s="27">
        <v>5.9299689999999998</v>
      </c>
      <c r="W198" s="27">
        <v>2274.0149999999999</v>
      </c>
      <c r="X198" s="27">
        <v>850.54669999999999</v>
      </c>
      <c r="Y198" s="27">
        <v>499.98059999999998</v>
      </c>
      <c r="Z198" s="27">
        <v>2.7177169999999999</v>
      </c>
    </row>
    <row r="199" spans="1:26" x14ac:dyDescent="0.35">
      <c r="A199" s="29"/>
      <c r="B199" s="27">
        <v>2030</v>
      </c>
      <c r="C199" s="27">
        <v>952.11720000000003</v>
      </c>
      <c r="D199" s="27">
        <v>741.58150000000001</v>
      </c>
      <c r="E199" s="27">
        <v>378.76749999999998</v>
      </c>
      <c r="F199" s="27">
        <v>18.97803</v>
      </c>
      <c r="G199" s="27">
        <v>1936</v>
      </c>
      <c r="H199" s="27">
        <v>771.31709999999998</v>
      </c>
      <c r="I199" s="27">
        <v>279.82380000000001</v>
      </c>
      <c r="J199" s="27">
        <v>6.4696800000000003</v>
      </c>
      <c r="K199" s="27">
        <v>2303.259</v>
      </c>
      <c r="L199" s="27">
        <v>890.02449999999999</v>
      </c>
      <c r="M199" s="27">
        <v>339.8981</v>
      </c>
      <c r="N199" s="27">
        <v>8.2020160000000004</v>
      </c>
      <c r="O199" s="27">
        <v>4220.6189999999997</v>
      </c>
      <c r="P199" s="27">
        <v>3332.0619999999999</v>
      </c>
      <c r="Q199" s="27">
        <v>2668.4250000000002</v>
      </c>
      <c r="R199" s="27">
        <v>30.219080000000002</v>
      </c>
      <c r="S199" s="27">
        <v>2920.9140000000002</v>
      </c>
      <c r="T199" s="27">
        <v>1489.7940000000001</v>
      </c>
      <c r="U199" s="27">
        <v>465.6515</v>
      </c>
      <c r="V199" s="27">
        <v>8.8810289999999998</v>
      </c>
      <c r="W199" s="27">
        <v>3592.87</v>
      </c>
      <c r="X199" s="27">
        <v>1530.521</v>
      </c>
      <c r="Y199" s="27">
        <v>690.73350000000005</v>
      </c>
      <c r="Z199" s="27">
        <v>7.3207909999999998</v>
      </c>
    </row>
    <row r="200" spans="1:26" x14ac:dyDescent="0.35">
      <c r="A200" s="29"/>
      <c r="B200" s="27">
        <v>2035</v>
      </c>
      <c r="C200" s="27">
        <v>899.32799999999997</v>
      </c>
      <c r="D200" s="27">
        <v>592.73540000000003</v>
      </c>
      <c r="E200" s="27">
        <v>361.15039999999999</v>
      </c>
      <c r="F200" s="27">
        <v>21.460249999999998</v>
      </c>
      <c r="G200" s="27">
        <v>1780.229</v>
      </c>
      <c r="H200" s="27">
        <v>575.28200000000004</v>
      </c>
      <c r="I200" s="27">
        <v>279.47980000000001</v>
      </c>
      <c r="J200" s="27">
        <v>5.4577619999999998</v>
      </c>
      <c r="K200" s="27">
        <v>2475.7629999999999</v>
      </c>
      <c r="L200" s="27">
        <v>861.13490000000002</v>
      </c>
      <c r="M200" s="27">
        <v>448.185</v>
      </c>
      <c r="N200" s="27">
        <v>11.54766</v>
      </c>
      <c r="O200" s="27">
        <v>4322.6450000000004</v>
      </c>
      <c r="P200" s="27">
        <v>3378.2359999999999</v>
      </c>
      <c r="Q200" s="27">
        <v>2871.68</v>
      </c>
      <c r="R200" s="27">
        <v>42.008240000000001</v>
      </c>
      <c r="S200" s="27">
        <v>3428.1410000000001</v>
      </c>
      <c r="T200" s="27">
        <v>1684.9570000000001</v>
      </c>
      <c r="U200" s="27">
        <v>750.17520000000002</v>
      </c>
      <c r="V200" s="27">
        <v>7.0998939999999999</v>
      </c>
      <c r="W200" s="27">
        <v>4530.3639999999996</v>
      </c>
      <c r="X200" s="27">
        <v>2030.335</v>
      </c>
      <c r="Y200" s="27">
        <v>960.32370000000003</v>
      </c>
      <c r="Z200" s="27">
        <v>8.9058600000000006</v>
      </c>
    </row>
    <row r="201" spans="1:26" x14ac:dyDescent="0.35">
      <c r="A201" s="29"/>
      <c r="B201" s="27">
        <v>2040</v>
      </c>
      <c r="C201" s="27">
        <v>940.00919999999996</v>
      </c>
      <c r="D201" s="27">
        <v>492.34570000000002</v>
      </c>
      <c r="E201" s="27">
        <v>309.1746</v>
      </c>
      <c r="F201" s="27">
        <v>20.366379999999999</v>
      </c>
      <c r="G201" s="27">
        <v>1652.3009999999999</v>
      </c>
      <c r="H201" s="27">
        <v>440.49860000000001</v>
      </c>
      <c r="I201" s="27">
        <v>186.15299999999999</v>
      </c>
      <c r="J201" s="27">
        <v>5.6801259999999996</v>
      </c>
      <c r="K201" s="27">
        <v>2273.3490000000002</v>
      </c>
      <c r="L201" s="27">
        <v>676.19730000000004</v>
      </c>
      <c r="M201" s="27">
        <v>361.60239999999999</v>
      </c>
      <c r="N201" s="27">
        <v>16.296749999999999</v>
      </c>
      <c r="O201" s="27">
        <v>4364.067</v>
      </c>
      <c r="P201" s="27">
        <v>3441.9540000000002</v>
      </c>
      <c r="Q201" s="27">
        <v>2666.4340000000002</v>
      </c>
      <c r="R201" s="27">
        <v>54.174610000000001</v>
      </c>
      <c r="S201" s="27">
        <v>3627.4290000000001</v>
      </c>
      <c r="T201" s="27">
        <v>1654.4860000000001</v>
      </c>
      <c r="U201" s="27">
        <v>799.64070000000004</v>
      </c>
      <c r="V201" s="27">
        <v>13.138450000000001</v>
      </c>
      <c r="W201" s="27">
        <v>4675.7309999999998</v>
      </c>
      <c r="X201" s="27">
        <v>2006.422</v>
      </c>
      <c r="Y201" s="27">
        <v>947.50170000000003</v>
      </c>
      <c r="Z201" s="27">
        <v>12.63813</v>
      </c>
    </row>
    <row r="202" spans="1:26" x14ac:dyDescent="0.35">
      <c r="A202" s="29"/>
      <c r="B202" s="27">
        <v>2045</v>
      </c>
      <c r="C202" s="27">
        <v>1059.0619999999999</v>
      </c>
      <c r="D202" s="27">
        <v>442.10399999999998</v>
      </c>
      <c r="E202" s="27">
        <v>263.87430000000001</v>
      </c>
      <c r="F202" s="27">
        <v>34.466940000000001</v>
      </c>
      <c r="G202" s="27">
        <v>1461.02</v>
      </c>
      <c r="H202" s="27">
        <v>337.5378</v>
      </c>
      <c r="I202" s="27">
        <v>170.54249999999999</v>
      </c>
      <c r="J202" s="27">
        <v>-1.183519</v>
      </c>
      <c r="K202" s="27">
        <v>1938.627</v>
      </c>
      <c r="L202" s="27">
        <v>556.07579999999996</v>
      </c>
      <c r="M202" s="27">
        <v>309.85469999999998</v>
      </c>
      <c r="N202" s="27">
        <v>16.249110000000002</v>
      </c>
      <c r="O202" s="27">
        <v>5415.99</v>
      </c>
      <c r="P202" s="27">
        <v>4234.9570000000003</v>
      </c>
      <c r="Q202" s="27">
        <v>2991.011</v>
      </c>
      <c r="R202" s="27">
        <v>83.424670000000006</v>
      </c>
      <c r="S202" s="27">
        <v>3151.8679999999999</v>
      </c>
      <c r="T202" s="27">
        <v>1244.693</v>
      </c>
      <c r="U202" s="27">
        <v>733.46180000000004</v>
      </c>
      <c r="V202" s="27">
        <v>10.051349999999999</v>
      </c>
      <c r="W202" s="27">
        <v>4322.3410000000003</v>
      </c>
      <c r="X202" s="27">
        <v>1757.7159999999999</v>
      </c>
      <c r="Y202" s="27">
        <v>826.77890000000002</v>
      </c>
      <c r="Z202" s="27">
        <v>10.67536</v>
      </c>
    </row>
    <row r="203" spans="1:26" x14ac:dyDescent="0.35">
      <c r="A203" s="29"/>
      <c r="B203" s="27">
        <v>2050</v>
      </c>
      <c r="C203" s="27">
        <v>972.29769999999996</v>
      </c>
      <c r="D203" s="27">
        <v>340.4117</v>
      </c>
      <c r="E203" s="27">
        <v>169.9956</v>
      </c>
      <c r="F203" s="27">
        <v>265.0283</v>
      </c>
      <c r="G203" s="27">
        <v>1237.175</v>
      </c>
      <c r="H203" s="27">
        <v>228.16159999999999</v>
      </c>
      <c r="I203" s="27">
        <v>74.623360000000005</v>
      </c>
      <c r="J203" s="27">
        <v>-204.34100000000001</v>
      </c>
      <c r="K203" s="27">
        <v>1684.8520000000001</v>
      </c>
      <c r="L203" s="27">
        <v>422.34989999999999</v>
      </c>
      <c r="M203" s="27">
        <v>175.84280000000001</v>
      </c>
      <c r="N203" s="27">
        <v>-4.4166030000000003</v>
      </c>
      <c r="O203" s="27">
        <v>6049.1880000000001</v>
      </c>
      <c r="P203" s="27">
        <v>4356.3280000000004</v>
      </c>
      <c r="Q203" s="27">
        <v>2909.1039999999998</v>
      </c>
      <c r="R203" s="27">
        <v>162.06829999999999</v>
      </c>
      <c r="S203" s="27">
        <v>2478.3989999999999</v>
      </c>
      <c r="T203" s="27">
        <v>821.72879999999998</v>
      </c>
      <c r="U203" s="27">
        <v>470.36869999999999</v>
      </c>
      <c r="V203" s="27">
        <v>0.35198099999999999</v>
      </c>
      <c r="W203" s="27">
        <v>3526.1210000000001</v>
      </c>
      <c r="X203" s="27">
        <v>1204.5160000000001</v>
      </c>
      <c r="Y203" s="27">
        <v>349.54739999999998</v>
      </c>
      <c r="Z203" s="27">
        <v>-15.122</v>
      </c>
    </row>
    <row r="204" spans="1:26" x14ac:dyDescent="0.35">
      <c r="A204" s="29" t="s">
        <v>123</v>
      </c>
      <c r="B204" s="27">
        <v>2016</v>
      </c>
      <c r="C204" s="27">
        <v>2078.1379999999999</v>
      </c>
      <c r="D204" s="27">
        <v>2078.1379999999999</v>
      </c>
      <c r="E204" s="27">
        <v>2078.1379999999999</v>
      </c>
      <c r="F204" s="27">
        <v>10.160410000000001</v>
      </c>
      <c r="G204" s="27">
        <v>651.45330000000001</v>
      </c>
      <c r="H204" s="27">
        <v>651.45330000000001</v>
      </c>
      <c r="I204" s="27">
        <v>651.45330000000001</v>
      </c>
      <c r="J204" s="27">
        <v>3.1850800000000001</v>
      </c>
      <c r="K204" s="27">
        <v>1983.3009999999999</v>
      </c>
      <c r="L204" s="27">
        <v>1983.3009999999999</v>
      </c>
      <c r="M204" s="27">
        <v>1983.3009999999999</v>
      </c>
      <c r="N204" s="27">
        <v>9.6967359999999996</v>
      </c>
      <c r="O204" s="27">
        <v>6.8729589999999998</v>
      </c>
      <c r="P204" s="27">
        <v>6.8729589999999998</v>
      </c>
      <c r="Q204" s="27">
        <v>6.8729589999999998</v>
      </c>
      <c r="R204" s="27">
        <v>17.139289999999999</v>
      </c>
      <c r="S204" s="27">
        <v>-1.7037</v>
      </c>
      <c r="T204" s="27">
        <v>-1.7037</v>
      </c>
      <c r="U204" s="27">
        <v>-1.7037</v>
      </c>
      <c r="V204" s="27">
        <v>-4.2485660000000003</v>
      </c>
      <c r="W204" s="27">
        <v>0.23072899999999999</v>
      </c>
      <c r="X204" s="27">
        <v>0.23072899999999999</v>
      </c>
      <c r="Y204" s="27">
        <v>0.23072899999999999</v>
      </c>
      <c r="Z204" s="27">
        <v>0.57537539999999998</v>
      </c>
    </row>
    <row r="205" spans="1:26" x14ac:dyDescent="0.35">
      <c r="A205" s="29"/>
      <c r="B205" s="27">
        <v>2020</v>
      </c>
      <c r="C205" s="27">
        <v>2478.5369999999998</v>
      </c>
      <c r="D205" s="27">
        <v>2240.5729999999999</v>
      </c>
      <c r="E205" s="27">
        <v>2156.2739999999999</v>
      </c>
      <c r="F205" s="27">
        <v>10.272869999999999</v>
      </c>
      <c r="G205" s="27">
        <v>5336.6540000000005</v>
      </c>
      <c r="H205" s="27">
        <v>2883.7359999999999</v>
      </c>
      <c r="I205" s="27">
        <v>1712.9680000000001</v>
      </c>
      <c r="J205" s="27">
        <v>3.7071559999999999</v>
      </c>
      <c r="K205" s="27">
        <v>10391.81</v>
      </c>
      <c r="L205" s="27">
        <v>6275.723</v>
      </c>
      <c r="M205" s="27">
        <v>3722.877</v>
      </c>
      <c r="N205" s="27">
        <v>8.2613330000000005</v>
      </c>
      <c r="O205" s="27">
        <v>17.95534</v>
      </c>
      <c r="P205" s="27">
        <v>13.867940000000001</v>
      </c>
      <c r="Q205" s="27">
        <v>13.539859999999999</v>
      </c>
      <c r="R205" s="27">
        <v>18.405049999999999</v>
      </c>
      <c r="S205" s="27">
        <v>3.6728049999999999</v>
      </c>
      <c r="T205" s="27">
        <v>1.0490619999999999</v>
      </c>
      <c r="U205" s="27">
        <v>-2.4557609999999999</v>
      </c>
      <c r="V205" s="27">
        <v>-7.2215280000000002</v>
      </c>
      <c r="W205" s="27">
        <v>2.448029</v>
      </c>
      <c r="X205" s="27">
        <v>0.88865649999999996</v>
      </c>
      <c r="Y205" s="27">
        <v>3.9070519999999997E-2</v>
      </c>
      <c r="Z205" s="27">
        <v>-0.3396633</v>
      </c>
    </row>
    <row r="206" spans="1:26" x14ac:dyDescent="0.35">
      <c r="A206" s="29"/>
      <c r="B206" s="27">
        <v>2025</v>
      </c>
      <c r="C206" s="27">
        <v>2836.2089999999998</v>
      </c>
      <c r="D206" s="27">
        <v>2437.683</v>
      </c>
      <c r="E206" s="27">
        <v>2307.2440000000001</v>
      </c>
      <c r="F206" s="27">
        <v>11.833310000000001</v>
      </c>
      <c r="G206" s="27">
        <v>5732.49</v>
      </c>
      <c r="H206" s="27">
        <v>2647.1640000000002</v>
      </c>
      <c r="I206" s="27">
        <v>1674.5260000000001</v>
      </c>
      <c r="J206" s="27">
        <v>3.6160960000000002</v>
      </c>
      <c r="K206" s="27">
        <v>11188.96</v>
      </c>
      <c r="L206" s="27">
        <v>6070.6220000000003</v>
      </c>
      <c r="M206" s="27">
        <v>3991.6469999999999</v>
      </c>
      <c r="N206" s="27">
        <v>9.576257</v>
      </c>
      <c r="O206" s="27">
        <v>33.521749999999997</v>
      </c>
      <c r="P206" s="27">
        <v>23.004829999999998</v>
      </c>
      <c r="Q206" s="27">
        <v>17.838190000000001</v>
      </c>
      <c r="R206" s="27">
        <v>27.984960000000001</v>
      </c>
      <c r="S206" s="27">
        <v>-5.3389009999999999</v>
      </c>
      <c r="T206" s="27">
        <v>-5.8146329999999997</v>
      </c>
      <c r="U206" s="27">
        <v>-5.4029189999999998</v>
      </c>
      <c r="V206" s="27">
        <v>-15.10857</v>
      </c>
      <c r="W206" s="27">
        <v>1.47201</v>
      </c>
      <c r="X206" s="27">
        <v>1.5716000000000001E-2</v>
      </c>
      <c r="Y206" s="27">
        <v>0.1816315</v>
      </c>
      <c r="Z206" s="27">
        <v>0.12528449999999999</v>
      </c>
    </row>
    <row r="207" spans="1:26" x14ac:dyDescent="0.35">
      <c r="A207" s="29"/>
      <c r="B207" s="27">
        <v>2030</v>
      </c>
      <c r="C207" s="27">
        <v>3036.7020000000002</v>
      </c>
      <c r="D207" s="27">
        <v>2505.2040000000002</v>
      </c>
      <c r="E207" s="27">
        <v>2343.152</v>
      </c>
      <c r="F207" s="27">
        <v>13.63409</v>
      </c>
      <c r="G207" s="27">
        <v>5921.0320000000002</v>
      </c>
      <c r="H207" s="27">
        <v>2502.473</v>
      </c>
      <c r="I207" s="27">
        <v>1364.115</v>
      </c>
      <c r="J207" s="27">
        <v>2.4811969999999999</v>
      </c>
      <c r="K207" s="27">
        <v>12106.07</v>
      </c>
      <c r="L207" s="27">
        <v>6346.6980000000003</v>
      </c>
      <c r="M207" s="27">
        <v>4107.6940000000004</v>
      </c>
      <c r="N207" s="27">
        <v>11.60543</v>
      </c>
      <c r="O207" s="27">
        <v>30.31906</v>
      </c>
      <c r="P207" s="27">
        <v>21.62651</v>
      </c>
      <c r="Q207" s="27">
        <v>17.366240000000001</v>
      </c>
      <c r="R207" s="27">
        <v>95.395060000000001</v>
      </c>
      <c r="S207" s="27">
        <v>-1.534238</v>
      </c>
      <c r="T207" s="27">
        <v>-1.2861290000000001</v>
      </c>
      <c r="U207" s="27">
        <v>-3.9657650000000002</v>
      </c>
      <c r="V207" s="27">
        <v>-49.895809999999997</v>
      </c>
      <c r="W207" s="27">
        <v>9.1689810000000005</v>
      </c>
      <c r="X207" s="27">
        <v>1.4779199999999999</v>
      </c>
      <c r="Y207" s="27">
        <v>-4.7445769999999996</v>
      </c>
      <c r="Z207" s="27">
        <v>-32.913519999999998</v>
      </c>
    </row>
    <row r="208" spans="1:26" x14ac:dyDescent="0.35">
      <c r="A208" s="29"/>
      <c r="B208" s="27">
        <v>2035</v>
      </c>
      <c r="C208" s="27">
        <v>3284.4160000000002</v>
      </c>
      <c r="D208" s="27">
        <v>2446.2060000000001</v>
      </c>
      <c r="E208" s="27">
        <v>2055.6559999999999</v>
      </c>
      <c r="F208" s="27">
        <v>16.446149999999999</v>
      </c>
      <c r="G208" s="27">
        <v>5670.4679999999998</v>
      </c>
      <c r="H208" s="27">
        <v>1914.104</v>
      </c>
      <c r="I208" s="27">
        <v>846.95650000000001</v>
      </c>
      <c r="J208" s="27">
        <v>0.88867989999999997</v>
      </c>
      <c r="K208" s="27">
        <v>12362.07</v>
      </c>
      <c r="L208" s="27">
        <v>5822.0950000000003</v>
      </c>
      <c r="M208" s="27">
        <v>3432.7750000000001</v>
      </c>
      <c r="N208" s="27">
        <v>13.767860000000001</v>
      </c>
      <c r="O208" s="27">
        <v>19.49945</v>
      </c>
      <c r="P208" s="27">
        <v>18.335039999999999</v>
      </c>
      <c r="Q208" s="27">
        <v>20.224</v>
      </c>
      <c r="R208" s="27">
        <v>29.261590000000002</v>
      </c>
      <c r="S208" s="27">
        <v>6.1522730000000001</v>
      </c>
      <c r="T208" s="27">
        <v>-0.43524980000000002</v>
      </c>
      <c r="U208" s="27">
        <v>-1.9517199999999999</v>
      </c>
      <c r="V208" s="27">
        <v>-2.0321600000000002</v>
      </c>
      <c r="W208" s="27">
        <v>16.749880000000001</v>
      </c>
      <c r="X208" s="27">
        <v>6.4754060000000004</v>
      </c>
      <c r="Y208" s="27">
        <v>-2.6125569999999998</v>
      </c>
      <c r="Z208" s="27">
        <v>-12.989940000000001</v>
      </c>
    </row>
    <row r="209" spans="1:26" x14ac:dyDescent="0.35">
      <c r="A209" s="29"/>
      <c r="B209" s="27">
        <v>2040</v>
      </c>
      <c r="C209" s="27">
        <v>3410.7640000000001</v>
      </c>
      <c r="D209" s="27">
        <v>2261.5439999999999</v>
      </c>
      <c r="E209" s="27">
        <v>1674.0239999999999</v>
      </c>
      <c r="F209" s="27">
        <v>17.947289999999999</v>
      </c>
      <c r="G209" s="27">
        <v>5214.6509999999998</v>
      </c>
      <c r="H209" s="27">
        <v>1558.1759999999999</v>
      </c>
      <c r="I209" s="27">
        <v>439.64569999999998</v>
      </c>
      <c r="J209" s="27">
        <v>0.73630280000000004</v>
      </c>
      <c r="K209" s="27">
        <v>12164.13</v>
      </c>
      <c r="L209" s="27">
        <v>5117.9989999999998</v>
      </c>
      <c r="M209" s="27">
        <v>2635.1750000000002</v>
      </c>
      <c r="N209" s="27">
        <v>16.551870000000001</v>
      </c>
      <c r="O209" s="27">
        <v>22.834099999999999</v>
      </c>
      <c r="P209" s="27">
        <v>17.596509999999999</v>
      </c>
      <c r="Q209" s="27">
        <v>15.660690000000001</v>
      </c>
      <c r="R209" s="27">
        <v>22.05058</v>
      </c>
      <c r="S209" s="27">
        <v>5.4763710000000003</v>
      </c>
      <c r="T209" s="27">
        <v>4.6282810000000001E-2</v>
      </c>
      <c r="U209" s="27">
        <v>-0.62919159999999996</v>
      </c>
      <c r="V209" s="27">
        <v>-1.9217390000000001</v>
      </c>
      <c r="W209" s="27">
        <v>7.1313380000000004</v>
      </c>
      <c r="X209" s="27">
        <v>2.4780899999999999</v>
      </c>
      <c r="Y209" s="27">
        <v>1.528065</v>
      </c>
      <c r="Z209" s="27">
        <v>-3.2504569999999999</v>
      </c>
    </row>
    <row r="210" spans="1:26" x14ac:dyDescent="0.35">
      <c r="A210" s="29"/>
      <c r="B210" s="27">
        <v>2045</v>
      </c>
      <c r="C210" s="27">
        <v>3593.9380000000001</v>
      </c>
      <c r="D210" s="27">
        <v>2127.8530000000001</v>
      </c>
      <c r="E210" s="27">
        <v>1430.597</v>
      </c>
      <c r="F210" s="27">
        <v>18.928319999999999</v>
      </c>
      <c r="G210" s="27">
        <v>4951.5820000000003</v>
      </c>
      <c r="H210" s="27">
        <v>1286.2090000000001</v>
      </c>
      <c r="I210" s="27">
        <v>178.41749999999999</v>
      </c>
      <c r="J210" s="27">
        <v>1.2060489999999999</v>
      </c>
      <c r="K210" s="27">
        <v>12130.4</v>
      </c>
      <c r="L210" s="27">
        <v>4579.9170000000004</v>
      </c>
      <c r="M210" s="27">
        <v>1906.5940000000001</v>
      </c>
      <c r="N210" s="27">
        <v>19.75093</v>
      </c>
      <c r="O210" s="27">
        <v>20.7956</v>
      </c>
      <c r="P210" s="27">
        <v>14.76723</v>
      </c>
      <c r="Q210" s="27">
        <v>13.707050000000001</v>
      </c>
      <c r="R210" s="27">
        <v>25.772030000000001</v>
      </c>
      <c r="S210" s="27">
        <v>5.3814339999999996</v>
      </c>
      <c r="T210" s="27">
        <v>0.76454840000000002</v>
      </c>
      <c r="U210" s="27">
        <v>-0.46795150000000002</v>
      </c>
      <c r="V210" s="27">
        <v>-2.6302750000000001</v>
      </c>
      <c r="W210" s="27">
        <v>4.0492660000000003</v>
      </c>
      <c r="X210" s="27">
        <v>1.4180269999999999</v>
      </c>
      <c r="Y210" s="27">
        <v>0.1918329</v>
      </c>
      <c r="Z210" s="27">
        <v>-4.023409</v>
      </c>
    </row>
    <row r="211" spans="1:26" x14ac:dyDescent="0.35">
      <c r="A211" s="29"/>
      <c r="B211" s="27">
        <v>2050</v>
      </c>
      <c r="C211" s="27">
        <v>3832.1469999999999</v>
      </c>
      <c r="D211" s="27">
        <v>2058.1999999999998</v>
      </c>
      <c r="E211" s="27">
        <v>1095.6590000000001</v>
      </c>
      <c r="F211" s="27">
        <v>20.892669999999999</v>
      </c>
      <c r="G211" s="27">
        <v>4795.3469999999998</v>
      </c>
      <c r="H211" s="27">
        <v>1044.7670000000001</v>
      </c>
      <c r="I211" s="27">
        <v>102.1249</v>
      </c>
      <c r="J211" s="27">
        <v>1.3066819999999999</v>
      </c>
      <c r="K211" s="27">
        <v>12224.23</v>
      </c>
      <c r="L211" s="27">
        <v>4101.42</v>
      </c>
      <c r="M211" s="27">
        <v>1354.9390000000001</v>
      </c>
      <c r="N211" s="27">
        <v>23.078939999999999</v>
      </c>
      <c r="O211" s="27">
        <v>17.428090000000001</v>
      </c>
      <c r="P211" s="27">
        <v>12.5502</v>
      </c>
      <c r="Q211" s="27">
        <v>11.635680000000001</v>
      </c>
      <c r="R211" s="27">
        <v>28.72336</v>
      </c>
      <c r="S211" s="27">
        <v>4.5539839999999998</v>
      </c>
      <c r="T211" s="27">
        <v>0.84229140000000002</v>
      </c>
      <c r="U211" s="27">
        <v>-0.31723970000000001</v>
      </c>
      <c r="V211" s="27">
        <v>-3.067672</v>
      </c>
      <c r="W211" s="27">
        <v>4.1967350000000003</v>
      </c>
      <c r="X211" s="27">
        <v>1.3383100000000001</v>
      </c>
      <c r="Y211" s="27">
        <v>-0.14544499999999999</v>
      </c>
      <c r="Z211" s="27">
        <v>-4.112457</v>
      </c>
    </row>
    <row r="212" spans="1:26" x14ac:dyDescent="0.35">
      <c r="A212" s="29" t="s">
        <v>75</v>
      </c>
      <c r="B212" s="27">
        <v>2016</v>
      </c>
      <c r="C212" s="27">
        <v>951.82150000000001</v>
      </c>
      <c r="D212" s="27">
        <v>951.82150000000001</v>
      </c>
      <c r="E212" s="27">
        <v>951.82150000000001</v>
      </c>
      <c r="F212" s="27">
        <v>22.362500000000001</v>
      </c>
      <c r="G212" s="27">
        <v>231.95230000000001</v>
      </c>
      <c r="H212" s="27">
        <v>231.95230000000001</v>
      </c>
      <c r="I212" s="27">
        <v>231.95230000000001</v>
      </c>
      <c r="J212" s="27">
        <v>5.4495870000000002</v>
      </c>
      <c r="K212" s="27">
        <v>-104.316</v>
      </c>
      <c r="L212" s="27">
        <v>-104.316</v>
      </c>
      <c r="M212" s="27">
        <v>-104.316</v>
      </c>
      <c r="N212" s="27">
        <v>-2.4508450000000002</v>
      </c>
      <c r="O212" s="27">
        <v>31.45917</v>
      </c>
      <c r="P212" s="27">
        <v>31.45917</v>
      </c>
      <c r="Q212" s="27">
        <v>31.45917</v>
      </c>
      <c r="R212" s="27">
        <v>10.807320000000001</v>
      </c>
      <c r="S212" s="27">
        <v>4.6969180000000001</v>
      </c>
      <c r="T212" s="27">
        <v>4.6969180000000001</v>
      </c>
      <c r="U212" s="27">
        <v>4.6969180000000001</v>
      </c>
      <c r="V212" s="27">
        <v>1.6135550000000001</v>
      </c>
      <c r="W212" s="27">
        <v>5.5907980000000004</v>
      </c>
      <c r="X212" s="27">
        <v>5.5907980000000004</v>
      </c>
      <c r="Y212" s="27">
        <v>5.5907980000000004</v>
      </c>
      <c r="Z212" s="27">
        <v>1.9206350000000001</v>
      </c>
    </row>
    <row r="213" spans="1:26" x14ac:dyDescent="0.35">
      <c r="A213" s="29"/>
      <c r="B213" s="27">
        <v>2020</v>
      </c>
      <c r="C213" s="27">
        <v>1414.9659999999999</v>
      </c>
      <c r="D213" s="27">
        <v>1109.7829999999999</v>
      </c>
      <c r="E213" s="27">
        <v>1009.648</v>
      </c>
      <c r="F213" s="27">
        <v>21.882829999999998</v>
      </c>
      <c r="G213" s="27">
        <v>1168.654</v>
      </c>
      <c r="H213" s="27">
        <v>538.23</v>
      </c>
      <c r="I213" s="27">
        <v>104.4559</v>
      </c>
      <c r="J213" s="27">
        <v>-6.4876449999999997</v>
      </c>
      <c r="K213" s="27">
        <v>1189.287</v>
      </c>
      <c r="L213" s="27">
        <v>561.51890000000003</v>
      </c>
      <c r="M213" s="27">
        <v>218.75110000000001</v>
      </c>
      <c r="N213" s="27">
        <v>-1.5785940000000001</v>
      </c>
      <c r="O213" s="27">
        <v>47.402760000000001</v>
      </c>
      <c r="P213" s="27">
        <v>29.17812</v>
      </c>
      <c r="Q213" s="27">
        <v>28.131160000000001</v>
      </c>
      <c r="R213" s="27">
        <v>15.987069999999999</v>
      </c>
      <c r="S213" s="27">
        <v>-3.908706</v>
      </c>
      <c r="T213" s="27">
        <v>-2.8747120000000002</v>
      </c>
      <c r="U213" s="27">
        <v>-1.7676890000000001</v>
      </c>
      <c r="V213" s="27">
        <v>-3.8444289999999999</v>
      </c>
      <c r="W213" s="27">
        <v>7.8915119999999996</v>
      </c>
      <c r="X213" s="27">
        <v>2.8699720000000002</v>
      </c>
      <c r="Y213" s="27">
        <v>3.2131569999999998</v>
      </c>
      <c r="Z213" s="27">
        <v>0.11614339999999999</v>
      </c>
    </row>
    <row r="214" spans="1:26" x14ac:dyDescent="0.35">
      <c r="A214" s="29"/>
      <c r="B214" s="27">
        <v>2025</v>
      </c>
      <c r="C214" s="27">
        <v>2109.413</v>
      </c>
      <c r="D214" s="27">
        <v>1527.7550000000001</v>
      </c>
      <c r="E214" s="27">
        <v>1272.3130000000001</v>
      </c>
      <c r="F214" s="27">
        <v>27.40802</v>
      </c>
      <c r="G214" s="27">
        <v>847.57539999999995</v>
      </c>
      <c r="H214" s="27">
        <v>258.54790000000003</v>
      </c>
      <c r="I214" s="27">
        <v>21.344899999999999</v>
      </c>
      <c r="J214" s="27">
        <v>-9.344462</v>
      </c>
      <c r="K214" s="27">
        <v>1330.769</v>
      </c>
      <c r="L214" s="27">
        <v>554.77959999999996</v>
      </c>
      <c r="M214" s="27">
        <v>217.52809999999999</v>
      </c>
      <c r="N214" s="27">
        <v>-2.4567410000000001</v>
      </c>
      <c r="O214" s="27">
        <v>45.368270000000003</v>
      </c>
      <c r="P214" s="27">
        <v>22.119389999999999</v>
      </c>
      <c r="Q214" s="27">
        <v>18.824149999999999</v>
      </c>
      <c r="R214" s="27">
        <v>15.89396</v>
      </c>
      <c r="S214" s="27">
        <v>1.8232349999999999</v>
      </c>
      <c r="T214" s="27">
        <v>2.206607</v>
      </c>
      <c r="U214" s="27">
        <v>1.5308139999999999</v>
      </c>
      <c r="V214" s="27">
        <v>-2.758435</v>
      </c>
      <c r="W214" s="27">
        <v>8.4756020000000003</v>
      </c>
      <c r="X214" s="27">
        <v>4.4517480000000003</v>
      </c>
      <c r="Y214" s="27">
        <v>3.5963820000000002</v>
      </c>
      <c r="Z214" s="27">
        <v>1.1592769999999999</v>
      </c>
    </row>
    <row r="215" spans="1:26" x14ac:dyDescent="0.35">
      <c r="A215" s="29"/>
      <c r="B215" s="27">
        <v>2030</v>
      </c>
      <c r="C215" s="27">
        <v>2470.2489999999998</v>
      </c>
      <c r="D215" s="27">
        <v>1609.8620000000001</v>
      </c>
      <c r="E215" s="27">
        <v>1447.096</v>
      </c>
      <c r="F215" s="27">
        <v>31.084540000000001</v>
      </c>
      <c r="G215" s="27">
        <v>1171.796</v>
      </c>
      <c r="H215" s="27">
        <v>607.40880000000004</v>
      </c>
      <c r="I215" s="27">
        <v>31.692350000000001</v>
      </c>
      <c r="J215" s="27">
        <v>-10.484540000000001</v>
      </c>
      <c r="K215" s="27">
        <v>1642.335</v>
      </c>
      <c r="L215" s="27">
        <v>666.47500000000002</v>
      </c>
      <c r="M215" s="27">
        <v>250.29949999999999</v>
      </c>
      <c r="N215" s="27">
        <v>-2.9407519999999998</v>
      </c>
      <c r="O215" s="27">
        <v>45.968330000000002</v>
      </c>
      <c r="P215" s="27">
        <v>18.243819999999999</v>
      </c>
      <c r="Q215" s="27">
        <v>13.21236</v>
      </c>
      <c r="R215" s="27">
        <v>23.507639999999999</v>
      </c>
      <c r="S215" s="27">
        <v>2.9934219999999998</v>
      </c>
      <c r="T215" s="27">
        <v>4.6004420000000001</v>
      </c>
      <c r="U215" s="27">
        <v>3.789593</v>
      </c>
      <c r="V215" s="27">
        <v>-6.648847</v>
      </c>
      <c r="W215" s="27">
        <v>8.838984</v>
      </c>
      <c r="X215" s="27">
        <v>4.4100159999999997</v>
      </c>
      <c r="Y215" s="27">
        <v>3.1878769999999998</v>
      </c>
      <c r="Z215" s="27">
        <v>-0.72757519999999998</v>
      </c>
    </row>
    <row r="216" spans="1:26" x14ac:dyDescent="0.35">
      <c r="A216" s="29"/>
      <c r="B216" s="27">
        <v>2035</v>
      </c>
      <c r="C216" s="27">
        <v>3207.1819999999998</v>
      </c>
      <c r="D216" s="27">
        <v>1901.769</v>
      </c>
      <c r="E216" s="27">
        <v>1436.134</v>
      </c>
      <c r="F216" s="27">
        <v>45.476500000000001</v>
      </c>
      <c r="G216" s="27">
        <v>1102.9849999999999</v>
      </c>
      <c r="H216" s="27">
        <v>489.66199999999998</v>
      </c>
      <c r="I216" s="27">
        <v>-47.856270000000002</v>
      </c>
      <c r="J216" s="27">
        <v>-16.53661</v>
      </c>
      <c r="K216" s="27">
        <v>2041.9870000000001</v>
      </c>
      <c r="L216" s="27">
        <v>641.21810000000005</v>
      </c>
      <c r="M216" s="27">
        <v>178.6566</v>
      </c>
      <c r="N216" s="27">
        <v>-6.0329769999999998</v>
      </c>
      <c r="O216" s="27">
        <v>75.836240000000004</v>
      </c>
      <c r="P216" s="27">
        <v>24.767679999999999</v>
      </c>
      <c r="Q216" s="27">
        <v>10.406650000000001</v>
      </c>
      <c r="R216" s="27">
        <v>17.146049999999999</v>
      </c>
      <c r="S216" s="27">
        <v>-4.1609980000000002</v>
      </c>
      <c r="T216" s="27">
        <v>4.7047509999999999</v>
      </c>
      <c r="U216" s="27">
        <v>3.7085530000000002</v>
      </c>
      <c r="V216" s="27">
        <v>-0.32529970000000002</v>
      </c>
      <c r="W216" s="27">
        <v>-3.465239</v>
      </c>
      <c r="X216" s="27">
        <v>-3.9287860000000001</v>
      </c>
      <c r="Y216" s="27">
        <v>3.0129809999999999</v>
      </c>
      <c r="Z216" s="27">
        <v>1.6458330000000001</v>
      </c>
    </row>
    <row r="217" spans="1:26" x14ac:dyDescent="0.35">
      <c r="A217" s="29"/>
      <c r="B217" s="27">
        <v>2040</v>
      </c>
      <c r="C217" s="27">
        <v>3379.8620000000001</v>
      </c>
      <c r="D217" s="27">
        <v>1981.2650000000001</v>
      </c>
      <c r="E217" s="27">
        <v>1469.559</v>
      </c>
      <c r="F217" s="27">
        <v>49.937460000000002</v>
      </c>
      <c r="G217" s="27">
        <v>1582.54</v>
      </c>
      <c r="H217" s="27">
        <v>549.68209999999999</v>
      </c>
      <c r="I217" s="27">
        <v>-60.224580000000003</v>
      </c>
      <c r="J217" s="27">
        <v>-18.24643</v>
      </c>
      <c r="K217" s="27">
        <v>2592.5790000000002</v>
      </c>
      <c r="L217" s="27">
        <v>708.68039999999996</v>
      </c>
      <c r="M217" s="27">
        <v>174.9794</v>
      </c>
      <c r="N217" s="27">
        <v>-5.256011</v>
      </c>
      <c r="O217" s="27">
        <v>144.80690000000001</v>
      </c>
      <c r="P217" s="27">
        <v>16.820879999999999</v>
      </c>
      <c r="Q217" s="27">
        <v>11.83433</v>
      </c>
      <c r="R217" s="27">
        <v>32.169150000000002</v>
      </c>
      <c r="S217" s="27">
        <v>32.108699999999999</v>
      </c>
      <c r="T217" s="27">
        <v>4.429246</v>
      </c>
      <c r="U217" s="27">
        <v>2.8021889999999998</v>
      </c>
      <c r="V217" s="27">
        <v>-0.22641339999999999</v>
      </c>
      <c r="W217" s="27">
        <v>34.576360000000001</v>
      </c>
      <c r="X217" s="27">
        <v>6.6717199999999997</v>
      </c>
      <c r="Y217" s="27">
        <v>-0.1367274</v>
      </c>
      <c r="Z217" s="27">
        <v>-10.62053</v>
      </c>
    </row>
    <row r="218" spans="1:26" x14ac:dyDescent="0.35">
      <c r="A218" s="29"/>
      <c r="B218" s="27">
        <v>2045</v>
      </c>
      <c r="C218" s="27">
        <v>3612.7649999999999</v>
      </c>
      <c r="D218" s="27">
        <v>2045.1890000000001</v>
      </c>
      <c r="E218" s="27">
        <v>1441.796</v>
      </c>
      <c r="F218" s="27">
        <v>53.654919999999997</v>
      </c>
      <c r="G218" s="27">
        <v>1504.3119999999999</v>
      </c>
      <c r="H218" s="27">
        <v>485.53019999999998</v>
      </c>
      <c r="I218" s="27">
        <v>-97.978679999999997</v>
      </c>
      <c r="J218" s="27">
        <v>-21.01484</v>
      </c>
      <c r="K218" s="27">
        <v>2552.61</v>
      </c>
      <c r="L218" s="27">
        <v>674.41049999999996</v>
      </c>
      <c r="M218" s="27">
        <v>148.9288</v>
      </c>
      <c r="N218" s="27">
        <v>-5.2498110000000002</v>
      </c>
      <c r="O218" s="27">
        <v>151.13310000000001</v>
      </c>
      <c r="P218" s="27">
        <v>16.57978</v>
      </c>
      <c r="Q218" s="27">
        <v>11.264390000000001</v>
      </c>
      <c r="R218" s="27">
        <v>22.613990000000001</v>
      </c>
      <c r="S218" s="27">
        <v>15.725070000000001</v>
      </c>
      <c r="T218" s="27">
        <v>3.3231609999999998</v>
      </c>
      <c r="U218" s="27">
        <v>1.9262509999999999</v>
      </c>
      <c r="V218" s="27">
        <v>-0.68514839999999999</v>
      </c>
      <c r="W218" s="27">
        <v>23.538540000000001</v>
      </c>
      <c r="X218" s="27">
        <v>7.8961819999999996</v>
      </c>
      <c r="Y218" s="27">
        <v>4.8792309999999999</v>
      </c>
      <c r="Z218" s="27">
        <v>1.8414950000000001</v>
      </c>
    </row>
    <row r="219" spans="1:26" x14ac:dyDescent="0.35">
      <c r="A219" s="29"/>
      <c r="B219" s="27">
        <v>2050</v>
      </c>
      <c r="C219" s="27">
        <v>3707.3359999999998</v>
      </c>
      <c r="D219" s="27">
        <v>1667.683</v>
      </c>
      <c r="E219" s="27">
        <v>550.81590000000006</v>
      </c>
      <c r="F219" s="27">
        <v>66.410589999999999</v>
      </c>
      <c r="G219" s="27">
        <v>1420.4369999999999</v>
      </c>
      <c r="H219" s="27">
        <v>378.18299999999999</v>
      </c>
      <c r="I219" s="27">
        <v>23.81898</v>
      </c>
      <c r="J219" s="27">
        <v>-18.526589999999999</v>
      </c>
      <c r="K219" s="27">
        <v>2419.0619999999999</v>
      </c>
      <c r="L219" s="27">
        <v>521.3768</v>
      </c>
      <c r="M219" s="27">
        <v>85.231920000000002</v>
      </c>
      <c r="N219" s="27">
        <v>-3.6763690000000002</v>
      </c>
      <c r="O219" s="27">
        <v>53.563769999999998</v>
      </c>
      <c r="P219" s="27">
        <v>14.58248</v>
      </c>
      <c r="Q219" s="27">
        <v>11.25015</v>
      </c>
      <c r="R219" s="27">
        <v>30.317209999999999</v>
      </c>
      <c r="S219" s="27">
        <v>12.88184</v>
      </c>
      <c r="T219" s="27">
        <v>2.672329</v>
      </c>
      <c r="U219" s="27">
        <v>1.310592</v>
      </c>
      <c r="V219" s="27">
        <v>-3.4821610000000001</v>
      </c>
      <c r="W219" s="27">
        <v>17.676500000000001</v>
      </c>
      <c r="X219" s="27">
        <v>6.3004290000000003</v>
      </c>
      <c r="Y219" s="27">
        <v>4.4386159999999997</v>
      </c>
      <c r="Z219" s="27">
        <v>-8.8867669999999996E-2</v>
      </c>
    </row>
    <row r="220" spans="1:26" x14ac:dyDescent="0.35">
      <c r="A220" s="29" t="s">
        <v>493</v>
      </c>
      <c r="B220" s="27">
        <v>2016</v>
      </c>
      <c r="C220" s="27">
        <v>80.553370000000001</v>
      </c>
      <c r="D220" s="27">
        <v>80.553370000000001</v>
      </c>
      <c r="E220" s="27">
        <v>80.553370000000001</v>
      </c>
      <c r="F220" s="27">
        <v>9.0865189999999991</v>
      </c>
      <c r="G220" s="27">
        <v>95.549239999999998</v>
      </c>
      <c r="H220" s="27">
        <v>95.549239999999998</v>
      </c>
      <c r="I220" s="27">
        <v>95.549239999999998</v>
      </c>
      <c r="J220" s="27">
        <v>10.77807</v>
      </c>
      <c r="K220" s="27">
        <v>105.0013</v>
      </c>
      <c r="L220" s="27">
        <v>105.0013</v>
      </c>
      <c r="M220" s="27">
        <v>105.0013</v>
      </c>
      <c r="N220" s="27">
        <v>11.84427</v>
      </c>
      <c r="O220" s="27">
        <v>312.68860000000001</v>
      </c>
      <c r="P220" s="27">
        <v>312.68860000000001</v>
      </c>
      <c r="Q220" s="27">
        <v>312.68860000000001</v>
      </c>
      <c r="R220" s="27">
        <v>17.67971</v>
      </c>
      <c r="S220" s="27">
        <v>-126.5119</v>
      </c>
      <c r="T220" s="27">
        <v>-126.5119</v>
      </c>
      <c r="U220" s="27">
        <v>-126.5119</v>
      </c>
      <c r="V220" s="27">
        <v>-7.1531010000000004</v>
      </c>
      <c r="W220" s="27">
        <v>32.282640000000001</v>
      </c>
      <c r="X220" s="27">
        <v>32.282640000000001</v>
      </c>
      <c r="Y220" s="27">
        <v>32.282640000000001</v>
      </c>
      <c r="Z220" s="27">
        <v>1.825291</v>
      </c>
    </row>
    <row r="221" spans="1:26" x14ac:dyDescent="0.35">
      <c r="A221" s="29"/>
      <c r="B221" s="27">
        <v>2020</v>
      </c>
      <c r="C221" s="27">
        <v>210.46119999999999</v>
      </c>
      <c r="D221" s="27">
        <v>184.41409999999999</v>
      </c>
      <c r="E221" s="27">
        <v>131.2834</v>
      </c>
      <c r="F221" s="27">
        <v>13.576919999999999</v>
      </c>
      <c r="G221" s="27">
        <v>346.43619999999999</v>
      </c>
      <c r="H221" s="27">
        <v>180.7518</v>
      </c>
      <c r="I221" s="27">
        <v>131.7791</v>
      </c>
      <c r="J221" s="27">
        <v>5.5197060000000002</v>
      </c>
      <c r="K221" s="27">
        <v>395.71379999999999</v>
      </c>
      <c r="L221" s="27">
        <v>175.52670000000001</v>
      </c>
      <c r="M221" s="27">
        <v>90.220470000000006</v>
      </c>
      <c r="N221" s="27">
        <v>2.9789409999999998</v>
      </c>
      <c r="O221" s="27">
        <v>963.01639999999998</v>
      </c>
      <c r="P221" s="27">
        <v>524.63430000000005</v>
      </c>
      <c r="Q221" s="27">
        <v>479.73349999999999</v>
      </c>
      <c r="R221" s="27">
        <v>14.15645</v>
      </c>
      <c r="S221" s="27">
        <v>-94.385869999999997</v>
      </c>
      <c r="T221" s="27">
        <v>-11.666829999999999</v>
      </c>
      <c r="U221" s="27">
        <v>-42.025970000000001</v>
      </c>
      <c r="V221" s="27">
        <v>-1.9820489999999999</v>
      </c>
      <c r="W221" s="27">
        <v>392.24009999999998</v>
      </c>
      <c r="X221" s="27">
        <v>175.66849999999999</v>
      </c>
      <c r="Y221" s="27">
        <v>127.6849</v>
      </c>
      <c r="Z221" s="27">
        <v>2.3125270000000002</v>
      </c>
    </row>
    <row r="222" spans="1:26" x14ac:dyDescent="0.35">
      <c r="A222" s="29"/>
      <c r="B222" s="27">
        <v>2025</v>
      </c>
      <c r="C222" s="27">
        <v>703.01570000000004</v>
      </c>
      <c r="D222" s="27">
        <v>569.23119999999994</v>
      </c>
      <c r="E222" s="27">
        <v>165.39320000000001</v>
      </c>
      <c r="F222" s="27">
        <v>25.986090000000001</v>
      </c>
      <c r="G222" s="27">
        <v>396.01069999999999</v>
      </c>
      <c r="H222" s="27">
        <v>136.55779999999999</v>
      </c>
      <c r="I222" s="27">
        <v>79.673230000000004</v>
      </c>
      <c r="J222" s="27">
        <v>7.7335120000000002</v>
      </c>
      <c r="K222" s="27">
        <v>244.7842</v>
      </c>
      <c r="L222" s="27">
        <v>-37.836460000000002</v>
      </c>
      <c r="M222" s="27">
        <v>7.7910370000000002</v>
      </c>
      <c r="N222" s="27">
        <v>-8.3389330000000008</v>
      </c>
      <c r="O222" s="27">
        <v>496.34620000000001</v>
      </c>
      <c r="P222" s="27">
        <v>436.42779999999999</v>
      </c>
      <c r="Q222" s="27">
        <v>435.51130000000001</v>
      </c>
      <c r="R222" s="27">
        <v>16.00459</v>
      </c>
      <c r="S222" s="27">
        <v>342.6644</v>
      </c>
      <c r="T222" s="27">
        <v>114.065</v>
      </c>
      <c r="U222" s="27">
        <v>8.5768430000000002</v>
      </c>
      <c r="V222" s="27">
        <v>-2.94781</v>
      </c>
      <c r="W222" s="27">
        <v>566.73249999999996</v>
      </c>
      <c r="X222" s="27">
        <v>286.15230000000003</v>
      </c>
      <c r="Y222" s="27">
        <v>194.0025</v>
      </c>
      <c r="Z222" s="27">
        <v>5.0421779999999998</v>
      </c>
    </row>
    <row r="223" spans="1:26" x14ac:dyDescent="0.35">
      <c r="A223" s="29"/>
      <c r="B223" s="27">
        <v>2030</v>
      </c>
      <c r="C223" s="27">
        <v>300.05270000000002</v>
      </c>
      <c r="D223" s="27">
        <v>233.86770000000001</v>
      </c>
      <c r="E223" s="27">
        <v>328.66219999999998</v>
      </c>
      <c r="F223" s="27">
        <v>101.65940000000001</v>
      </c>
      <c r="G223" s="27">
        <v>564.56830000000002</v>
      </c>
      <c r="H223" s="27">
        <v>212.25729999999999</v>
      </c>
      <c r="I223" s="27">
        <v>52.525060000000003</v>
      </c>
      <c r="J223" s="27">
        <v>8.5572879999999998</v>
      </c>
      <c r="K223" s="27">
        <v>871.41330000000005</v>
      </c>
      <c r="L223" s="27">
        <v>301.7242</v>
      </c>
      <c r="M223" s="27">
        <v>-148.43539999999999</v>
      </c>
      <c r="N223" s="27">
        <v>-80.442599999999999</v>
      </c>
      <c r="O223" s="27">
        <v>798.52290000000005</v>
      </c>
      <c r="P223" s="27">
        <v>520.58669999999995</v>
      </c>
      <c r="Q223" s="27">
        <v>494.8306</v>
      </c>
      <c r="R223" s="27">
        <v>19.258510000000001</v>
      </c>
      <c r="S223" s="27">
        <v>271.45740000000001</v>
      </c>
      <c r="T223" s="27">
        <v>181.75219999999999</v>
      </c>
      <c r="U223" s="27">
        <v>29.109580000000001</v>
      </c>
      <c r="V223" s="27">
        <v>-2.0516079999999999</v>
      </c>
      <c r="W223" s="27">
        <v>692.47919999999999</v>
      </c>
      <c r="X223" s="27">
        <v>334.28930000000003</v>
      </c>
      <c r="Y223" s="27">
        <v>219.32050000000001</v>
      </c>
      <c r="Z223" s="27">
        <v>6.2060389999999996</v>
      </c>
    </row>
    <row r="224" spans="1:26" x14ac:dyDescent="0.35">
      <c r="A224" s="29"/>
      <c r="B224" s="27">
        <v>2035</v>
      </c>
      <c r="C224" s="27">
        <v>256.46269999999998</v>
      </c>
      <c r="D224" s="27">
        <v>148.26130000000001</v>
      </c>
      <c r="E224" s="27">
        <v>102.82170000000001</v>
      </c>
      <c r="F224" s="27">
        <v>22.9939</v>
      </c>
      <c r="G224" s="27">
        <v>312.30709999999999</v>
      </c>
      <c r="H224" s="27">
        <v>36.698880000000003</v>
      </c>
      <c r="I224" s="27">
        <v>20.648910000000001</v>
      </c>
      <c r="J224" s="27">
        <v>4.1543710000000003</v>
      </c>
      <c r="K224" s="27">
        <v>609.93799999999999</v>
      </c>
      <c r="L224" s="27">
        <v>141.59559999999999</v>
      </c>
      <c r="M224" s="27">
        <v>96.921099999999996</v>
      </c>
      <c r="N224" s="27">
        <v>9.0611449999999998</v>
      </c>
      <c r="O224" s="27">
        <v>734.88139999999999</v>
      </c>
      <c r="P224" s="27">
        <v>474.25889999999998</v>
      </c>
      <c r="Q224" s="27">
        <v>386.44630000000001</v>
      </c>
      <c r="R224" s="27">
        <v>21.957280000000001</v>
      </c>
      <c r="S224" s="27">
        <v>408.3664</v>
      </c>
      <c r="T224" s="27">
        <v>114.8998</v>
      </c>
      <c r="U224" s="27">
        <v>23.077660000000002</v>
      </c>
      <c r="V224" s="27">
        <v>-0.72121829999999998</v>
      </c>
      <c r="W224" s="27">
        <v>759.83420000000001</v>
      </c>
      <c r="X224" s="27">
        <v>256.40690000000001</v>
      </c>
      <c r="Y224" s="27">
        <v>126.70189999999999</v>
      </c>
      <c r="Z224" s="27">
        <v>2.3126679999999999</v>
      </c>
    </row>
    <row r="225" spans="1:26" x14ac:dyDescent="0.35">
      <c r="A225" s="29"/>
      <c r="B225" s="27">
        <v>2040</v>
      </c>
      <c r="C225" s="27">
        <v>240.93469999999999</v>
      </c>
      <c r="D225" s="27">
        <v>105.59910000000001</v>
      </c>
      <c r="E225" s="27">
        <v>63.425229999999999</v>
      </c>
      <c r="F225" s="27">
        <v>32.345840000000003</v>
      </c>
      <c r="G225" s="27">
        <v>169.40289999999999</v>
      </c>
      <c r="H225" s="27">
        <v>20.08465</v>
      </c>
      <c r="I225" s="27">
        <v>17.580939999999998</v>
      </c>
      <c r="J225" s="27">
        <v>3.3474810000000002</v>
      </c>
      <c r="K225" s="27">
        <v>427.76429999999999</v>
      </c>
      <c r="L225" s="27">
        <v>70.946219999999997</v>
      </c>
      <c r="M225" s="27">
        <v>44.007719999999999</v>
      </c>
      <c r="N225" s="27">
        <v>4.4352770000000001</v>
      </c>
      <c r="O225" s="27">
        <v>734.52139999999997</v>
      </c>
      <c r="P225" s="27">
        <v>333.72710000000001</v>
      </c>
      <c r="Q225" s="27">
        <v>188.8896</v>
      </c>
      <c r="R225" s="27">
        <v>27.609950000000001</v>
      </c>
      <c r="S225" s="27">
        <v>335.07799999999997</v>
      </c>
      <c r="T225" s="27">
        <v>33.796289999999999</v>
      </c>
      <c r="U225" s="27">
        <v>22.703029999999998</v>
      </c>
      <c r="V225" s="27">
        <v>4.4095610000000001</v>
      </c>
      <c r="W225" s="27">
        <v>705.36540000000002</v>
      </c>
      <c r="X225" s="27">
        <v>153.60659999999999</v>
      </c>
      <c r="Y225" s="27">
        <v>41.423450000000003</v>
      </c>
      <c r="Z225" s="27">
        <v>-9.5729679999999995</v>
      </c>
    </row>
    <row r="226" spans="1:26" x14ac:dyDescent="0.35">
      <c r="A226" s="29"/>
      <c r="B226" s="27">
        <v>2045</v>
      </c>
      <c r="C226" s="27">
        <v>194.22630000000001</v>
      </c>
      <c r="D226" s="27">
        <v>63.341819999999998</v>
      </c>
      <c r="E226" s="27">
        <v>33.387079999999997</v>
      </c>
      <c r="F226" s="27">
        <v>13.940950000000001</v>
      </c>
      <c r="G226" s="27">
        <v>57.819839999999999</v>
      </c>
      <c r="H226" s="27">
        <v>10.6694</v>
      </c>
      <c r="I226" s="27">
        <v>3.1512220000000002</v>
      </c>
      <c r="J226" s="27">
        <v>6.7703369999999996</v>
      </c>
      <c r="K226" s="27">
        <v>370.9151</v>
      </c>
      <c r="L226" s="27">
        <v>37.139449999999997</v>
      </c>
      <c r="M226" s="27">
        <v>16.567769999999999</v>
      </c>
      <c r="N226" s="27">
        <v>23.083880000000001</v>
      </c>
      <c r="O226" s="27">
        <v>740.94320000000005</v>
      </c>
      <c r="P226" s="27">
        <v>197.30520000000001</v>
      </c>
      <c r="Q226" s="27">
        <v>83.043229999999994</v>
      </c>
      <c r="R226" s="27">
        <v>17.692879999999999</v>
      </c>
      <c r="S226" s="27">
        <v>166.14789999999999</v>
      </c>
      <c r="T226" s="27">
        <v>20.269850000000002</v>
      </c>
      <c r="U226" s="27">
        <v>-24.109940000000002</v>
      </c>
      <c r="V226" s="27">
        <v>3.5638040000000002</v>
      </c>
      <c r="W226" s="27">
        <v>578.53520000000003</v>
      </c>
      <c r="X226" s="27">
        <v>98.329250000000002</v>
      </c>
      <c r="Y226" s="27">
        <v>1.7112179999999999</v>
      </c>
      <c r="Z226" s="27">
        <v>5.4603289999999998</v>
      </c>
    </row>
    <row r="227" spans="1:26" x14ac:dyDescent="0.35">
      <c r="A227" s="29"/>
      <c r="B227" s="27">
        <v>2050</v>
      </c>
      <c r="C227" s="27">
        <v>198.73140000000001</v>
      </c>
      <c r="D227" s="27">
        <v>35.937359999999998</v>
      </c>
      <c r="E227" s="27">
        <v>4.6056590000000002</v>
      </c>
      <c r="F227" s="27">
        <v>25.372669999999999</v>
      </c>
      <c r="G227" s="27">
        <v>34.741630000000001</v>
      </c>
      <c r="H227" s="27">
        <v>0.85094110000000001</v>
      </c>
      <c r="I227" s="27">
        <v>1.0777000000000001</v>
      </c>
      <c r="J227" s="27">
        <v>3.2992189999999999</v>
      </c>
      <c r="K227" s="27">
        <v>284.67829999999998</v>
      </c>
      <c r="L227" s="27">
        <v>22.596240000000002</v>
      </c>
      <c r="M227" s="27">
        <v>10.24432</v>
      </c>
      <c r="N227" s="27">
        <v>30.732379999999999</v>
      </c>
      <c r="O227" s="27">
        <v>716.36019999999996</v>
      </c>
      <c r="P227" s="27">
        <v>132.06360000000001</v>
      </c>
      <c r="Q227" s="27">
        <v>19.360759999999999</v>
      </c>
      <c r="R227" s="27">
        <v>33.108359999999998</v>
      </c>
      <c r="S227" s="27">
        <v>47.583449999999999</v>
      </c>
      <c r="T227" s="27">
        <v>-22.868390000000002</v>
      </c>
      <c r="U227" s="27">
        <v>1.6075740000000001</v>
      </c>
      <c r="V227" s="27">
        <v>1.000996</v>
      </c>
      <c r="W227" s="27">
        <v>382.28280000000001</v>
      </c>
      <c r="X227" s="27">
        <v>10.31216</v>
      </c>
      <c r="Y227" s="27">
        <v>4.6021039999999998</v>
      </c>
      <c r="Z227" s="27">
        <v>-1.1536280000000001</v>
      </c>
    </row>
    <row r="228" spans="1:26" x14ac:dyDescent="0.35">
      <c r="A228" s="29" t="s">
        <v>77</v>
      </c>
      <c r="B228" s="27">
        <v>2016</v>
      </c>
      <c r="C228" s="27">
        <v>535.53899999999999</v>
      </c>
      <c r="D228" s="27">
        <v>535.53899999999999</v>
      </c>
      <c r="E228" s="27">
        <v>535.53899999999999</v>
      </c>
      <c r="F228" s="27">
        <v>16.319710000000001</v>
      </c>
      <c r="G228" s="27">
        <v>21.247170000000001</v>
      </c>
      <c r="H228" s="27">
        <v>21.247170000000001</v>
      </c>
      <c r="I228" s="27">
        <v>21.247170000000001</v>
      </c>
      <c r="J228" s="27">
        <v>0.64747390000000005</v>
      </c>
      <c r="K228" s="27">
        <v>824.96780000000001</v>
      </c>
      <c r="L228" s="27">
        <v>824.96780000000001</v>
      </c>
      <c r="M228" s="27">
        <v>824.96780000000001</v>
      </c>
      <c r="N228" s="27">
        <v>25.139600000000002</v>
      </c>
      <c r="O228" s="27">
        <v>32.037379999999999</v>
      </c>
      <c r="P228" s="27">
        <v>32.037379999999999</v>
      </c>
      <c r="Q228" s="27">
        <v>32.037379999999999</v>
      </c>
      <c r="R228" s="27">
        <v>8.881786</v>
      </c>
      <c r="S228" s="27">
        <v>15.87594</v>
      </c>
      <c r="T228" s="27">
        <v>15.87594</v>
      </c>
      <c r="U228" s="27">
        <v>15.87594</v>
      </c>
      <c r="V228" s="27">
        <v>4.4013179999999998</v>
      </c>
      <c r="W228" s="27">
        <v>53.948320000000002</v>
      </c>
      <c r="X228" s="27">
        <v>53.948320000000002</v>
      </c>
      <c r="Y228" s="27">
        <v>53.948320000000002</v>
      </c>
      <c r="Z228" s="27">
        <v>14.956200000000001</v>
      </c>
    </row>
    <row r="229" spans="1:26" x14ac:dyDescent="0.35">
      <c r="A229" s="29"/>
      <c r="B229" s="27">
        <v>2020</v>
      </c>
      <c r="C229" s="27">
        <v>685.07029999999997</v>
      </c>
      <c r="D229" s="27">
        <v>664.91489999999999</v>
      </c>
      <c r="E229" s="27">
        <v>639.55489999999998</v>
      </c>
      <c r="F229" s="27">
        <v>16.435759999999998</v>
      </c>
      <c r="G229" s="27">
        <v>530.63160000000005</v>
      </c>
      <c r="H229" s="27">
        <v>265.62270000000001</v>
      </c>
      <c r="I229" s="27">
        <v>127.20959999999999</v>
      </c>
      <c r="J229" s="27">
        <v>0.17413390000000001</v>
      </c>
      <c r="K229" s="27">
        <v>3520.9839999999999</v>
      </c>
      <c r="L229" s="27">
        <v>2033.0540000000001</v>
      </c>
      <c r="M229" s="27">
        <v>1201.9079999999999</v>
      </c>
      <c r="N229" s="27">
        <v>13.75141</v>
      </c>
      <c r="O229" s="27">
        <v>40.567419999999998</v>
      </c>
      <c r="P229" s="27">
        <v>38.499589999999998</v>
      </c>
      <c r="Q229" s="27">
        <v>35.634500000000003</v>
      </c>
      <c r="R229" s="27">
        <v>10.24699</v>
      </c>
      <c r="S229" s="27">
        <v>42.078499999999998</v>
      </c>
      <c r="T229" s="27">
        <v>19.480519999999999</v>
      </c>
      <c r="U229" s="27">
        <v>14.186780000000001</v>
      </c>
      <c r="V229" s="27">
        <v>2.6022639999999999</v>
      </c>
      <c r="W229" s="27">
        <v>113.6056</v>
      </c>
      <c r="X229" s="27">
        <v>61.185429999999997</v>
      </c>
      <c r="Y229" s="27">
        <v>47.046239999999997</v>
      </c>
      <c r="Z229" s="27">
        <v>10.646100000000001</v>
      </c>
    </row>
    <row r="230" spans="1:26" x14ac:dyDescent="0.35">
      <c r="A230" s="29"/>
      <c r="B230" s="27">
        <v>2025</v>
      </c>
      <c r="C230" s="27">
        <v>936.19150000000002</v>
      </c>
      <c r="D230" s="27">
        <v>820.76890000000003</v>
      </c>
      <c r="E230" s="27">
        <v>803.51959999999997</v>
      </c>
      <c r="F230" s="27">
        <v>14.314</v>
      </c>
      <c r="G230" s="27">
        <v>743.19709999999998</v>
      </c>
      <c r="H230" s="27">
        <v>357.7774</v>
      </c>
      <c r="I230" s="27">
        <v>191.36439999999999</v>
      </c>
      <c r="J230" s="27">
        <v>0.86831400000000003</v>
      </c>
      <c r="K230" s="27">
        <v>6398.7879999999996</v>
      </c>
      <c r="L230" s="27">
        <v>3355.8490000000002</v>
      </c>
      <c r="M230" s="27">
        <v>2211.154</v>
      </c>
      <c r="N230" s="27">
        <v>19.06241</v>
      </c>
      <c r="O230" s="27">
        <v>161.95150000000001</v>
      </c>
      <c r="P230" s="27">
        <v>159.78399999999999</v>
      </c>
      <c r="Q230" s="27">
        <v>37.811529999999998</v>
      </c>
      <c r="R230" s="27">
        <v>12.346030000000001</v>
      </c>
      <c r="S230" s="27">
        <v>-50.954090000000001</v>
      </c>
      <c r="T230" s="27">
        <v>-80.058329999999998</v>
      </c>
      <c r="U230" s="27">
        <v>15.823639999999999</v>
      </c>
      <c r="V230" s="27">
        <v>3.6065559999999999</v>
      </c>
      <c r="W230" s="27">
        <v>130.99510000000001</v>
      </c>
      <c r="X230" s="27">
        <v>78.8108</v>
      </c>
      <c r="Y230" s="27">
        <v>48.034219999999998</v>
      </c>
      <c r="Z230" s="27">
        <v>12.423400000000001</v>
      </c>
    </row>
    <row r="231" spans="1:26" x14ac:dyDescent="0.35">
      <c r="A231" s="29"/>
      <c r="B231" s="27">
        <v>2030</v>
      </c>
      <c r="C231" s="27">
        <v>1000.604</v>
      </c>
      <c r="D231" s="27">
        <v>724.50919999999996</v>
      </c>
      <c r="E231" s="27">
        <v>711.89660000000003</v>
      </c>
      <c r="F231" s="27">
        <v>12.22185</v>
      </c>
      <c r="G231" s="27">
        <v>582.37639999999999</v>
      </c>
      <c r="H231" s="27">
        <v>256.3304</v>
      </c>
      <c r="I231" s="27">
        <v>113.4212</v>
      </c>
      <c r="J231" s="27">
        <v>0.73906459999999996</v>
      </c>
      <c r="K231" s="27">
        <v>8222.6389999999992</v>
      </c>
      <c r="L231" s="27">
        <v>4312.8680000000004</v>
      </c>
      <c r="M231" s="27">
        <v>2848.0590000000002</v>
      </c>
      <c r="N231" s="27">
        <v>25.685839999999999</v>
      </c>
      <c r="O231" s="27">
        <v>256.89830000000001</v>
      </c>
      <c r="P231" s="27">
        <v>139.4109</v>
      </c>
      <c r="Q231" s="27">
        <v>40.519680000000001</v>
      </c>
      <c r="R231" s="27">
        <v>15.546580000000001</v>
      </c>
      <c r="S231" s="27">
        <v>49.121769999999998</v>
      </c>
      <c r="T231" s="27">
        <v>45.051090000000002</v>
      </c>
      <c r="U231" s="27">
        <v>17.198350000000001</v>
      </c>
      <c r="V231" s="27">
        <v>5.1588760000000002</v>
      </c>
      <c r="W231" s="27">
        <v>122.88339999999999</v>
      </c>
      <c r="X231" s="27">
        <v>88.423550000000006</v>
      </c>
      <c r="Y231" s="27">
        <v>46.747039999999998</v>
      </c>
      <c r="Z231" s="27">
        <v>14.49513</v>
      </c>
    </row>
    <row r="232" spans="1:26" x14ac:dyDescent="0.35">
      <c r="A232" s="29"/>
      <c r="B232" s="27">
        <v>2035</v>
      </c>
      <c r="C232" s="27">
        <v>880.41039999999998</v>
      </c>
      <c r="D232" s="27">
        <v>706.74950000000001</v>
      </c>
      <c r="E232" s="27">
        <v>644.20140000000004</v>
      </c>
      <c r="F232" s="27">
        <v>11.51938</v>
      </c>
      <c r="G232" s="27">
        <v>583.95429999999999</v>
      </c>
      <c r="H232" s="27">
        <v>129.8245</v>
      </c>
      <c r="I232" s="27">
        <v>40.503599999999999</v>
      </c>
      <c r="J232" s="27">
        <v>0.1279747</v>
      </c>
      <c r="K232" s="27">
        <v>9206.5779999999995</v>
      </c>
      <c r="L232" s="27">
        <v>4699.6559999999999</v>
      </c>
      <c r="M232" s="27">
        <v>3166.42</v>
      </c>
      <c r="N232" s="27">
        <v>31.98949</v>
      </c>
      <c r="O232" s="27">
        <v>103.8057</v>
      </c>
      <c r="P232" s="27">
        <v>70.614710000000002</v>
      </c>
      <c r="Q232" s="27">
        <v>37.02955</v>
      </c>
      <c r="R232" s="27">
        <v>15.328939999999999</v>
      </c>
      <c r="S232" s="27">
        <v>180.47800000000001</v>
      </c>
      <c r="T232" s="27">
        <v>96.549580000000006</v>
      </c>
      <c r="U232" s="27">
        <v>17.705400000000001</v>
      </c>
      <c r="V232" s="27">
        <v>6.6024330000000004</v>
      </c>
      <c r="W232" s="27">
        <v>227.39689999999999</v>
      </c>
      <c r="X232" s="27">
        <v>126.17359999999999</v>
      </c>
      <c r="Y232" s="27">
        <v>55.042200000000001</v>
      </c>
      <c r="Z232" s="27">
        <v>19.935500000000001</v>
      </c>
    </row>
    <row r="233" spans="1:26" x14ac:dyDescent="0.35">
      <c r="A233" s="29"/>
      <c r="B233" s="27">
        <v>2040</v>
      </c>
      <c r="C233" s="27">
        <v>954.62570000000005</v>
      </c>
      <c r="D233" s="27">
        <v>743.09439999999995</v>
      </c>
      <c r="E233" s="27">
        <v>696.16570000000002</v>
      </c>
      <c r="F233" s="27">
        <v>13.737349999999999</v>
      </c>
      <c r="G233" s="27">
        <v>449.75510000000003</v>
      </c>
      <c r="H233" s="27">
        <v>78.8035</v>
      </c>
      <c r="I233" s="27">
        <v>15.935460000000001</v>
      </c>
      <c r="J233" s="27">
        <v>-0.98330289999999998</v>
      </c>
      <c r="K233" s="27">
        <v>10054.200000000001</v>
      </c>
      <c r="L233" s="27">
        <v>5152.1350000000002</v>
      </c>
      <c r="M233" s="27">
        <v>3475.6239999999998</v>
      </c>
      <c r="N233" s="27">
        <v>36.557749999999999</v>
      </c>
      <c r="O233" s="27">
        <v>104.2323</v>
      </c>
      <c r="P233" s="27">
        <v>66.362809999999996</v>
      </c>
      <c r="Q233" s="27">
        <v>31.445869999999999</v>
      </c>
      <c r="R233" s="27">
        <v>21.929069999999999</v>
      </c>
      <c r="S233" s="27">
        <v>173.42959999999999</v>
      </c>
      <c r="T233" s="27">
        <v>93.902000000000001</v>
      </c>
      <c r="U233" s="27">
        <v>12.96171</v>
      </c>
      <c r="V233" s="27">
        <v>4.5984740000000004</v>
      </c>
      <c r="W233" s="27">
        <v>215.34360000000001</v>
      </c>
      <c r="X233" s="27">
        <v>115.4871</v>
      </c>
      <c r="Y233" s="27">
        <v>36.547260000000001</v>
      </c>
      <c r="Z233" s="27">
        <v>22.107900000000001</v>
      </c>
    </row>
    <row r="234" spans="1:26" x14ac:dyDescent="0.35">
      <c r="A234" s="29"/>
      <c r="B234" s="27">
        <v>2045</v>
      </c>
      <c r="C234" s="27">
        <v>1040.5070000000001</v>
      </c>
      <c r="D234" s="27">
        <v>698.14059999999995</v>
      </c>
      <c r="E234" s="27">
        <v>532.19929999999999</v>
      </c>
      <c r="F234" s="27">
        <v>25.850359999999998</v>
      </c>
      <c r="G234" s="27">
        <v>306.92590000000001</v>
      </c>
      <c r="H234" s="27">
        <v>40.798990000000003</v>
      </c>
      <c r="I234" s="27">
        <v>10.449669999999999</v>
      </c>
      <c r="J234" s="27">
        <v>-3.3271510000000002</v>
      </c>
      <c r="K234" s="27">
        <v>9506.3240000000005</v>
      </c>
      <c r="L234" s="27">
        <v>3859.6419999999998</v>
      </c>
      <c r="M234" s="27">
        <v>1968.48</v>
      </c>
      <c r="N234" s="27">
        <v>33.272829999999999</v>
      </c>
      <c r="O234" s="27">
        <v>100.3597</v>
      </c>
      <c r="P234" s="27">
        <v>56.357390000000002</v>
      </c>
      <c r="Q234" s="27">
        <v>21.241070000000001</v>
      </c>
      <c r="R234" s="27">
        <v>31.10773</v>
      </c>
      <c r="S234" s="27">
        <v>163.27119999999999</v>
      </c>
      <c r="T234" s="27">
        <v>56.527070000000002</v>
      </c>
      <c r="U234" s="27">
        <v>8.3704630000000009</v>
      </c>
      <c r="V234" s="27">
        <v>1.977873</v>
      </c>
      <c r="W234" s="27">
        <v>211.04409999999999</v>
      </c>
      <c r="X234" s="27">
        <v>84.593149999999994</v>
      </c>
      <c r="Y234" s="27">
        <v>25.84967</v>
      </c>
      <c r="Z234" s="27">
        <v>22.53351</v>
      </c>
    </row>
    <row r="235" spans="1:26" x14ac:dyDescent="0.35">
      <c r="A235" s="29"/>
      <c r="B235" s="27">
        <v>2050</v>
      </c>
      <c r="C235" s="27">
        <v>1101.242</v>
      </c>
      <c r="D235" s="27">
        <v>653.04660000000001</v>
      </c>
      <c r="E235" s="27">
        <v>417.39600000000002</v>
      </c>
      <c r="F235" s="27">
        <v>53.087339999999998</v>
      </c>
      <c r="G235" s="27">
        <v>151.9727</v>
      </c>
      <c r="H235" s="27">
        <v>11.72819</v>
      </c>
      <c r="I235" s="27">
        <v>2.3349039999999999</v>
      </c>
      <c r="J235" s="27">
        <v>4.9288029999999997E-2</v>
      </c>
      <c r="K235" s="27">
        <v>9604.9670000000006</v>
      </c>
      <c r="L235" s="27">
        <v>2816.384</v>
      </c>
      <c r="M235" s="27">
        <v>878.46410000000003</v>
      </c>
      <c r="N235" s="27">
        <v>10.000109999999999</v>
      </c>
      <c r="O235" s="27">
        <v>112.6846</v>
      </c>
      <c r="P235" s="27">
        <v>53.50123</v>
      </c>
      <c r="Q235" s="27">
        <v>21.301369999999999</v>
      </c>
      <c r="R235" s="27">
        <v>60.653289999999998</v>
      </c>
      <c r="S235" s="27">
        <v>145.99629999999999</v>
      </c>
      <c r="T235" s="27">
        <v>32.669339999999998</v>
      </c>
      <c r="U235" s="27">
        <v>1.4991810000000001</v>
      </c>
      <c r="V235" s="27">
        <v>-11.72719</v>
      </c>
      <c r="W235" s="27">
        <v>198.76320000000001</v>
      </c>
      <c r="X235" s="27">
        <v>62.36036</v>
      </c>
      <c r="Y235" s="27">
        <v>16.056629999999998</v>
      </c>
      <c r="Z235" s="27">
        <v>14.934850000000001</v>
      </c>
    </row>
    <row r="236" spans="1:26" x14ac:dyDescent="0.35">
      <c r="A236" s="29" t="s">
        <v>124</v>
      </c>
      <c r="B236" s="27">
        <v>2016</v>
      </c>
      <c r="C236" s="27">
        <v>283.45</v>
      </c>
      <c r="D236" s="27">
        <v>283.45</v>
      </c>
      <c r="E236" s="27">
        <v>283.45</v>
      </c>
      <c r="F236" s="27">
        <v>21.730440000000002</v>
      </c>
      <c r="G236" s="27">
        <v>222.03309999999999</v>
      </c>
      <c r="H236" s="27">
        <v>222.03309999999999</v>
      </c>
      <c r="I236" s="27">
        <v>222.03309999999999</v>
      </c>
      <c r="J236" s="27">
        <v>17.02197</v>
      </c>
      <c r="K236" s="27">
        <v>47.05668</v>
      </c>
      <c r="L236" s="27">
        <v>47.05668</v>
      </c>
      <c r="M236" s="27">
        <v>47.05668</v>
      </c>
      <c r="N236" s="27">
        <v>3.607558</v>
      </c>
      <c r="O236" s="27">
        <v>16.247959999999999</v>
      </c>
      <c r="P236" s="27">
        <v>16.247959999999999</v>
      </c>
      <c r="Q236" s="27">
        <v>16.247959999999999</v>
      </c>
      <c r="R236" s="27">
        <v>12.48462</v>
      </c>
      <c r="S236" s="27">
        <v>5.6814809999999998</v>
      </c>
      <c r="T236" s="27">
        <v>5.6814809999999998</v>
      </c>
      <c r="U236" s="27">
        <v>5.6814809999999998</v>
      </c>
      <c r="V236" s="27">
        <v>4.3655410000000003</v>
      </c>
      <c r="W236" s="27">
        <v>17.134360000000001</v>
      </c>
      <c r="X236" s="27">
        <v>17.134360000000001</v>
      </c>
      <c r="Y236" s="27">
        <v>17.134360000000001</v>
      </c>
      <c r="Z236" s="27">
        <v>13.16572</v>
      </c>
    </row>
    <row r="237" spans="1:26" x14ac:dyDescent="0.35">
      <c r="A237" s="29"/>
      <c r="B237" s="27">
        <v>2020</v>
      </c>
      <c r="C237" s="27">
        <v>316.44130000000001</v>
      </c>
      <c r="D237" s="27">
        <v>293.1456</v>
      </c>
      <c r="E237" s="27">
        <v>249.53569999999999</v>
      </c>
      <c r="F237" s="27">
        <v>38.082529999999998</v>
      </c>
      <c r="G237" s="27">
        <v>72.846739999999997</v>
      </c>
      <c r="H237" s="27">
        <v>22.297820000000002</v>
      </c>
      <c r="I237" s="27">
        <v>13.58694</v>
      </c>
      <c r="J237" s="27">
        <v>-2.7535560000000001</v>
      </c>
      <c r="K237" s="27">
        <v>421.19</v>
      </c>
      <c r="L237" s="27">
        <v>179.08539999999999</v>
      </c>
      <c r="M237" s="27">
        <v>61.846060000000001</v>
      </c>
      <c r="N237" s="27">
        <v>-4.9830880000000004</v>
      </c>
      <c r="O237" s="27">
        <v>161.53960000000001</v>
      </c>
      <c r="P237" s="27">
        <v>172.17850000000001</v>
      </c>
      <c r="Q237" s="27">
        <v>129.82650000000001</v>
      </c>
      <c r="R237" s="27">
        <v>110.4178</v>
      </c>
      <c r="S237" s="27">
        <v>-124.7992</v>
      </c>
      <c r="T237" s="27">
        <v>-143.0059</v>
      </c>
      <c r="U237" s="27">
        <v>-109.5411</v>
      </c>
      <c r="V237" s="27">
        <v>-93.727239999999995</v>
      </c>
      <c r="W237" s="27">
        <v>32.195839999999997</v>
      </c>
      <c r="X237" s="27">
        <v>9.7931980000000003</v>
      </c>
      <c r="Y237" s="27">
        <v>13.610340000000001</v>
      </c>
      <c r="Z237" s="27">
        <v>8.5244900000000001</v>
      </c>
    </row>
    <row r="238" spans="1:26" x14ac:dyDescent="0.35">
      <c r="A238" s="29"/>
      <c r="B238" s="27">
        <v>2025</v>
      </c>
      <c r="C238" s="27">
        <v>755.77859999999998</v>
      </c>
      <c r="D238" s="27">
        <v>696.67110000000002</v>
      </c>
      <c r="E238" s="27">
        <v>122.9333</v>
      </c>
      <c r="F238" s="27">
        <v>18.4054</v>
      </c>
      <c r="G238" s="27">
        <v>420.84800000000001</v>
      </c>
      <c r="H238" s="27">
        <v>206.51650000000001</v>
      </c>
      <c r="I238" s="27">
        <v>93.771429999999995</v>
      </c>
      <c r="J238" s="27">
        <v>7.1633570000000004</v>
      </c>
      <c r="K238" s="27">
        <v>1216.3530000000001</v>
      </c>
      <c r="L238" s="27">
        <v>408.65190000000001</v>
      </c>
      <c r="M238" s="27">
        <v>201.34389999999999</v>
      </c>
      <c r="N238" s="27">
        <v>9.5623299999999993</v>
      </c>
      <c r="O238" s="27">
        <v>154.38669999999999</v>
      </c>
      <c r="P238" s="27">
        <v>128.3203</v>
      </c>
      <c r="Q238" s="27">
        <v>116.5926</v>
      </c>
      <c r="R238" s="27">
        <v>21.108630000000002</v>
      </c>
      <c r="S238" s="27">
        <v>32.626269999999998</v>
      </c>
      <c r="T238" s="27">
        <v>36.279319999999998</v>
      </c>
      <c r="U238" s="27">
        <v>22.425989999999999</v>
      </c>
      <c r="V238" s="27">
        <v>-1.1605829999999999</v>
      </c>
      <c r="W238" s="27">
        <v>209.76419999999999</v>
      </c>
      <c r="X238" s="27">
        <v>90.633409999999998</v>
      </c>
      <c r="Y238" s="27">
        <v>-0.75006790000000001</v>
      </c>
      <c r="Z238" s="27">
        <v>0.94779500000000005</v>
      </c>
    </row>
    <row r="239" spans="1:26" x14ac:dyDescent="0.35">
      <c r="A239" s="29"/>
      <c r="B239" s="27">
        <v>2030</v>
      </c>
      <c r="C239" s="27">
        <v>542.75779999999997</v>
      </c>
      <c r="D239" s="27">
        <v>383.18340000000001</v>
      </c>
      <c r="E239" s="27">
        <v>367.94490000000002</v>
      </c>
      <c r="F239" s="27">
        <v>38.207749999999997</v>
      </c>
      <c r="G239" s="27">
        <v>681.98789999999997</v>
      </c>
      <c r="H239" s="27">
        <v>397.92099999999999</v>
      </c>
      <c r="I239" s="27">
        <v>78.924390000000002</v>
      </c>
      <c r="J239" s="27">
        <v>7.2273519999999998</v>
      </c>
      <c r="K239" s="27">
        <v>1913.135</v>
      </c>
      <c r="L239" s="27">
        <v>772.46019999999999</v>
      </c>
      <c r="M239" s="27">
        <v>63.664380000000001</v>
      </c>
      <c r="N239" s="27">
        <v>-7.0398069999999997</v>
      </c>
      <c r="O239" s="27">
        <v>106.50230000000001</v>
      </c>
      <c r="P239" s="27">
        <v>90.904229999999998</v>
      </c>
      <c r="Q239" s="27">
        <v>76.977860000000007</v>
      </c>
      <c r="R239" s="27">
        <v>23.023530000000001</v>
      </c>
      <c r="S239" s="27">
        <v>112.631</v>
      </c>
      <c r="T239" s="27">
        <v>57.511609999999997</v>
      </c>
      <c r="U239" s="27">
        <v>47.385719999999999</v>
      </c>
      <c r="V239" s="27">
        <v>2.9028209999999999</v>
      </c>
      <c r="W239" s="27">
        <v>143.85810000000001</v>
      </c>
      <c r="X239" s="27">
        <v>34.083710000000004</v>
      </c>
      <c r="Y239" s="27">
        <v>2.4160720000000002</v>
      </c>
      <c r="Z239" s="27">
        <v>-0.10871069999999999</v>
      </c>
    </row>
    <row r="240" spans="1:26" x14ac:dyDescent="0.35">
      <c r="A240" s="29"/>
      <c r="B240" s="27">
        <v>2035</v>
      </c>
      <c r="C240" s="27">
        <v>376.06079999999997</v>
      </c>
      <c r="D240" s="27">
        <v>255.744</v>
      </c>
      <c r="E240" s="27">
        <v>338.3252</v>
      </c>
      <c r="F240" s="27">
        <v>190.9554</v>
      </c>
      <c r="G240" s="27">
        <v>483.86930000000001</v>
      </c>
      <c r="H240" s="27">
        <v>163.84729999999999</v>
      </c>
      <c r="I240" s="27">
        <v>78.338620000000006</v>
      </c>
      <c r="J240" s="27">
        <v>1.4017500000000001</v>
      </c>
      <c r="K240" s="27">
        <v>1401.4449999999999</v>
      </c>
      <c r="L240" s="27">
        <v>422.82870000000003</v>
      </c>
      <c r="M240" s="27">
        <v>318.88150000000002</v>
      </c>
      <c r="N240" s="27">
        <v>-147.81280000000001</v>
      </c>
      <c r="O240" s="27">
        <v>233.93010000000001</v>
      </c>
      <c r="P240" s="27">
        <v>210.97720000000001</v>
      </c>
      <c r="Q240" s="27">
        <v>75.102900000000005</v>
      </c>
      <c r="R240" s="27">
        <v>61.576320000000003</v>
      </c>
      <c r="S240" s="27">
        <v>17.133019999999998</v>
      </c>
      <c r="T240" s="27">
        <v>-32.332520000000002</v>
      </c>
      <c r="U240" s="27">
        <v>-14.503030000000001</v>
      </c>
      <c r="V240" s="27">
        <v>0.59513309999999997</v>
      </c>
      <c r="W240" s="27">
        <v>104.23220000000001</v>
      </c>
      <c r="X240" s="27">
        <v>-19.347840000000001</v>
      </c>
      <c r="Y240" s="27">
        <v>5.8155109999999999</v>
      </c>
      <c r="Z240" s="27">
        <v>-31.37764</v>
      </c>
    </row>
    <row r="241" spans="1:26" x14ac:dyDescent="0.35">
      <c r="A241" s="29"/>
      <c r="B241" s="27">
        <v>2040</v>
      </c>
      <c r="C241" s="27">
        <v>176.26140000000001</v>
      </c>
      <c r="D241" s="27">
        <v>101.41240000000001</v>
      </c>
      <c r="E241" s="27">
        <v>165.9863</v>
      </c>
      <c r="F241" s="27">
        <v>68.460939999999994</v>
      </c>
      <c r="G241" s="27">
        <v>312.2971</v>
      </c>
      <c r="H241" s="27">
        <v>90.109210000000004</v>
      </c>
      <c r="I241" s="27">
        <v>88.073449999999994</v>
      </c>
      <c r="J241" s="27">
        <v>7.6375100000000001E-2</v>
      </c>
      <c r="K241" s="27">
        <v>761.60530000000006</v>
      </c>
      <c r="L241" s="27">
        <v>104.4607</v>
      </c>
      <c r="M241" s="27">
        <v>45.325119999999998</v>
      </c>
      <c r="N241" s="27">
        <v>-17.830729999999999</v>
      </c>
      <c r="O241" s="27">
        <v>191.20930000000001</v>
      </c>
      <c r="P241" s="27">
        <v>149.30959999999999</v>
      </c>
      <c r="Q241" s="27">
        <v>33.888069999999999</v>
      </c>
      <c r="R241" s="27">
        <v>36.600320000000004</v>
      </c>
      <c r="S241" s="27">
        <v>105.3507</v>
      </c>
      <c r="T241" s="27">
        <v>75.498689999999996</v>
      </c>
      <c r="U241" s="27">
        <v>16.29608</v>
      </c>
      <c r="V241" s="27">
        <v>3.3985089999999998</v>
      </c>
      <c r="W241" s="27">
        <v>342.476</v>
      </c>
      <c r="X241" s="27">
        <v>180.72200000000001</v>
      </c>
      <c r="Y241" s="27">
        <v>5.4222010000000003</v>
      </c>
      <c r="Z241" s="27">
        <v>-0.12856129999999999</v>
      </c>
    </row>
    <row r="242" spans="1:26" x14ac:dyDescent="0.35">
      <c r="A242" s="29"/>
      <c r="B242" s="27">
        <v>2045</v>
      </c>
      <c r="C242" s="27">
        <v>170.38140000000001</v>
      </c>
      <c r="D242" s="27">
        <v>66.706900000000005</v>
      </c>
      <c r="E242" s="27">
        <v>65.975139999999996</v>
      </c>
      <c r="F242" s="27">
        <v>32.061950000000003</v>
      </c>
      <c r="G242" s="27">
        <v>143.3365</v>
      </c>
      <c r="H242" s="27">
        <v>21.641439999999999</v>
      </c>
      <c r="I242" s="27">
        <v>21.833549999999999</v>
      </c>
      <c r="J242" s="27">
        <v>0</v>
      </c>
      <c r="K242" s="27">
        <v>475.69639999999998</v>
      </c>
      <c r="L242" s="27">
        <v>24.56842</v>
      </c>
      <c r="M242" s="27">
        <v>39.814360000000001</v>
      </c>
      <c r="N242" s="27">
        <v>24.974810000000002</v>
      </c>
      <c r="O242" s="27">
        <v>271.25970000000001</v>
      </c>
      <c r="P242" s="27">
        <v>165.3312</v>
      </c>
      <c r="Q242" s="27">
        <v>26.873799999999999</v>
      </c>
      <c r="R242" s="27">
        <v>41.270180000000003</v>
      </c>
      <c r="S242" s="27">
        <v>20.942029999999999</v>
      </c>
      <c r="T242" s="27">
        <v>3.8905539999999998</v>
      </c>
      <c r="U242" s="27">
        <v>0.36060510000000001</v>
      </c>
      <c r="V242" s="27">
        <v>0</v>
      </c>
      <c r="W242" s="27">
        <v>259.92239999999998</v>
      </c>
      <c r="X242" s="27">
        <v>104.3113</v>
      </c>
      <c r="Y242" s="27">
        <v>12.488580000000001</v>
      </c>
      <c r="Z242" s="27">
        <v>4.9981249999999999</v>
      </c>
    </row>
    <row r="243" spans="1:26" x14ac:dyDescent="0.35">
      <c r="A243" s="29"/>
      <c r="B243" s="27">
        <v>2050</v>
      </c>
      <c r="C243" s="27">
        <v>234.7286</v>
      </c>
      <c r="D243" s="27">
        <v>20.57912</v>
      </c>
      <c r="E243" s="27">
        <v>7.1777519999999999</v>
      </c>
      <c r="F243" s="27">
        <v>22.466629999999999</v>
      </c>
      <c r="G243" s="27">
        <v>128.6087</v>
      </c>
      <c r="H243" s="27">
        <v>28.50019</v>
      </c>
      <c r="I243" s="27">
        <v>1.584903</v>
      </c>
      <c r="J243" s="27">
        <v>0</v>
      </c>
      <c r="K243" s="27">
        <v>327.6139</v>
      </c>
      <c r="L243" s="27">
        <v>35.829859999999996</v>
      </c>
      <c r="M243" s="27">
        <v>19.16769</v>
      </c>
      <c r="N243" s="27">
        <v>41.885890000000003</v>
      </c>
      <c r="O243" s="27">
        <v>346.69439999999997</v>
      </c>
      <c r="P243" s="27">
        <v>74.052239999999998</v>
      </c>
      <c r="Q243" s="27">
        <v>28.560199999999998</v>
      </c>
      <c r="R243" s="27">
        <v>59.360970000000002</v>
      </c>
      <c r="S243" s="27">
        <v>74.17371</v>
      </c>
      <c r="T243" s="27">
        <v>51.083970000000001</v>
      </c>
      <c r="U243" s="27">
        <v>-0.34635359999999998</v>
      </c>
      <c r="V243" s="27">
        <v>0</v>
      </c>
      <c r="W243" s="27">
        <v>188.8056</v>
      </c>
      <c r="X243" s="27">
        <v>38.689109999999999</v>
      </c>
      <c r="Y243" s="27">
        <v>-2.5262069999999999</v>
      </c>
      <c r="Z243" s="27">
        <v>-12.397069999999999</v>
      </c>
    </row>
    <row r="244" spans="1:26" x14ac:dyDescent="0.35">
      <c r="A244" s="29" t="s">
        <v>125</v>
      </c>
      <c r="B244" s="27">
        <v>2016</v>
      </c>
      <c r="C244" s="27">
        <v>16.240919999999999</v>
      </c>
      <c r="D244" s="27">
        <v>16.240919999999999</v>
      </c>
      <c r="E244" s="27">
        <v>16.240919999999999</v>
      </c>
      <c r="F244" s="27">
        <v>0</v>
      </c>
      <c r="G244" s="27">
        <v>-16.240829999999999</v>
      </c>
      <c r="H244" s="27">
        <v>-16.240829999999999</v>
      </c>
      <c r="I244" s="27">
        <v>-16.240829999999999</v>
      </c>
      <c r="J244" s="27">
        <v>0</v>
      </c>
      <c r="K244" s="27">
        <v>-8.8104999999999998E-5</v>
      </c>
      <c r="L244" s="27">
        <v>-8.8104999999999998E-5</v>
      </c>
      <c r="M244" s="27">
        <v>-8.8104999999999998E-5</v>
      </c>
      <c r="N244" s="27">
        <v>0</v>
      </c>
      <c r="O244" s="27">
        <v>83.465410000000006</v>
      </c>
      <c r="P244" s="27">
        <v>83.465410000000006</v>
      </c>
      <c r="Q244" s="27">
        <v>83.465410000000006</v>
      </c>
      <c r="R244" s="27">
        <v>0</v>
      </c>
      <c r="S244" s="27">
        <v>-83.442089999999993</v>
      </c>
      <c r="T244" s="27">
        <v>-83.442089999999993</v>
      </c>
      <c r="U244" s="27">
        <v>-83.442089999999993</v>
      </c>
      <c r="V244" s="27">
        <v>0</v>
      </c>
      <c r="W244" s="27">
        <v>-2.3325720000000001E-2</v>
      </c>
      <c r="X244" s="27">
        <v>-2.3325720000000001E-2</v>
      </c>
      <c r="Y244" s="27">
        <v>-2.3325720000000001E-2</v>
      </c>
      <c r="Z244" s="27">
        <v>0</v>
      </c>
    </row>
    <row r="245" spans="1:26" x14ac:dyDescent="0.35">
      <c r="A245" s="29"/>
      <c r="B245" s="27">
        <v>2020</v>
      </c>
      <c r="C245" s="27">
        <v>44.79748</v>
      </c>
      <c r="D245" s="27">
        <v>20.692</v>
      </c>
      <c r="E245" s="27">
        <v>20.686530000000001</v>
      </c>
      <c r="F245" s="27">
        <v>3795.5920000000001</v>
      </c>
      <c r="G245" s="27">
        <v>9.7094979999999997E-2</v>
      </c>
      <c r="H245" s="27">
        <v>-6.6523390000000002E-2</v>
      </c>
      <c r="I245" s="27">
        <v>-0.1620337</v>
      </c>
      <c r="J245" s="27">
        <v>-31.040900000000001</v>
      </c>
      <c r="K245" s="27">
        <v>-44.37968</v>
      </c>
      <c r="L245" s="27">
        <v>-20.30284</v>
      </c>
      <c r="M245" s="27">
        <v>-20.30996</v>
      </c>
      <c r="N245" s="27">
        <v>-3740.8490000000002</v>
      </c>
      <c r="O245" s="27">
        <v>3.877545</v>
      </c>
      <c r="P245" s="27">
        <v>27.531970000000001</v>
      </c>
      <c r="Q245" s="27">
        <v>26.953849999999999</v>
      </c>
      <c r="R245" s="27">
        <v>287.11009999999999</v>
      </c>
      <c r="S245" s="27">
        <v>3.0111289999999999</v>
      </c>
      <c r="T245" s="27">
        <v>1.4872339999999999</v>
      </c>
      <c r="U245" s="27">
        <v>1.657313</v>
      </c>
      <c r="V245" s="27">
        <v>14.401450000000001</v>
      </c>
      <c r="W245" s="27">
        <v>-1.089906</v>
      </c>
      <c r="X245" s="27">
        <v>-25.702079999999999</v>
      </c>
      <c r="Y245" s="27">
        <v>-25.711770000000001</v>
      </c>
      <c r="Z245" s="27">
        <v>-276.6764</v>
      </c>
    </row>
    <row r="246" spans="1:26" x14ac:dyDescent="0.35">
      <c r="A246" s="29"/>
      <c r="B246" s="27">
        <v>2025</v>
      </c>
      <c r="C246" s="27">
        <v>7.0712549999999998</v>
      </c>
      <c r="D246" s="27">
        <v>6.3715789999999997</v>
      </c>
      <c r="E246" s="27">
        <v>5.1106759999999998</v>
      </c>
      <c r="F246" s="27">
        <v>3.8872520000000002</v>
      </c>
      <c r="G246" s="27">
        <v>52.027389999999997</v>
      </c>
      <c r="H246" s="27">
        <v>28.304559999999999</v>
      </c>
      <c r="I246" s="27">
        <v>21.01867</v>
      </c>
      <c r="J246" s="27">
        <v>9.0784050000000001</v>
      </c>
      <c r="K246" s="27">
        <v>87.006320000000002</v>
      </c>
      <c r="L246" s="27">
        <v>49.314439999999998</v>
      </c>
      <c r="M246" s="27">
        <v>33.896909999999998</v>
      </c>
      <c r="N246" s="27">
        <v>15.02642</v>
      </c>
      <c r="O246" s="27">
        <v>50.650329999999997</v>
      </c>
      <c r="P246" s="27">
        <v>41.814779999999999</v>
      </c>
      <c r="Q246" s="27">
        <v>26.610330000000001</v>
      </c>
      <c r="R246" s="27">
        <v>6.4728310000000002</v>
      </c>
      <c r="S246" s="27">
        <v>66.229550000000003</v>
      </c>
      <c r="T246" s="27">
        <v>52.396189999999997</v>
      </c>
      <c r="U246" s="27">
        <v>35.139620000000001</v>
      </c>
      <c r="V246" s="27">
        <v>6.2343650000000004</v>
      </c>
      <c r="W246" s="27">
        <v>148.88120000000001</v>
      </c>
      <c r="X246" s="27">
        <v>115.9423</v>
      </c>
      <c r="Y246" s="27">
        <v>69.106499999999997</v>
      </c>
      <c r="Z246" s="27">
        <v>12.76055</v>
      </c>
    </row>
    <row r="247" spans="1:26" x14ac:dyDescent="0.35">
      <c r="A247" s="29"/>
      <c r="B247" s="27">
        <v>2030</v>
      </c>
      <c r="C247" s="27">
        <v>17.741050000000001</v>
      </c>
      <c r="D247" s="27">
        <v>15.99985</v>
      </c>
      <c r="E247" s="27">
        <v>15.98603</v>
      </c>
      <c r="F247" s="27">
        <v>5.2956810000000001</v>
      </c>
      <c r="G247" s="27">
        <v>105.4652</v>
      </c>
      <c r="H247" s="27">
        <v>65.901949999999999</v>
      </c>
      <c r="I247" s="27">
        <v>16.438009999999998</v>
      </c>
      <c r="J247" s="27">
        <v>11.36121</v>
      </c>
      <c r="K247" s="27">
        <v>151.05590000000001</v>
      </c>
      <c r="L247" s="27">
        <v>75.762159999999994</v>
      </c>
      <c r="M247" s="27">
        <v>35.480490000000003</v>
      </c>
      <c r="N247" s="27">
        <v>15.01524</v>
      </c>
      <c r="O247" s="27">
        <v>74.809200000000004</v>
      </c>
      <c r="P247" s="27">
        <v>66.474720000000005</v>
      </c>
      <c r="Q247" s="27">
        <v>36.418289999999999</v>
      </c>
      <c r="R247" s="27">
        <v>8.7330299999999994</v>
      </c>
      <c r="S247" s="27">
        <v>87.386719999999997</v>
      </c>
      <c r="T247" s="27">
        <v>72.030510000000007</v>
      </c>
      <c r="U247" s="27">
        <v>33.513019999999997</v>
      </c>
      <c r="V247" s="27">
        <v>6.8130759999999997</v>
      </c>
      <c r="W247" s="27">
        <v>191.05369999999999</v>
      </c>
      <c r="X247" s="27">
        <v>130.1174</v>
      </c>
      <c r="Y247" s="27">
        <v>69.457740000000001</v>
      </c>
      <c r="Z247" s="27">
        <v>13.07671</v>
      </c>
    </row>
    <row r="248" spans="1:26" x14ac:dyDescent="0.35">
      <c r="A248" s="29"/>
      <c r="B248" s="27">
        <v>2035</v>
      </c>
      <c r="C248" s="27">
        <v>25.47392</v>
      </c>
      <c r="D248" s="27">
        <v>19.72551</v>
      </c>
      <c r="E248" s="27">
        <v>20.89846</v>
      </c>
      <c r="F248" s="27">
        <v>9.6596170000000008</v>
      </c>
      <c r="G248" s="27">
        <v>108.8085</v>
      </c>
      <c r="H248" s="27">
        <v>58.96443</v>
      </c>
      <c r="I248" s="27">
        <v>54.275910000000003</v>
      </c>
      <c r="J248" s="27">
        <v>13.08494</v>
      </c>
      <c r="K248" s="27">
        <v>218.17959999999999</v>
      </c>
      <c r="L248" s="27">
        <v>113.9049</v>
      </c>
      <c r="M248" s="27">
        <v>50.542059999999999</v>
      </c>
      <c r="N248" s="27">
        <v>14.068390000000001</v>
      </c>
      <c r="O248" s="27">
        <v>80.923929999999999</v>
      </c>
      <c r="P248" s="27">
        <v>66.474819999999994</v>
      </c>
      <c r="Q248" s="27">
        <v>46.799340000000001</v>
      </c>
      <c r="R248" s="27">
        <v>21.196819999999999</v>
      </c>
      <c r="S248" s="27">
        <v>112.89230000000001</v>
      </c>
      <c r="T248" s="27">
        <v>78.682680000000005</v>
      </c>
      <c r="U248" s="27">
        <v>19.4665</v>
      </c>
      <c r="V248" s="27">
        <v>3.8487580000000001</v>
      </c>
      <c r="W248" s="27">
        <v>234.4871</v>
      </c>
      <c r="X248" s="27">
        <v>133.12029999999999</v>
      </c>
      <c r="Y248" s="27">
        <v>30.878240000000002</v>
      </c>
      <c r="Z248" s="27">
        <v>6.2016220000000004</v>
      </c>
    </row>
    <row r="249" spans="1:26" x14ac:dyDescent="0.35">
      <c r="A249" s="29"/>
      <c r="B249" s="27">
        <v>2040</v>
      </c>
      <c r="C249" s="27">
        <v>26.061019999999999</v>
      </c>
      <c r="D249" s="27">
        <v>41.482100000000003</v>
      </c>
      <c r="E249" s="27">
        <v>37.916379999999997</v>
      </c>
      <c r="F249" s="27">
        <v>32.165869999999998</v>
      </c>
      <c r="G249" s="27">
        <v>103.09829999999999</v>
      </c>
      <c r="H249" s="27">
        <v>16.9466</v>
      </c>
      <c r="I249" s="27">
        <v>4.9411759999999996</v>
      </c>
      <c r="J249" s="27">
        <v>-7.667694</v>
      </c>
      <c r="K249" s="27">
        <v>256.67430000000002</v>
      </c>
      <c r="L249" s="27">
        <v>103.9731</v>
      </c>
      <c r="M249" s="27">
        <v>54.9313</v>
      </c>
      <c r="N249" s="27">
        <v>19.684920000000002</v>
      </c>
      <c r="O249" s="27">
        <v>86.520840000000007</v>
      </c>
      <c r="P249" s="27">
        <v>45.037820000000004</v>
      </c>
      <c r="Q249" s="27">
        <v>11.76906</v>
      </c>
      <c r="R249" s="27">
        <v>12.85703</v>
      </c>
      <c r="S249" s="27">
        <v>116.3492</v>
      </c>
      <c r="T249" s="27">
        <v>65.974050000000005</v>
      </c>
      <c r="U249" s="27">
        <v>18.164059999999999</v>
      </c>
      <c r="V249" s="27">
        <v>13.701309999999999</v>
      </c>
      <c r="W249" s="27">
        <v>293.02749999999997</v>
      </c>
      <c r="X249" s="27">
        <v>133.5284</v>
      </c>
      <c r="Y249" s="27">
        <v>16.392510000000001</v>
      </c>
      <c r="Z249" s="27">
        <v>1.848212</v>
      </c>
    </row>
    <row r="250" spans="1:26" x14ac:dyDescent="0.35">
      <c r="A250" s="29"/>
      <c r="B250" s="27">
        <v>2045</v>
      </c>
      <c r="C250" s="27">
        <v>26.87519</v>
      </c>
      <c r="D250" s="27">
        <v>42.005070000000003</v>
      </c>
      <c r="E250" s="27">
        <v>39.252330000000001</v>
      </c>
      <c r="F250" s="27">
        <v>21.466989999999999</v>
      </c>
      <c r="G250" s="27">
        <v>21.183700000000002</v>
      </c>
      <c r="H250" s="27">
        <v>1.7731859999999999</v>
      </c>
      <c r="I250" s="27">
        <v>-0.4340946</v>
      </c>
      <c r="J250" s="27">
        <v>0</v>
      </c>
      <c r="K250" s="27">
        <v>294.61860000000001</v>
      </c>
      <c r="L250" s="27">
        <v>85.90934</v>
      </c>
      <c r="M250" s="27">
        <v>35.551009999999998</v>
      </c>
      <c r="N250" s="27">
        <v>25.946390000000001</v>
      </c>
      <c r="O250" s="27">
        <v>92.054919999999996</v>
      </c>
      <c r="P250" s="27">
        <v>41.723570000000002</v>
      </c>
      <c r="Q250" s="27">
        <v>13.96622</v>
      </c>
      <c r="R250" s="27">
        <v>19.216640000000002</v>
      </c>
      <c r="S250" s="27">
        <v>47.792969999999997</v>
      </c>
      <c r="T250" s="27">
        <v>20.649170000000002</v>
      </c>
      <c r="U250" s="27">
        <v>0.88589510000000005</v>
      </c>
      <c r="V250" s="27">
        <v>0.35167130000000002</v>
      </c>
      <c r="W250" s="27">
        <v>320.3211</v>
      </c>
      <c r="X250" s="27">
        <v>115.71250000000001</v>
      </c>
      <c r="Y250" s="27">
        <v>23.51587</v>
      </c>
      <c r="Z250" s="27">
        <v>10.71486</v>
      </c>
    </row>
    <row r="251" spans="1:26" x14ac:dyDescent="0.35">
      <c r="A251" s="29"/>
      <c r="B251" s="27">
        <v>2050</v>
      </c>
      <c r="C251" s="27">
        <v>27.85266</v>
      </c>
      <c r="D251" s="27">
        <v>41.391129999999997</v>
      </c>
      <c r="E251" s="27">
        <v>16.80425</v>
      </c>
      <c r="F251" s="27">
        <v>14.11633</v>
      </c>
      <c r="G251" s="27">
        <v>15.050750000000001</v>
      </c>
      <c r="H251" s="27">
        <v>1.2492099999999999</v>
      </c>
      <c r="I251" s="27">
        <v>-0.1279062</v>
      </c>
      <c r="J251" s="27">
        <v>0</v>
      </c>
      <c r="K251" s="27">
        <v>280.9699</v>
      </c>
      <c r="L251" s="27">
        <v>44.035400000000003</v>
      </c>
      <c r="M251" s="27">
        <v>16.588290000000001</v>
      </c>
      <c r="N251" s="27">
        <v>33.697229999999998</v>
      </c>
      <c r="O251" s="27">
        <v>96.286349999999999</v>
      </c>
      <c r="P251" s="27">
        <v>37.230350000000001</v>
      </c>
      <c r="Q251" s="27">
        <v>11.918710000000001</v>
      </c>
      <c r="R251" s="27">
        <v>27.634219999999999</v>
      </c>
      <c r="S251" s="27">
        <v>44.373280000000001</v>
      </c>
      <c r="T251" s="27">
        <v>11.896050000000001</v>
      </c>
      <c r="U251" s="27">
        <v>0.37015700000000001</v>
      </c>
      <c r="V251" s="27">
        <v>0.19131010000000001</v>
      </c>
      <c r="W251" s="27">
        <v>279.30939999999998</v>
      </c>
      <c r="X251" s="27">
        <v>71.090389999999999</v>
      </c>
      <c r="Y251" s="27">
        <v>14.75386</v>
      </c>
      <c r="Z251" s="27">
        <v>15.92468</v>
      </c>
    </row>
    <row r="252" spans="1:26" x14ac:dyDescent="0.35">
      <c r="A252" s="29" t="s">
        <v>67</v>
      </c>
      <c r="B252" s="27">
        <v>2016</v>
      </c>
      <c r="C252" s="27">
        <v>1477.855</v>
      </c>
      <c r="D252" s="27">
        <v>1477.855</v>
      </c>
      <c r="E252" s="27">
        <v>1477.855</v>
      </c>
      <c r="F252" s="27">
        <v>30.721060000000001</v>
      </c>
      <c r="G252" s="27">
        <v>26.549620000000001</v>
      </c>
      <c r="H252" s="27">
        <v>26.549620000000001</v>
      </c>
      <c r="I252" s="27">
        <v>26.549620000000001</v>
      </c>
      <c r="J252" s="27">
        <v>0.55190289999999997</v>
      </c>
      <c r="K252" s="27">
        <v>160.07230000000001</v>
      </c>
      <c r="L252" s="27">
        <v>160.07230000000001</v>
      </c>
      <c r="M252" s="27">
        <v>160.07230000000001</v>
      </c>
      <c r="N252" s="27">
        <v>3.3275190000000001</v>
      </c>
      <c r="O252" s="27">
        <v>958.26800000000003</v>
      </c>
      <c r="P252" s="27">
        <v>958.26800000000003</v>
      </c>
      <c r="Q252" s="27">
        <v>958.26800000000003</v>
      </c>
      <c r="R252" s="27">
        <v>12.650270000000001</v>
      </c>
      <c r="S252" s="27">
        <v>-2.333269</v>
      </c>
      <c r="T252" s="27">
        <v>-2.333269</v>
      </c>
      <c r="U252" s="27">
        <v>-2.333269</v>
      </c>
      <c r="V252" s="27">
        <v>-3.080192E-2</v>
      </c>
      <c r="W252" s="27">
        <v>-33.642229999999998</v>
      </c>
      <c r="X252" s="27">
        <v>-33.642229999999998</v>
      </c>
      <c r="Y252" s="27">
        <v>-33.642229999999998</v>
      </c>
      <c r="Z252" s="27">
        <v>-0.44411729999999999</v>
      </c>
    </row>
    <row r="253" spans="1:26" x14ac:dyDescent="0.35">
      <c r="A253" s="29"/>
      <c r="B253" s="27">
        <v>2020</v>
      </c>
      <c r="C253" s="27">
        <v>6742.2960000000003</v>
      </c>
      <c r="D253" s="27">
        <v>2958.971</v>
      </c>
      <c r="E253" s="27">
        <v>1742.6010000000001</v>
      </c>
      <c r="F253" s="27">
        <v>15.74991</v>
      </c>
      <c r="G253" s="27">
        <v>2532.1010000000001</v>
      </c>
      <c r="H253" s="27">
        <v>1006.237</v>
      </c>
      <c r="I253" s="27">
        <v>557.66660000000002</v>
      </c>
      <c r="J253" s="27">
        <v>5.5398759999999996</v>
      </c>
      <c r="K253" s="27">
        <v>4099.1949999999997</v>
      </c>
      <c r="L253" s="27">
        <v>1512.8489999999999</v>
      </c>
      <c r="M253" s="27">
        <v>711.50789999999995</v>
      </c>
      <c r="N253" s="27">
        <v>3.4147599999999998</v>
      </c>
      <c r="O253" s="27">
        <v>4595.8530000000001</v>
      </c>
      <c r="P253" s="27">
        <v>1978.828</v>
      </c>
      <c r="Q253" s="27">
        <v>1713.0129999999999</v>
      </c>
      <c r="R253" s="27">
        <v>12.7233</v>
      </c>
      <c r="S253" s="27">
        <v>-212.24469999999999</v>
      </c>
      <c r="T253" s="27">
        <v>-398.6782</v>
      </c>
      <c r="U253" s="27">
        <v>-198.37029999999999</v>
      </c>
      <c r="V253" s="27">
        <v>-2.33263</v>
      </c>
      <c r="W253" s="27">
        <v>741.95920000000001</v>
      </c>
      <c r="X253" s="27">
        <v>110.7418</v>
      </c>
      <c r="Y253" s="27">
        <v>129.45359999999999</v>
      </c>
      <c r="Z253" s="27">
        <v>-0.125471</v>
      </c>
    </row>
    <row r="254" spans="1:26" x14ac:dyDescent="0.35">
      <c r="A254" s="29"/>
      <c r="B254" s="27">
        <v>2025</v>
      </c>
      <c r="C254" s="27">
        <v>6992.35</v>
      </c>
      <c r="D254" s="27">
        <v>3111.5819999999999</v>
      </c>
      <c r="E254" s="27">
        <v>1553.924</v>
      </c>
      <c r="F254" s="27">
        <v>11.47236</v>
      </c>
      <c r="G254" s="27">
        <v>7257.5230000000001</v>
      </c>
      <c r="H254" s="27">
        <v>2013.865</v>
      </c>
      <c r="I254" s="27">
        <v>957.24540000000002</v>
      </c>
      <c r="J254" s="27">
        <v>9.2731870000000001</v>
      </c>
      <c r="K254" s="27">
        <v>5725.7510000000002</v>
      </c>
      <c r="L254" s="27">
        <v>1983.8869999999999</v>
      </c>
      <c r="M254" s="27">
        <v>948.62660000000005</v>
      </c>
      <c r="N254" s="27">
        <v>7.3889529999999999</v>
      </c>
      <c r="O254" s="27">
        <v>3521.4580000000001</v>
      </c>
      <c r="P254" s="27">
        <v>2094.5990000000002</v>
      </c>
      <c r="Q254" s="27">
        <v>1635.5319999999999</v>
      </c>
      <c r="R254" s="27">
        <v>16.758410000000001</v>
      </c>
      <c r="S254" s="27">
        <v>1271.5219999999999</v>
      </c>
      <c r="T254" s="27">
        <v>185.928</v>
      </c>
      <c r="U254" s="27">
        <v>-52.958970000000001</v>
      </c>
      <c r="V254" s="27">
        <v>-4.3303289999999999</v>
      </c>
      <c r="W254" s="27">
        <v>1065.037</v>
      </c>
      <c r="X254" s="27">
        <v>287.81189999999998</v>
      </c>
      <c r="Y254" s="27">
        <v>174.5369</v>
      </c>
      <c r="Z254" s="27">
        <v>0.3454759</v>
      </c>
    </row>
    <row r="255" spans="1:26" x14ac:dyDescent="0.35">
      <c r="A255" s="29"/>
      <c r="B255" s="27">
        <v>2030</v>
      </c>
      <c r="C255" s="27">
        <v>5028.4669999999996</v>
      </c>
      <c r="D255" s="27">
        <v>2668.1039999999998</v>
      </c>
      <c r="E255" s="27">
        <v>1393.0909999999999</v>
      </c>
      <c r="F255" s="27">
        <v>12.79777</v>
      </c>
      <c r="G255" s="27">
        <v>6475.1689999999999</v>
      </c>
      <c r="H255" s="27">
        <v>2485.4319999999998</v>
      </c>
      <c r="I255" s="27">
        <v>950.24659999999994</v>
      </c>
      <c r="J255" s="27">
        <v>10.00474</v>
      </c>
      <c r="K255" s="27">
        <v>4757.8140000000003</v>
      </c>
      <c r="L255" s="27">
        <v>1978.867</v>
      </c>
      <c r="M255" s="27">
        <v>876.95039999999995</v>
      </c>
      <c r="N255" s="27">
        <v>9.0186829999999993</v>
      </c>
      <c r="O255" s="27">
        <v>3047.08</v>
      </c>
      <c r="P255" s="27">
        <v>1866.288</v>
      </c>
      <c r="Q255" s="27">
        <v>1412.1</v>
      </c>
      <c r="R255" s="27">
        <v>16.550280000000001</v>
      </c>
      <c r="S255" s="27">
        <v>1446.616</v>
      </c>
      <c r="T255" s="27">
        <v>223.57130000000001</v>
      </c>
      <c r="U255" s="27">
        <v>119.31399999999999</v>
      </c>
      <c r="V255" s="27">
        <v>-2.4636269999999998</v>
      </c>
      <c r="W255" s="27">
        <v>1008.509</v>
      </c>
      <c r="X255" s="27">
        <v>282.09410000000003</v>
      </c>
      <c r="Y255" s="27">
        <v>171.05</v>
      </c>
      <c r="Z255" s="27">
        <v>0.3523695</v>
      </c>
    </row>
    <row r="256" spans="1:26" x14ac:dyDescent="0.35">
      <c r="A256" s="29"/>
      <c r="B256" s="27">
        <v>2035</v>
      </c>
      <c r="C256" s="27">
        <v>1943.3989999999999</v>
      </c>
      <c r="D256" s="27">
        <v>1823.0319999999999</v>
      </c>
      <c r="E256" s="27">
        <v>1024.7639999999999</v>
      </c>
      <c r="F256" s="27">
        <v>17.911020000000001</v>
      </c>
      <c r="G256" s="27">
        <v>5585.3630000000003</v>
      </c>
      <c r="H256" s="27">
        <v>2153.6149999999998</v>
      </c>
      <c r="I256" s="27">
        <v>1019.328</v>
      </c>
      <c r="J256" s="27">
        <v>11.177250000000001</v>
      </c>
      <c r="K256" s="27">
        <v>3449.99</v>
      </c>
      <c r="L256" s="27">
        <v>1634.366</v>
      </c>
      <c r="M256" s="27">
        <v>737.41610000000003</v>
      </c>
      <c r="N256" s="27">
        <v>7.0480419999999997</v>
      </c>
      <c r="O256" s="27">
        <v>1922.421</v>
      </c>
      <c r="P256" s="27">
        <v>1692.271</v>
      </c>
      <c r="Q256" s="27">
        <v>1219.443</v>
      </c>
      <c r="R256" s="27">
        <v>19.591539999999998</v>
      </c>
      <c r="S256" s="27">
        <v>1311.17</v>
      </c>
      <c r="T256" s="27">
        <v>196.2544</v>
      </c>
      <c r="U256" s="27">
        <v>198.08789999999999</v>
      </c>
      <c r="V256" s="27">
        <v>-3.1252260000000001</v>
      </c>
      <c r="W256" s="27">
        <v>838.3356</v>
      </c>
      <c r="X256" s="27">
        <v>252.20920000000001</v>
      </c>
      <c r="Y256" s="27">
        <v>163.3852</v>
      </c>
      <c r="Z256" s="27">
        <v>-0.1131445</v>
      </c>
    </row>
    <row r="257" spans="1:26" x14ac:dyDescent="0.35">
      <c r="A257" s="29"/>
      <c r="B257" s="27">
        <v>2040</v>
      </c>
      <c r="C257" s="27">
        <v>1250.23</v>
      </c>
      <c r="D257" s="27">
        <v>1238.306</v>
      </c>
      <c r="E257" s="27">
        <v>654.42049999999995</v>
      </c>
      <c r="F257" s="27">
        <v>20.14453</v>
      </c>
      <c r="G257" s="27">
        <v>3585.1019999999999</v>
      </c>
      <c r="H257" s="27">
        <v>1635.8320000000001</v>
      </c>
      <c r="I257" s="27">
        <v>798.66830000000004</v>
      </c>
      <c r="J257" s="27">
        <v>12.339230000000001</v>
      </c>
      <c r="K257" s="27">
        <v>2335.3560000000002</v>
      </c>
      <c r="L257" s="27">
        <v>1218.3520000000001</v>
      </c>
      <c r="M257" s="27">
        <v>565.76070000000004</v>
      </c>
      <c r="N257" s="27">
        <v>8.5361879999999992</v>
      </c>
      <c r="O257" s="27">
        <v>1211.7570000000001</v>
      </c>
      <c r="P257" s="27">
        <v>1399.8589999999999</v>
      </c>
      <c r="Q257" s="27">
        <v>874.1046</v>
      </c>
      <c r="R257" s="27">
        <v>23.131460000000001</v>
      </c>
      <c r="S257" s="27">
        <v>978.25900000000001</v>
      </c>
      <c r="T257" s="27">
        <v>227.50450000000001</v>
      </c>
      <c r="U257" s="27">
        <v>249.9376</v>
      </c>
      <c r="V257" s="27">
        <v>-4.1934380000000004</v>
      </c>
      <c r="W257" s="27">
        <v>619.81489999999997</v>
      </c>
      <c r="X257" s="27">
        <v>214.27619999999999</v>
      </c>
      <c r="Y257" s="27">
        <v>155.08330000000001</v>
      </c>
      <c r="Z257" s="27">
        <v>-0.2857363</v>
      </c>
    </row>
    <row r="258" spans="1:26" x14ac:dyDescent="0.35">
      <c r="A258" s="29"/>
      <c r="B258" s="27">
        <v>2045</v>
      </c>
      <c r="C258" s="27">
        <v>820.8818</v>
      </c>
      <c r="D258" s="27">
        <v>854.81410000000005</v>
      </c>
      <c r="E258" s="27">
        <v>398.79840000000002</v>
      </c>
      <c r="F258" s="27">
        <v>20.15626</v>
      </c>
      <c r="G258" s="27">
        <v>2161.8130000000001</v>
      </c>
      <c r="H258" s="27">
        <v>1174.732</v>
      </c>
      <c r="I258" s="27">
        <v>554.54830000000004</v>
      </c>
      <c r="J258" s="27">
        <v>13.718260000000001</v>
      </c>
      <c r="K258" s="27">
        <v>1423.259</v>
      </c>
      <c r="L258" s="27">
        <v>865.37120000000004</v>
      </c>
      <c r="M258" s="27">
        <v>392.26990000000001</v>
      </c>
      <c r="N258" s="27">
        <v>12.53234</v>
      </c>
      <c r="O258" s="27">
        <v>828.09050000000002</v>
      </c>
      <c r="P258" s="27">
        <v>1100.251</v>
      </c>
      <c r="Q258" s="27">
        <v>594.96630000000005</v>
      </c>
      <c r="R258" s="27">
        <v>29.19932</v>
      </c>
      <c r="S258" s="27">
        <v>627.50369999999998</v>
      </c>
      <c r="T258" s="27">
        <v>187.64109999999999</v>
      </c>
      <c r="U258" s="27">
        <v>193.6574</v>
      </c>
      <c r="V258" s="27">
        <v>-7.0716890000000001</v>
      </c>
      <c r="W258" s="27">
        <v>409.63839999999999</v>
      </c>
      <c r="X258" s="27">
        <v>178.55680000000001</v>
      </c>
      <c r="Y258" s="27">
        <v>120.59010000000001</v>
      </c>
      <c r="Z258" s="27">
        <v>-0.9240794</v>
      </c>
    </row>
    <row r="259" spans="1:26" x14ac:dyDescent="0.35">
      <c r="A259" s="29"/>
      <c r="B259" s="27">
        <v>2050</v>
      </c>
      <c r="C259" s="27">
        <v>506.55029999999999</v>
      </c>
      <c r="D259" s="27">
        <v>525.66999999999996</v>
      </c>
      <c r="E259" s="27">
        <v>208.57409999999999</v>
      </c>
      <c r="F259" s="27">
        <v>23.434740000000001</v>
      </c>
      <c r="G259" s="27">
        <v>1147.9469999999999</v>
      </c>
      <c r="H259" s="27">
        <v>733.92439999999999</v>
      </c>
      <c r="I259" s="27">
        <v>300.7097</v>
      </c>
      <c r="J259" s="27">
        <v>15.10947</v>
      </c>
      <c r="K259" s="27">
        <v>758.8021</v>
      </c>
      <c r="L259" s="27">
        <v>526.88630000000001</v>
      </c>
      <c r="M259" s="27">
        <v>205.5566</v>
      </c>
      <c r="N259" s="27">
        <v>13.67084</v>
      </c>
      <c r="O259" s="27">
        <v>492.14920000000001</v>
      </c>
      <c r="P259" s="27">
        <v>812.45699999999999</v>
      </c>
      <c r="Q259" s="27">
        <v>340.51459999999997</v>
      </c>
      <c r="R259" s="27">
        <v>23.119060000000001</v>
      </c>
      <c r="S259" s="27">
        <v>342.68439999999998</v>
      </c>
      <c r="T259" s="27">
        <v>152.72470000000001</v>
      </c>
      <c r="U259" s="27">
        <v>161.33770000000001</v>
      </c>
      <c r="V259" s="27">
        <v>-1.2240020000000001E-2</v>
      </c>
      <c r="W259" s="27">
        <v>240.0188</v>
      </c>
      <c r="X259" s="27">
        <v>139.03100000000001</v>
      </c>
      <c r="Y259" s="27">
        <v>84.709580000000003</v>
      </c>
      <c r="Z259" s="27">
        <v>1.1253420000000001</v>
      </c>
    </row>
    <row r="260" spans="1:26" x14ac:dyDescent="0.35">
      <c r="A260" s="29" t="s">
        <v>53</v>
      </c>
      <c r="B260" s="27">
        <v>2016</v>
      </c>
      <c r="C260" s="27">
        <v>5423.5950000000003</v>
      </c>
      <c r="D260" s="27">
        <v>5423.5950000000003</v>
      </c>
      <c r="E260" s="27">
        <v>5423.5950000000003</v>
      </c>
      <c r="F260" s="27">
        <v>32.019080000000002</v>
      </c>
      <c r="G260" s="27">
        <v>326.56180000000001</v>
      </c>
      <c r="H260" s="27">
        <v>326.56180000000001</v>
      </c>
      <c r="I260" s="27">
        <v>326.56180000000001</v>
      </c>
      <c r="J260" s="27">
        <v>1.9279120000000001</v>
      </c>
      <c r="K260" s="27">
        <v>584.99120000000005</v>
      </c>
      <c r="L260" s="27">
        <v>584.99120000000005</v>
      </c>
      <c r="M260" s="27">
        <v>584.99120000000005</v>
      </c>
      <c r="N260" s="27">
        <v>3.453592</v>
      </c>
      <c r="O260" s="27">
        <v>1071.3520000000001</v>
      </c>
      <c r="P260" s="27">
        <v>1071.3520000000001</v>
      </c>
      <c r="Q260" s="27">
        <v>1071.3520000000001</v>
      </c>
      <c r="R260" s="27">
        <v>12.742900000000001</v>
      </c>
      <c r="S260" s="27">
        <v>72.075339999999997</v>
      </c>
      <c r="T260" s="27">
        <v>72.075339999999997</v>
      </c>
      <c r="U260" s="27">
        <v>72.075339999999997</v>
      </c>
      <c r="V260" s="27">
        <v>0.85728070000000001</v>
      </c>
      <c r="W260" s="27">
        <v>-98.462909999999994</v>
      </c>
      <c r="X260" s="27">
        <v>-98.462909999999994</v>
      </c>
      <c r="Y260" s="27">
        <v>-98.462909999999994</v>
      </c>
      <c r="Z260" s="27">
        <v>-1.171141</v>
      </c>
    </row>
    <row r="261" spans="1:26" x14ac:dyDescent="0.35">
      <c r="A261" s="29"/>
      <c r="B261" s="27">
        <v>2020</v>
      </c>
      <c r="C261" s="27">
        <v>14460.65</v>
      </c>
      <c r="D261" s="27">
        <v>7304.9139999999998</v>
      </c>
      <c r="E261" s="27">
        <v>5090.4080000000004</v>
      </c>
      <c r="F261" s="27">
        <v>18.037469999999999</v>
      </c>
      <c r="G261" s="27">
        <v>8847.6689999999999</v>
      </c>
      <c r="H261" s="27">
        <v>4709.6080000000002</v>
      </c>
      <c r="I261" s="27">
        <v>2796.7159999999999</v>
      </c>
      <c r="J261" s="27">
        <v>6.3239359999999998</v>
      </c>
      <c r="K261" s="27">
        <v>8731.9240000000009</v>
      </c>
      <c r="L261" s="27">
        <v>3647.7170000000001</v>
      </c>
      <c r="M261" s="27">
        <v>1823.9179999999999</v>
      </c>
      <c r="N261" s="27">
        <v>2.0640309999999999</v>
      </c>
      <c r="O261" s="27">
        <v>3344.8829999999998</v>
      </c>
      <c r="P261" s="27">
        <v>2261.71</v>
      </c>
      <c r="Q261" s="27">
        <v>2045.335</v>
      </c>
      <c r="R261" s="27">
        <v>18.19248</v>
      </c>
      <c r="S261" s="27">
        <v>513.24170000000004</v>
      </c>
      <c r="T261" s="27">
        <v>-285.15859999999998</v>
      </c>
      <c r="U261" s="27">
        <v>-203.26840000000001</v>
      </c>
      <c r="V261" s="27">
        <v>-4.813021</v>
      </c>
      <c r="W261" s="27">
        <v>583.02650000000006</v>
      </c>
      <c r="X261" s="27">
        <v>-48.972180000000002</v>
      </c>
      <c r="Y261" s="27">
        <v>-57.116729999999997</v>
      </c>
      <c r="Z261" s="27">
        <v>-2.6400130000000002</v>
      </c>
    </row>
    <row r="262" spans="1:26" x14ac:dyDescent="0.35">
      <c r="A262" s="29"/>
      <c r="B262" s="27">
        <v>2025</v>
      </c>
      <c r="C262" s="27">
        <v>27004.01</v>
      </c>
      <c r="D262" s="27">
        <v>12922.62</v>
      </c>
      <c r="E262" s="27">
        <v>5837.3950000000004</v>
      </c>
      <c r="F262" s="27">
        <v>20.3565</v>
      </c>
      <c r="G262" s="27">
        <v>16283.63</v>
      </c>
      <c r="H262" s="27">
        <v>4823.9040000000005</v>
      </c>
      <c r="I262" s="27">
        <v>2141.0940000000001</v>
      </c>
      <c r="J262" s="27">
        <v>5.4136179999999996</v>
      </c>
      <c r="K262" s="27">
        <v>15214.72</v>
      </c>
      <c r="L262" s="27">
        <v>4521.1369999999997</v>
      </c>
      <c r="M262" s="27">
        <v>2166.5160000000001</v>
      </c>
      <c r="N262" s="27">
        <v>3.6207769999999999</v>
      </c>
      <c r="O262" s="27">
        <v>5035.7619999999997</v>
      </c>
      <c r="P262" s="27">
        <v>3074.681</v>
      </c>
      <c r="Q262" s="27">
        <v>1891.4580000000001</v>
      </c>
      <c r="R262" s="27">
        <v>22.761890000000001</v>
      </c>
      <c r="S262" s="27">
        <v>1831.19</v>
      </c>
      <c r="T262" s="27">
        <v>482.70080000000002</v>
      </c>
      <c r="U262" s="27">
        <v>620.39570000000003</v>
      </c>
      <c r="V262" s="27">
        <v>0.53809019999999996</v>
      </c>
      <c r="W262" s="27">
        <v>1321.502</v>
      </c>
      <c r="X262" s="27">
        <v>279.7835</v>
      </c>
      <c r="Y262" s="27">
        <v>132.4803</v>
      </c>
      <c r="Z262" s="27">
        <v>-2.5295920000000001</v>
      </c>
    </row>
    <row r="263" spans="1:26" x14ac:dyDescent="0.35">
      <c r="A263" s="29"/>
      <c r="B263" s="27">
        <v>2030</v>
      </c>
      <c r="C263" s="27">
        <v>35959.39</v>
      </c>
      <c r="D263" s="27">
        <v>21506.43</v>
      </c>
      <c r="E263" s="27">
        <v>11803.54</v>
      </c>
      <c r="F263" s="27">
        <v>34.22007</v>
      </c>
      <c r="G263" s="27">
        <v>26262.06</v>
      </c>
      <c r="H263" s="27">
        <v>6162.585</v>
      </c>
      <c r="I263" s="27">
        <v>1137.3810000000001</v>
      </c>
      <c r="J263" s="27">
        <v>6.0144229999999999</v>
      </c>
      <c r="K263" s="27">
        <v>23268.46</v>
      </c>
      <c r="L263" s="27">
        <v>8513.8310000000001</v>
      </c>
      <c r="M263" s="27">
        <v>2314.8719999999998</v>
      </c>
      <c r="N263" s="27">
        <v>-7.3292080000000004</v>
      </c>
      <c r="O263" s="27">
        <v>7367.06</v>
      </c>
      <c r="P263" s="27">
        <v>5001.2129999999997</v>
      </c>
      <c r="Q263" s="27">
        <v>3545.018</v>
      </c>
      <c r="R263" s="27">
        <v>28.407900000000001</v>
      </c>
      <c r="S263" s="27">
        <v>3171.6010000000001</v>
      </c>
      <c r="T263" s="27">
        <v>1420.4369999999999</v>
      </c>
      <c r="U263" s="27">
        <v>587.50130000000001</v>
      </c>
      <c r="V263" s="27">
        <v>6.2238040000000003</v>
      </c>
      <c r="W263" s="27">
        <v>2734.636</v>
      </c>
      <c r="X263" s="27">
        <v>1225.288</v>
      </c>
      <c r="Y263" s="27">
        <v>660.80629999999996</v>
      </c>
      <c r="Z263" s="27">
        <v>3.487168</v>
      </c>
    </row>
    <row r="264" spans="1:26" x14ac:dyDescent="0.35">
      <c r="A264" s="29"/>
      <c r="B264" s="27">
        <v>2035</v>
      </c>
      <c r="C264" s="27">
        <v>31471.63</v>
      </c>
      <c r="D264" s="27">
        <v>22504.639999999999</v>
      </c>
      <c r="E264" s="27">
        <v>15138.46</v>
      </c>
      <c r="F264" s="27">
        <v>36.672049999999999</v>
      </c>
      <c r="G264" s="27">
        <v>32358.05</v>
      </c>
      <c r="H264" s="27">
        <v>11302.23</v>
      </c>
      <c r="I264" s="27">
        <v>4041.1709999999998</v>
      </c>
      <c r="J264" s="27">
        <v>5.3701460000000001</v>
      </c>
      <c r="K264" s="27">
        <v>25395.99</v>
      </c>
      <c r="L264" s="27">
        <v>11351.12</v>
      </c>
      <c r="M264" s="27">
        <v>5080.1840000000002</v>
      </c>
      <c r="N264" s="27">
        <v>-3.9999570000000002</v>
      </c>
      <c r="O264" s="27">
        <v>7231.4920000000002</v>
      </c>
      <c r="P264" s="27">
        <v>5415.4679999999998</v>
      </c>
      <c r="Q264" s="27">
        <v>4225.4129999999996</v>
      </c>
      <c r="R264" s="27">
        <v>35.489409999999999</v>
      </c>
      <c r="S264" s="27">
        <v>4194.6639999999998</v>
      </c>
      <c r="T264" s="27">
        <v>2158.0709999999999</v>
      </c>
      <c r="U264" s="27">
        <v>882.58590000000004</v>
      </c>
      <c r="V264" s="27">
        <v>6.1809019999999997</v>
      </c>
      <c r="W264" s="27">
        <v>3926.8150000000001</v>
      </c>
      <c r="X264" s="27">
        <v>2084.6469999999999</v>
      </c>
      <c r="Y264" s="27">
        <v>1035.633</v>
      </c>
      <c r="Z264" s="27">
        <v>5.4952759999999996</v>
      </c>
    </row>
    <row r="265" spans="1:26" x14ac:dyDescent="0.35">
      <c r="A265" s="29"/>
      <c r="B265" s="27">
        <v>2040</v>
      </c>
      <c r="C265" s="27">
        <v>26344.53</v>
      </c>
      <c r="D265" s="27">
        <v>18373.759999999998</v>
      </c>
      <c r="E265" s="27">
        <v>13703.4</v>
      </c>
      <c r="F265" s="27">
        <v>39.655729999999998</v>
      </c>
      <c r="G265" s="27">
        <v>28166.18</v>
      </c>
      <c r="H265" s="27">
        <v>11760.95</v>
      </c>
      <c r="I265" s="27">
        <v>5543.7510000000002</v>
      </c>
      <c r="J265" s="27">
        <v>7.0084790000000003</v>
      </c>
      <c r="K265" s="27">
        <v>23220.17</v>
      </c>
      <c r="L265" s="27">
        <v>11264.13</v>
      </c>
      <c r="M265" s="27">
        <v>5547.098</v>
      </c>
      <c r="N265" s="27">
        <v>-3.9537249999999999</v>
      </c>
      <c r="O265" s="27">
        <v>6334.076</v>
      </c>
      <c r="P265" s="27">
        <v>5454.49</v>
      </c>
      <c r="Q265" s="27">
        <v>4271.3649999999998</v>
      </c>
      <c r="R265" s="27">
        <v>47.765369999999997</v>
      </c>
      <c r="S265" s="27">
        <v>4550.7020000000002</v>
      </c>
      <c r="T265" s="27">
        <v>2125.5250000000001</v>
      </c>
      <c r="U265" s="27">
        <v>1195.836</v>
      </c>
      <c r="V265" s="27">
        <v>5.2881070000000001</v>
      </c>
      <c r="W265" s="27">
        <v>4425.2129999999997</v>
      </c>
      <c r="X265" s="27">
        <v>2350.8139999999999</v>
      </c>
      <c r="Y265" s="27">
        <v>1307.598</v>
      </c>
      <c r="Z265" s="27">
        <v>6.3915170000000003</v>
      </c>
    </row>
    <row r="266" spans="1:26" x14ac:dyDescent="0.35">
      <c r="A266" s="29"/>
      <c r="B266" s="27">
        <v>2045</v>
      </c>
      <c r="C266" s="27">
        <v>18952.43</v>
      </c>
      <c r="D266" s="27">
        <v>14495.3</v>
      </c>
      <c r="E266" s="27">
        <v>10688.28</v>
      </c>
      <c r="F266" s="27">
        <v>28.5806</v>
      </c>
      <c r="G266" s="27">
        <v>22792.21</v>
      </c>
      <c r="H266" s="27">
        <v>10121</v>
      </c>
      <c r="I266" s="27">
        <v>5157.4989999999998</v>
      </c>
      <c r="J266" s="27">
        <v>9.1479060000000008</v>
      </c>
      <c r="K266" s="27">
        <v>17317.830000000002</v>
      </c>
      <c r="L266" s="27">
        <v>8964.4429999999993</v>
      </c>
      <c r="M266" s="27">
        <v>5769.0640000000003</v>
      </c>
      <c r="N266" s="27">
        <v>10.32042</v>
      </c>
      <c r="O266" s="27">
        <v>6833.6440000000002</v>
      </c>
      <c r="P266" s="27">
        <v>6029.6980000000003</v>
      </c>
      <c r="Q266" s="27">
        <v>4527.982</v>
      </c>
      <c r="R266" s="27">
        <v>61.989609999999999</v>
      </c>
      <c r="S266" s="27">
        <v>3727.4079999999999</v>
      </c>
      <c r="T266" s="27">
        <v>1540.7449999999999</v>
      </c>
      <c r="U266" s="27">
        <v>1070.2190000000001</v>
      </c>
      <c r="V266" s="27">
        <v>6.8197729999999996</v>
      </c>
      <c r="W266" s="27">
        <v>4007.2539999999999</v>
      </c>
      <c r="X266" s="27">
        <v>2042.431</v>
      </c>
      <c r="Y266" s="27">
        <v>1331.482</v>
      </c>
      <c r="Z266" s="27">
        <v>8.9621390000000005</v>
      </c>
    </row>
    <row r="267" spans="1:26" x14ac:dyDescent="0.35">
      <c r="A267" s="29"/>
      <c r="B267" s="27">
        <v>2050</v>
      </c>
      <c r="C267" s="27">
        <v>13311.41</v>
      </c>
      <c r="D267" s="27">
        <v>10617.22</v>
      </c>
      <c r="E267" s="27">
        <v>7153.7550000000001</v>
      </c>
      <c r="F267" s="27">
        <v>30.81354</v>
      </c>
      <c r="G267" s="27">
        <v>16345.17</v>
      </c>
      <c r="H267" s="27">
        <v>8497.4380000000001</v>
      </c>
      <c r="I267" s="27">
        <v>4580.4549999999999</v>
      </c>
      <c r="J267" s="27">
        <v>13.133050000000001</v>
      </c>
      <c r="K267" s="27">
        <v>12244.31</v>
      </c>
      <c r="L267" s="27">
        <v>7106.6210000000001</v>
      </c>
      <c r="M267" s="27">
        <v>4049.5250000000001</v>
      </c>
      <c r="N267" s="27">
        <v>8.2711980000000001</v>
      </c>
      <c r="O267" s="27">
        <v>6959.0940000000001</v>
      </c>
      <c r="P267" s="27">
        <v>5929.4880000000003</v>
      </c>
      <c r="Q267" s="27">
        <v>3916.3960000000002</v>
      </c>
      <c r="R267" s="27">
        <v>98.127960000000002</v>
      </c>
      <c r="S267" s="27">
        <v>2746.201</v>
      </c>
      <c r="T267" s="27">
        <v>1033.5640000000001</v>
      </c>
      <c r="U267" s="27">
        <v>681.47879999999998</v>
      </c>
      <c r="V267" s="27">
        <v>9.4720879999999993E-2</v>
      </c>
      <c r="W267" s="27">
        <v>2921.2310000000002</v>
      </c>
      <c r="X267" s="27">
        <v>1268.8599999999999</v>
      </c>
      <c r="Y267" s="27">
        <v>826.81960000000004</v>
      </c>
      <c r="Z267" s="27">
        <v>4.75908</v>
      </c>
    </row>
    <row r="268" spans="1:26" x14ac:dyDescent="0.35">
      <c r="A268" s="29" t="s">
        <v>66</v>
      </c>
      <c r="B268" s="27">
        <v>2016</v>
      </c>
      <c r="C268" s="27">
        <v>2857.2930000000001</v>
      </c>
      <c r="D268" s="27">
        <v>2857.2930000000001</v>
      </c>
      <c r="E268" s="27">
        <v>2857.2930000000001</v>
      </c>
      <c r="F268" s="27">
        <v>19.475359999999998</v>
      </c>
      <c r="G268" s="27">
        <v>829.33709999999996</v>
      </c>
      <c r="H268" s="27">
        <v>829.33709999999996</v>
      </c>
      <c r="I268" s="27">
        <v>829.33709999999996</v>
      </c>
      <c r="J268" s="27">
        <v>5.6527750000000001</v>
      </c>
      <c r="K268" s="27">
        <v>233.15809999999999</v>
      </c>
      <c r="L268" s="27">
        <v>233.15809999999999</v>
      </c>
      <c r="M268" s="27">
        <v>233.15809999999999</v>
      </c>
      <c r="N268" s="27">
        <v>1.58921</v>
      </c>
      <c r="O268" s="27">
        <v>854.81320000000005</v>
      </c>
      <c r="P268" s="27">
        <v>854.81320000000005</v>
      </c>
      <c r="Q268" s="27">
        <v>854.81320000000005</v>
      </c>
      <c r="R268" s="27">
        <v>10.20534</v>
      </c>
      <c r="S268" s="27">
        <v>-17.29177</v>
      </c>
      <c r="T268" s="27">
        <v>-17.29177</v>
      </c>
      <c r="U268" s="27">
        <v>-17.29177</v>
      </c>
      <c r="V268" s="27">
        <v>-0.20644090000000001</v>
      </c>
      <c r="W268" s="27">
        <v>184.8775</v>
      </c>
      <c r="X268" s="27">
        <v>184.8775</v>
      </c>
      <c r="Y268" s="27">
        <v>184.8775</v>
      </c>
      <c r="Z268" s="27">
        <v>2.2071930000000002</v>
      </c>
    </row>
    <row r="269" spans="1:26" x14ac:dyDescent="0.35">
      <c r="A269" s="29"/>
      <c r="B269" s="27">
        <v>2020</v>
      </c>
      <c r="C269" s="27">
        <v>11096.63</v>
      </c>
      <c r="D269" s="27">
        <v>5054.3850000000002</v>
      </c>
      <c r="E269" s="27">
        <v>3242.5729999999999</v>
      </c>
      <c r="F269" s="27">
        <v>16.389949999999999</v>
      </c>
      <c r="G269" s="27">
        <v>3292.8150000000001</v>
      </c>
      <c r="H269" s="27">
        <v>1621.5409999999999</v>
      </c>
      <c r="I269" s="27">
        <v>737.13300000000004</v>
      </c>
      <c r="J269" s="27">
        <v>-0.39645429999999998</v>
      </c>
      <c r="K269" s="27">
        <v>5802.7719999999999</v>
      </c>
      <c r="L269" s="27">
        <v>2297.41</v>
      </c>
      <c r="M269" s="27">
        <v>1024.1500000000001</v>
      </c>
      <c r="N269" s="27">
        <v>0.96460769999999996</v>
      </c>
      <c r="O269" s="27">
        <v>2031.2719999999999</v>
      </c>
      <c r="P269" s="27">
        <v>1040.981</v>
      </c>
      <c r="Q269" s="27">
        <v>883.38459999999998</v>
      </c>
      <c r="R269" s="27">
        <v>11.43538</v>
      </c>
      <c r="S269" s="27">
        <v>166.6575</v>
      </c>
      <c r="T269" s="27">
        <v>-21.241440000000001</v>
      </c>
      <c r="U269" s="27">
        <v>38.318840000000002</v>
      </c>
      <c r="V269" s="27">
        <v>-2.3275410000000001</v>
      </c>
      <c r="W269" s="27">
        <v>782.77729999999997</v>
      </c>
      <c r="X269" s="27">
        <v>277.3664</v>
      </c>
      <c r="Y269" s="27">
        <v>259.02089999999998</v>
      </c>
      <c r="Z269" s="27">
        <v>1.4628019999999999</v>
      </c>
    </row>
    <row r="270" spans="1:26" x14ac:dyDescent="0.35">
      <c r="A270" s="29"/>
      <c r="B270" s="27">
        <v>2025</v>
      </c>
      <c r="C270" s="27">
        <v>18816.919999999998</v>
      </c>
      <c r="D270" s="27">
        <v>7425.6149999999998</v>
      </c>
      <c r="E270" s="27">
        <v>4549.3</v>
      </c>
      <c r="F270" s="27">
        <v>15.313750000000001</v>
      </c>
      <c r="G270" s="27">
        <v>12054.2</v>
      </c>
      <c r="H270" s="27">
        <v>3478.3290000000002</v>
      </c>
      <c r="I270" s="27">
        <v>1120.9100000000001</v>
      </c>
      <c r="J270" s="27">
        <v>0.41196509999999997</v>
      </c>
      <c r="K270" s="27">
        <v>12770.17</v>
      </c>
      <c r="L270" s="27">
        <v>3815.1559999999999</v>
      </c>
      <c r="M270" s="27">
        <v>1664.556</v>
      </c>
      <c r="N270" s="27">
        <v>1.9531799999999999</v>
      </c>
      <c r="O270" s="27">
        <v>2228.1280000000002</v>
      </c>
      <c r="P270" s="27">
        <v>1207.838</v>
      </c>
      <c r="Q270" s="27">
        <v>913.49530000000004</v>
      </c>
      <c r="R270" s="27">
        <v>10.841670000000001</v>
      </c>
      <c r="S270" s="27">
        <v>1561.8720000000001</v>
      </c>
      <c r="T270" s="27">
        <v>314.40129999999999</v>
      </c>
      <c r="U270" s="27">
        <v>183.44499999999999</v>
      </c>
      <c r="V270" s="27">
        <v>-1.020489</v>
      </c>
      <c r="W270" s="27">
        <v>1436.3920000000001</v>
      </c>
      <c r="X270" s="27">
        <v>467.05309999999997</v>
      </c>
      <c r="Y270" s="27">
        <v>321.68799999999999</v>
      </c>
      <c r="Z270" s="27">
        <v>2.1328330000000002</v>
      </c>
    </row>
    <row r="271" spans="1:26" x14ac:dyDescent="0.35">
      <c r="A271" s="29"/>
      <c r="B271" s="27">
        <v>2030</v>
      </c>
      <c r="C271" s="27">
        <v>17154.54</v>
      </c>
      <c r="D271" s="27">
        <v>8993.2919999999995</v>
      </c>
      <c r="E271" s="27">
        <v>5564.94</v>
      </c>
      <c r="F271" s="27">
        <v>19.629439999999999</v>
      </c>
      <c r="G271" s="27">
        <v>17933.259999999998</v>
      </c>
      <c r="H271" s="27">
        <v>4916.1530000000002</v>
      </c>
      <c r="I271" s="27">
        <v>1498.634</v>
      </c>
      <c r="J271" s="27">
        <v>-2.2056420000000001</v>
      </c>
      <c r="K271" s="27">
        <v>15038.72</v>
      </c>
      <c r="L271" s="27">
        <v>5149.8720000000003</v>
      </c>
      <c r="M271" s="27">
        <v>2206.9830000000002</v>
      </c>
      <c r="N271" s="27">
        <v>1.3623160000000001</v>
      </c>
      <c r="O271" s="27">
        <v>2297.7779999999998</v>
      </c>
      <c r="P271" s="27">
        <v>1556.2829999999999</v>
      </c>
      <c r="Q271" s="27">
        <v>1051.028</v>
      </c>
      <c r="R271" s="27">
        <v>12.223929999999999</v>
      </c>
      <c r="S271" s="27">
        <v>1478.3109999999999</v>
      </c>
      <c r="T271" s="27">
        <v>286.29930000000002</v>
      </c>
      <c r="U271" s="27">
        <v>206.56649999999999</v>
      </c>
      <c r="V271" s="27">
        <v>-1.104668</v>
      </c>
      <c r="W271" s="27">
        <v>1371.7670000000001</v>
      </c>
      <c r="X271" s="27">
        <v>537.65009999999995</v>
      </c>
      <c r="Y271" s="27">
        <v>367.88479999999998</v>
      </c>
      <c r="Z271" s="27">
        <v>2.4232740000000002</v>
      </c>
    </row>
    <row r="272" spans="1:26" x14ac:dyDescent="0.35">
      <c r="A272" s="29"/>
      <c r="B272" s="27">
        <v>2035</v>
      </c>
      <c r="C272" s="27">
        <v>15693.51</v>
      </c>
      <c r="D272" s="27">
        <v>10272.709999999999</v>
      </c>
      <c r="E272" s="27">
        <v>6463.1959999999999</v>
      </c>
      <c r="F272" s="27">
        <v>27.54317</v>
      </c>
      <c r="G272" s="27">
        <v>15472.06</v>
      </c>
      <c r="H272" s="27">
        <v>3985.3229999999999</v>
      </c>
      <c r="I272" s="27">
        <v>1692.5640000000001</v>
      </c>
      <c r="J272" s="27">
        <v>-0.39925369999999999</v>
      </c>
      <c r="K272" s="27">
        <v>13004.84</v>
      </c>
      <c r="L272" s="27">
        <v>4945.9089999999997</v>
      </c>
      <c r="M272" s="27">
        <v>2606.8969999999999</v>
      </c>
      <c r="N272" s="27">
        <v>0.44813029999999998</v>
      </c>
      <c r="O272" s="27">
        <v>1895.38</v>
      </c>
      <c r="P272" s="27">
        <v>1481.491</v>
      </c>
      <c r="Q272" s="27">
        <v>1235.9269999999999</v>
      </c>
      <c r="R272" s="27">
        <v>14.55064</v>
      </c>
      <c r="S272" s="27">
        <v>1158.3140000000001</v>
      </c>
      <c r="T272" s="27">
        <v>353.42070000000001</v>
      </c>
      <c r="U272" s="27">
        <v>219.66569999999999</v>
      </c>
      <c r="V272" s="27">
        <v>-1.4136869999999999</v>
      </c>
      <c r="W272" s="27">
        <v>1082.7950000000001</v>
      </c>
      <c r="X272" s="27">
        <v>568.30200000000002</v>
      </c>
      <c r="Y272" s="27">
        <v>404.22820000000002</v>
      </c>
      <c r="Z272" s="27">
        <v>2.381087</v>
      </c>
    </row>
    <row r="273" spans="1:26" x14ac:dyDescent="0.35">
      <c r="A273" s="29"/>
      <c r="B273" s="27">
        <v>2040</v>
      </c>
      <c r="C273" s="27">
        <v>9324.7950000000001</v>
      </c>
      <c r="D273" s="27">
        <v>8090.8869999999997</v>
      </c>
      <c r="E273" s="27">
        <v>6164.75</v>
      </c>
      <c r="F273" s="27">
        <v>17.938300000000002</v>
      </c>
      <c r="G273" s="27">
        <v>15625.1</v>
      </c>
      <c r="H273" s="27">
        <v>7269.9989999999998</v>
      </c>
      <c r="I273" s="27">
        <v>2333.17</v>
      </c>
      <c r="J273" s="27">
        <v>6.673692</v>
      </c>
      <c r="K273" s="27">
        <v>12647.26</v>
      </c>
      <c r="L273" s="27">
        <v>5654.1189999999997</v>
      </c>
      <c r="M273" s="27">
        <v>2897.9960000000001</v>
      </c>
      <c r="N273" s="27">
        <v>12.60754</v>
      </c>
      <c r="O273" s="27">
        <v>1247.808</v>
      </c>
      <c r="P273" s="27">
        <v>1277.597</v>
      </c>
      <c r="Q273" s="27">
        <v>1265.982</v>
      </c>
      <c r="R273" s="27">
        <v>15.77366</v>
      </c>
      <c r="S273" s="27">
        <v>756.52520000000004</v>
      </c>
      <c r="T273" s="27">
        <v>265.75740000000002</v>
      </c>
      <c r="U273" s="27">
        <v>207.92250000000001</v>
      </c>
      <c r="V273" s="27">
        <v>-0.94438529999999998</v>
      </c>
      <c r="W273" s="27">
        <v>723.90980000000002</v>
      </c>
      <c r="X273" s="27">
        <v>454.49759999999998</v>
      </c>
      <c r="Y273" s="27">
        <v>418.1268</v>
      </c>
      <c r="Z273" s="27">
        <v>4.0050049999999997</v>
      </c>
    </row>
    <row r="274" spans="1:26" x14ac:dyDescent="0.35">
      <c r="A274" s="29"/>
      <c r="B274" s="27">
        <v>2045</v>
      </c>
      <c r="C274" s="27">
        <v>7192.5280000000002</v>
      </c>
      <c r="D274" s="27">
        <v>7232.1509999999998</v>
      </c>
      <c r="E274" s="27">
        <v>5308.7439999999997</v>
      </c>
      <c r="F274" s="27">
        <v>24.905159999999999</v>
      </c>
      <c r="G274" s="27">
        <v>10209.52</v>
      </c>
      <c r="H274" s="27">
        <v>5071.9669999999996</v>
      </c>
      <c r="I274" s="27">
        <v>2217.6219999999998</v>
      </c>
      <c r="J274" s="27">
        <v>7.851064</v>
      </c>
      <c r="K274" s="27">
        <v>8923.3510000000006</v>
      </c>
      <c r="L274" s="27">
        <v>4863.2719999999999</v>
      </c>
      <c r="M274" s="27">
        <v>2619.221</v>
      </c>
      <c r="N274" s="27">
        <v>10.085000000000001</v>
      </c>
      <c r="O274" s="27">
        <v>792.0521</v>
      </c>
      <c r="P274" s="27">
        <v>1072.0160000000001</v>
      </c>
      <c r="Q274" s="27">
        <v>1119.8230000000001</v>
      </c>
      <c r="R274" s="27">
        <v>18.40851</v>
      </c>
      <c r="S274" s="27">
        <v>470.05849999999998</v>
      </c>
      <c r="T274" s="27">
        <v>192.0702</v>
      </c>
      <c r="U274" s="27">
        <v>167.24520000000001</v>
      </c>
      <c r="V274" s="27">
        <v>-0.78759469999999998</v>
      </c>
      <c r="W274" s="27">
        <v>461.38760000000002</v>
      </c>
      <c r="X274" s="27">
        <v>350.09829999999999</v>
      </c>
      <c r="Y274" s="27">
        <v>351.04140000000001</v>
      </c>
      <c r="Z274" s="27">
        <v>4.8948749999999999</v>
      </c>
    </row>
    <row r="275" spans="1:26" x14ac:dyDescent="0.35">
      <c r="A275" s="29"/>
      <c r="B275" s="27">
        <v>2050</v>
      </c>
      <c r="C275" s="27">
        <v>5912.7470000000003</v>
      </c>
      <c r="D275" s="27">
        <v>5826.058</v>
      </c>
      <c r="E275" s="27">
        <v>4640.5169999999998</v>
      </c>
      <c r="F275" s="27">
        <v>34.629179999999998</v>
      </c>
      <c r="G275" s="27">
        <v>6544.5460000000003</v>
      </c>
      <c r="H275" s="27">
        <v>3837.654</v>
      </c>
      <c r="I275" s="27">
        <v>1916.7750000000001</v>
      </c>
      <c r="J275" s="27">
        <v>5.5632570000000001</v>
      </c>
      <c r="K275" s="27">
        <v>5850.8119999999999</v>
      </c>
      <c r="L275" s="27">
        <v>3430.002</v>
      </c>
      <c r="M275" s="27">
        <v>2261.5059999999999</v>
      </c>
      <c r="N275" s="27">
        <v>12.23968</v>
      </c>
      <c r="O275" s="27">
        <v>496.27030000000002</v>
      </c>
      <c r="P275" s="27">
        <v>855.52760000000001</v>
      </c>
      <c r="Q275" s="27">
        <v>1045.713</v>
      </c>
      <c r="R275" s="27">
        <v>23.023440000000001</v>
      </c>
      <c r="S275" s="27">
        <v>280.23790000000002</v>
      </c>
      <c r="T275" s="27">
        <v>135.08750000000001</v>
      </c>
      <c r="U275" s="27">
        <v>84.754980000000003</v>
      </c>
      <c r="V275" s="27">
        <v>-1.2462150000000001</v>
      </c>
      <c r="W275" s="27">
        <v>286.31869999999998</v>
      </c>
      <c r="X275" s="27">
        <v>252.28139999999999</v>
      </c>
      <c r="Y275" s="27">
        <v>260.28590000000003</v>
      </c>
      <c r="Z275" s="27">
        <v>4.8509659999999997</v>
      </c>
    </row>
    <row r="276" spans="1:26" x14ac:dyDescent="0.35">
      <c r="A276" s="29" t="s">
        <v>85</v>
      </c>
      <c r="B276" s="27">
        <v>2016</v>
      </c>
      <c r="C276" s="27">
        <v>4547.5339999999997</v>
      </c>
      <c r="D276" s="27">
        <v>4547.5339999999997</v>
      </c>
      <c r="E276" s="27">
        <v>4547.5339999999997</v>
      </c>
      <c r="F276" s="27">
        <v>18.95664</v>
      </c>
      <c r="G276" s="27">
        <v>1676.1</v>
      </c>
      <c r="H276" s="27">
        <v>1676.1</v>
      </c>
      <c r="I276" s="27">
        <v>1676.1</v>
      </c>
      <c r="J276" s="27">
        <v>6.9869139999999996</v>
      </c>
      <c r="K276" s="27">
        <v>2943.6410000000001</v>
      </c>
      <c r="L276" s="27">
        <v>2943.6410000000001</v>
      </c>
      <c r="M276" s="27">
        <v>2943.6410000000001</v>
      </c>
      <c r="N276" s="27">
        <v>12.27073</v>
      </c>
      <c r="O276" s="27">
        <v>629.96140000000003</v>
      </c>
      <c r="P276" s="27">
        <v>629.96140000000003</v>
      </c>
      <c r="Q276" s="27">
        <v>629.96140000000003</v>
      </c>
      <c r="R276" s="27">
        <v>8.7547999999999995</v>
      </c>
      <c r="S276" s="27">
        <v>-48.356319999999997</v>
      </c>
      <c r="T276" s="27">
        <v>-48.356319999999997</v>
      </c>
      <c r="U276" s="27">
        <v>-48.356319999999997</v>
      </c>
      <c r="V276" s="27">
        <v>-0.67202519999999999</v>
      </c>
      <c r="W276" s="27">
        <v>364.43090000000001</v>
      </c>
      <c r="X276" s="27">
        <v>364.43090000000001</v>
      </c>
      <c r="Y276" s="27">
        <v>364.43090000000001</v>
      </c>
      <c r="Z276" s="27">
        <v>5.0646279999999999</v>
      </c>
    </row>
    <row r="277" spans="1:26" x14ac:dyDescent="0.35">
      <c r="A277" s="29"/>
      <c r="B277" s="27">
        <v>2020</v>
      </c>
      <c r="C277" s="27">
        <v>14115.62</v>
      </c>
      <c r="D277" s="27">
        <v>7321.86</v>
      </c>
      <c r="E277" s="27">
        <v>5121.8670000000002</v>
      </c>
      <c r="F277" s="27">
        <v>17.390319999999999</v>
      </c>
      <c r="G277" s="27">
        <v>6678.7560000000003</v>
      </c>
      <c r="H277" s="27">
        <v>3008.444</v>
      </c>
      <c r="I277" s="27">
        <v>1573.11</v>
      </c>
      <c r="J277" s="27">
        <v>1.6364179999999999</v>
      </c>
      <c r="K277" s="27">
        <v>15820.48</v>
      </c>
      <c r="L277" s="27">
        <v>7644.527</v>
      </c>
      <c r="M277" s="27">
        <v>4140.3040000000001</v>
      </c>
      <c r="N277" s="27">
        <v>7.5721699999999998</v>
      </c>
      <c r="O277" s="27">
        <v>1842.9880000000001</v>
      </c>
      <c r="P277" s="27">
        <v>1536.7860000000001</v>
      </c>
      <c r="Q277" s="27">
        <v>1437.866</v>
      </c>
      <c r="R277" s="27">
        <v>18.254960000000001</v>
      </c>
      <c r="S277" s="27">
        <v>-100.26600000000001</v>
      </c>
      <c r="T277" s="27">
        <v>-549.43330000000003</v>
      </c>
      <c r="U277" s="27">
        <v>-621.14269999999999</v>
      </c>
      <c r="V277" s="27">
        <v>-11.10651</v>
      </c>
      <c r="W277" s="27">
        <v>1376.9290000000001</v>
      </c>
      <c r="X277" s="27">
        <v>659.29</v>
      </c>
      <c r="Y277" s="27">
        <v>384.2704</v>
      </c>
      <c r="Z277" s="27">
        <v>2.0589840000000001</v>
      </c>
    </row>
    <row r="278" spans="1:26" x14ac:dyDescent="0.35">
      <c r="A278" s="29"/>
      <c r="B278" s="27">
        <v>2025</v>
      </c>
      <c r="C278" s="27">
        <v>13080.32</v>
      </c>
      <c r="D278" s="27">
        <v>7399.9430000000002</v>
      </c>
      <c r="E278" s="27">
        <v>5412.7969999999996</v>
      </c>
      <c r="F278" s="27">
        <v>17.519279999999998</v>
      </c>
      <c r="G278" s="27">
        <v>15148.25</v>
      </c>
      <c r="H278" s="27">
        <v>4100.0630000000001</v>
      </c>
      <c r="I278" s="27">
        <v>1816.0309999999999</v>
      </c>
      <c r="J278" s="27">
        <v>3.7247599999999998</v>
      </c>
      <c r="K278" s="27">
        <v>18883.46</v>
      </c>
      <c r="L278" s="27">
        <v>7122.4129999999996</v>
      </c>
      <c r="M278" s="27">
        <v>3900.002</v>
      </c>
      <c r="N278" s="27">
        <v>8.4875769999999999</v>
      </c>
      <c r="O278" s="27">
        <v>1830.847</v>
      </c>
      <c r="P278" s="27">
        <v>1422.605</v>
      </c>
      <c r="Q278" s="27">
        <v>1372.5350000000001</v>
      </c>
      <c r="R278" s="27">
        <v>13.94595</v>
      </c>
      <c r="S278" s="27">
        <v>1837.0219999999999</v>
      </c>
      <c r="T278" s="27">
        <v>828.40369999999996</v>
      </c>
      <c r="U278" s="27">
        <v>383.29820000000001</v>
      </c>
      <c r="V278" s="27">
        <v>0.32662639999999998</v>
      </c>
      <c r="W278" s="27">
        <v>2030.7760000000001</v>
      </c>
      <c r="X278" s="27">
        <v>906.67679999999996</v>
      </c>
      <c r="Y278" s="27">
        <v>557.5204</v>
      </c>
      <c r="Z278" s="27">
        <v>3.1334080000000002</v>
      </c>
    </row>
    <row r="279" spans="1:26" x14ac:dyDescent="0.35">
      <c r="A279" s="29"/>
      <c r="B279" s="27">
        <v>2030</v>
      </c>
      <c r="C279" s="27">
        <v>7758.6840000000002</v>
      </c>
      <c r="D279" s="27">
        <v>6534.74</v>
      </c>
      <c r="E279" s="27">
        <v>4832.2449999999999</v>
      </c>
      <c r="F279" s="27">
        <v>18.2989</v>
      </c>
      <c r="G279" s="27">
        <v>12714.4</v>
      </c>
      <c r="H279" s="27">
        <v>5225.3320000000003</v>
      </c>
      <c r="I279" s="27">
        <v>1539.2940000000001</v>
      </c>
      <c r="J279" s="27">
        <v>5.3744440000000004</v>
      </c>
      <c r="K279" s="27">
        <v>18150.59</v>
      </c>
      <c r="L279" s="27">
        <v>6997.6040000000003</v>
      </c>
      <c r="M279" s="27">
        <v>3148.018</v>
      </c>
      <c r="N279" s="27">
        <v>9.4849069999999998</v>
      </c>
      <c r="O279" s="27">
        <v>1400.652</v>
      </c>
      <c r="P279" s="27">
        <v>1229.242</v>
      </c>
      <c r="Q279" s="27">
        <v>1199.5419999999999</v>
      </c>
      <c r="R279" s="27">
        <v>12.224959999999999</v>
      </c>
      <c r="S279" s="27">
        <v>1438.3530000000001</v>
      </c>
      <c r="T279" s="27">
        <v>629.25670000000002</v>
      </c>
      <c r="U279" s="27">
        <v>202.44220000000001</v>
      </c>
      <c r="V279" s="27">
        <v>0.51007769999999997</v>
      </c>
      <c r="W279" s="27">
        <v>2707.26</v>
      </c>
      <c r="X279" s="27">
        <v>1396.9549999999999</v>
      </c>
      <c r="Y279" s="27">
        <v>883.64580000000001</v>
      </c>
      <c r="Z279" s="27">
        <v>7.0127959999999998</v>
      </c>
    </row>
    <row r="280" spans="1:26" x14ac:dyDescent="0.35">
      <c r="A280" s="29"/>
      <c r="B280" s="27">
        <v>2035</v>
      </c>
      <c r="C280" s="27">
        <v>5770.7659999999996</v>
      </c>
      <c r="D280" s="27">
        <v>4697.5690000000004</v>
      </c>
      <c r="E280" s="27">
        <v>3772.6460000000002</v>
      </c>
      <c r="F280" s="27">
        <v>20.248619999999999</v>
      </c>
      <c r="G280" s="27">
        <v>9000.4189999999999</v>
      </c>
      <c r="H280" s="27">
        <v>4446.5029999999997</v>
      </c>
      <c r="I280" s="27">
        <v>2544.0479999999998</v>
      </c>
      <c r="J280" s="27">
        <v>6.3342599999999996</v>
      </c>
      <c r="K280" s="27">
        <v>15438.12</v>
      </c>
      <c r="L280" s="27">
        <v>5698.2759999999998</v>
      </c>
      <c r="M280" s="27">
        <v>3058.692</v>
      </c>
      <c r="N280" s="27">
        <v>9.7828169999999997</v>
      </c>
      <c r="O280" s="27">
        <v>1296.6479999999999</v>
      </c>
      <c r="P280" s="27">
        <v>1088.6980000000001</v>
      </c>
      <c r="Q280" s="27">
        <v>998.4144</v>
      </c>
      <c r="R280" s="27">
        <v>13.096679999999999</v>
      </c>
      <c r="S280" s="27">
        <v>1135.7550000000001</v>
      </c>
      <c r="T280" s="27">
        <v>447.58390000000003</v>
      </c>
      <c r="U280" s="27">
        <v>282.65140000000002</v>
      </c>
      <c r="V280" s="27">
        <v>1.824878</v>
      </c>
      <c r="W280" s="27">
        <v>2660.76</v>
      </c>
      <c r="X280" s="27">
        <v>1255.655</v>
      </c>
      <c r="Y280" s="27">
        <v>739.25909999999999</v>
      </c>
      <c r="Z280" s="27">
        <v>7.0618249999999998</v>
      </c>
    </row>
    <row r="281" spans="1:26" x14ac:dyDescent="0.35">
      <c r="A281" s="29"/>
      <c r="B281" s="27">
        <v>2040</v>
      </c>
      <c r="C281" s="27">
        <v>4887.6120000000001</v>
      </c>
      <c r="D281" s="27">
        <v>3367.0309999999999</v>
      </c>
      <c r="E281" s="27">
        <v>2985.3879999999999</v>
      </c>
      <c r="F281" s="27">
        <v>23.104109999999999</v>
      </c>
      <c r="G281" s="27">
        <v>6575.692</v>
      </c>
      <c r="H281" s="27">
        <v>3569.8040000000001</v>
      </c>
      <c r="I281" s="27">
        <v>2069.9490000000001</v>
      </c>
      <c r="J281" s="27">
        <v>7.4015360000000001</v>
      </c>
      <c r="K281" s="27">
        <v>12214.72</v>
      </c>
      <c r="L281" s="27">
        <v>4500.3379999999997</v>
      </c>
      <c r="M281" s="27">
        <v>2465.13</v>
      </c>
      <c r="N281" s="27">
        <v>11.059089999999999</v>
      </c>
      <c r="O281" s="27">
        <v>1192.057</v>
      </c>
      <c r="P281" s="27">
        <v>829.34540000000004</v>
      </c>
      <c r="Q281" s="27">
        <v>791.48839999999996</v>
      </c>
      <c r="R281" s="27">
        <v>16.513940000000002</v>
      </c>
      <c r="S281" s="27">
        <v>941.38639999999998</v>
      </c>
      <c r="T281" s="27">
        <v>264.76920000000001</v>
      </c>
      <c r="U281" s="27">
        <v>139.3047</v>
      </c>
      <c r="V281" s="27">
        <v>0.20823739999999999</v>
      </c>
      <c r="W281" s="27">
        <v>2490.35</v>
      </c>
      <c r="X281" s="27">
        <v>880.13350000000003</v>
      </c>
      <c r="Y281" s="27">
        <v>419.65960000000001</v>
      </c>
      <c r="Z281" s="27">
        <v>4.9667060000000003</v>
      </c>
    </row>
    <row r="282" spans="1:26" x14ac:dyDescent="0.35">
      <c r="A282" s="29"/>
      <c r="B282" s="27">
        <v>2045</v>
      </c>
      <c r="C282" s="27">
        <v>4488.0420000000004</v>
      </c>
      <c r="D282" s="27">
        <v>2617.7750000000001</v>
      </c>
      <c r="E282" s="27">
        <v>2126.0030000000002</v>
      </c>
      <c r="F282" s="27">
        <v>28.373899999999999</v>
      </c>
      <c r="G282" s="27">
        <v>4155.6580000000004</v>
      </c>
      <c r="H282" s="27">
        <v>2295.7440000000001</v>
      </c>
      <c r="I282" s="27">
        <v>1662.5450000000001</v>
      </c>
      <c r="J282" s="27">
        <v>3.485595</v>
      </c>
      <c r="K282" s="27">
        <v>9136.3449999999993</v>
      </c>
      <c r="L282" s="27">
        <v>3193.877</v>
      </c>
      <c r="M282" s="27">
        <v>1898.079</v>
      </c>
      <c r="N282" s="27">
        <v>14.67947</v>
      </c>
      <c r="O282" s="27">
        <v>1168.8109999999999</v>
      </c>
      <c r="P282" s="27">
        <v>731.84140000000002</v>
      </c>
      <c r="Q282" s="27">
        <v>534.74770000000001</v>
      </c>
      <c r="R282" s="27">
        <v>31.22251</v>
      </c>
      <c r="S282" s="27">
        <v>449.577</v>
      </c>
      <c r="T282" s="27">
        <v>62.996690000000001</v>
      </c>
      <c r="U282" s="27">
        <v>52.471879999999999</v>
      </c>
      <c r="V282" s="27">
        <v>-8.4364410000000003</v>
      </c>
      <c r="W282" s="27">
        <v>2279.047</v>
      </c>
      <c r="X282" s="27">
        <v>594.70650000000001</v>
      </c>
      <c r="Y282" s="27">
        <v>282.7398</v>
      </c>
      <c r="Z282" s="27">
        <v>1.766343</v>
      </c>
    </row>
    <row r="283" spans="1:26" x14ac:dyDescent="0.35">
      <c r="A283" s="29"/>
      <c r="B283" s="27">
        <v>2050</v>
      </c>
      <c r="C283" s="27">
        <v>3697.5549999999998</v>
      </c>
      <c r="D283" s="27">
        <v>1860.153</v>
      </c>
      <c r="E283" s="27">
        <v>1131.7090000000001</v>
      </c>
      <c r="F283" s="27">
        <v>23.242159999999998</v>
      </c>
      <c r="G283" s="27">
        <v>3239.5819999999999</v>
      </c>
      <c r="H283" s="27">
        <v>1540.5820000000001</v>
      </c>
      <c r="I283" s="27">
        <v>860.19119999999998</v>
      </c>
      <c r="J283" s="27">
        <v>12.69598</v>
      </c>
      <c r="K283" s="27">
        <v>6894.4470000000001</v>
      </c>
      <c r="L283" s="27">
        <v>1855.329</v>
      </c>
      <c r="M283" s="27">
        <v>948.64030000000002</v>
      </c>
      <c r="N283" s="27">
        <v>15.96847</v>
      </c>
      <c r="O283" s="27">
        <v>1132.6949999999999</v>
      </c>
      <c r="P283" s="27">
        <v>532.60530000000006</v>
      </c>
      <c r="Q283" s="27">
        <v>424.88189999999997</v>
      </c>
      <c r="R283" s="27">
        <v>73.58596</v>
      </c>
      <c r="S283" s="27">
        <v>280.37349999999998</v>
      </c>
      <c r="T283" s="27">
        <v>60.843820000000001</v>
      </c>
      <c r="U283" s="27">
        <v>-177.9624</v>
      </c>
      <c r="V283" s="27">
        <v>-43.007100000000001</v>
      </c>
      <c r="W283" s="27">
        <v>1950.787</v>
      </c>
      <c r="X283" s="27">
        <v>325.27449999999999</v>
      </c>
      <c r="Y283" s="27">
        <v>52.169089999999997</v>
      </c>
      <c r="Z283" s="27">
        <v>-1.438089</v>
      </c>
    </row>
    <row r="284" spans="1:26" x14ac:dyDescent="0.35">
      <c r="A284" s="29" t="s">
        <v>55</v>
      </c>
      <c r="B284" s="27">
        <v>2016</v>
      </c>
      <c r="C284" s="27">
        <v>2284.8000000000002</v>
      </c>
      <c r="D284" s="27">
        <v>2284.8000000000002</v>
      </c>
      <c r="E284" s="27">
        <v>2284.8000000000002</v>
      </c>
      <c r="F284" s="27">
        <v>15.919449999999999</v>
      </c>
      <c r="G284" s="27">
        <v>1823.7139999999999</v>
      </c>
      <c r="H284" s="27">
        <v>1823.7139999999999</v>
      </c>
      <c r="I284" s="27">
        <v>1823.7139999999999</v>
      </c>
      <c r="J284" s="27">
        <v>12.706810000000001</v>
      </c>
      <c r="K284" s="27">
        <v>1175.9659999999999</v>
      </c>
      <c r="L284" s="27">
        <v>1175.9659999999999</v>
      </c>
      <c r="M284" s="27">
        <v>1175.9659999999999</v>
      </c>
      <c r="N284" s="27">
        <v>8.1935979999999997</v>
      </c>
      <c r="O284" s="27">
        <v>1099.7190000000001</v>
      </c>
      <c r="P284" s="27">
        <v>1099.7190000000001</v>
      </c>
      <c r="Q284" s="27">
        <v>1099.7190000000001</v>
      </c>
      <c r="R284" s="27">
        <v>14.130850000000001</v>
      </c>
      <c r="S284" s="27">
        <v>-339.49119999999999</v>
      </c>
      <c r="T284" s="27">
        <v>-339.49119999999999</v>
      </c>
      <c r="U284" s="27">
        <v>-339.49119999999999</v>
      </c>
      <c r="V284" s="27">
        <v>-4.3622969999999999</v>
      </c>
      <c r="W284" s="27">
        <v>151.86340000000001</v>
      </c>
      <c r="X284" s="27">
        <v>151.86340000000001</v>
      </c>
      <c r="Y284" s="27">
        <v>151.86340000000001</v>
      </c>
      <c r="Z284" s="27">
        <v>1.951371</v>
      </c>
    </row>
    <row r="285" spans="1:26" x14ac:dyDescent="0.35">
      <c r="A285" s="29"/>
      <c r="B285" s="27">
        <v>2020</v>
      </c>
      <c r="C285" s="27">
        <v>10027.57</v>
      </c>
      <c r="D285" s="27">
        <v>5053.22</v>
      </c>
      <c r="E285" s="27">
        <v>3353.4989999999998</v>
      </c>
      <c r="F285" s="27">
        <v>18.673819999999999</v>
      </c>
      <c r="G285" s="27">
        <v>1294.809</v>
      </c>
      <c r="H285" s="27">
        <v>879.21249999999998</v>
      </c>
      <c r="I285" s="27">
        <v>401.94979999999998</v>
      </c>
      <c r="J285" s="27">
        <v>1.0539780000000001</v>
      </c>
      <c r="K285" s="27">
        <v>6403.7659999999996</v>
      </c>
      <c r="L285" s="27">
        <v>2878.3760000000002</v>
      </c>
      <c r="M285" s="27">
        <v>1592.317</v>
      </c>
      <c r="N285" s="27">
        <v>6.0413110000000003</v>
      </c>
      <c r="O285" s="27">
        <v>4058.415</v>
      </c>
      <c r="P285" s="27">
        <v>2002.01</v>
      </c>
      <c r="Q285" s="27">
        <v>1392.2249999999999</v>
      </c>
      <c r="R285" s="27">
        <v>12.375679999999999</v>
      </c>
      <c r="S285" s="27">
        <v>-1679.511</v>
      </c>
      <c r="T285" s="27">
        <v>-872.86120000000005</v>
      </c>
      <c r="U285" s="27">
        <v>-499.95260000000002</v>
      </c>
      <c r="V285" s="27">
        <v>-4.7710189999999999</v>
      </c>
      <c r="W285" s="27">
        <v>742.62540000000001</v>
      </c>
      <c r="X285" s="27">
        <v>290.46589999999998</v>
      </c>
      <c r="Y285" s="27">
        <v>212.59989999999999</v>
      </c>
      <c r="Z285" s="27">
        <v>1.1569609999999999</v>
      </c>
    </row>
    <row r="286" spans="1:26" x14ac:dyDescent="0.35">
      <c r="A286" s="29"/>
      <c r="B286" s="27">
        <v>2025</v>
      </c>
      <c r="C286" s="27">
        <v>9413.26</v>
      </c>
      <c r="D286" s="27">
        <v>3979.57</v>
      </c>
      <c r="E286" s="27">
        <v>2602.076</v>
      </c>
      <c r="F286" s="27">
        <v>22.637630000000001</v>
      </c>
      <c r="G286" s="27">
        <v>7849.7479999999996</v>
      </c>
      <c r="H286" s="27">
        <v>2098.9989999999998</v>
      </c>
      <c r="I286" s="27">
        <v>752.68399999999997</v>
      </c>
      <c r="J286" s="27">
        <v>0.30720700000000001</v>
      </c>
      <c r="K286" s="27">
        <v>7680.9889999999996</v>
      </c>
      <c r="L286" s="27">
        <v>2453.3470000000002</v>
      </c>
      <c r="M286" s="27">
        <v>1083.2950000000001</v>
      </c>
      <c r="N286" s="27">
        <v>4.6897060000000002</v>
      </c>
      <c r="O286" s="27">
        <v>1610.723</v>
      </c>
      <c r="P286" s="27">
        <v>969.65390000000002</v>
      </c>
      <c r="Q286" s="27">
        <v>930.9316</v>
      </c>
      <c r="R286" s="27">
        <v>30.797149999999998</v>
      </c>
      <c r="S286" s="27">
        <v>592.33680000000004</v>
      </c>
      <c r="T286" s="27">
        <v>53.351349999999996</v>
      </c>
      <c r="U286" s="27">
        <v>-293.86399999999998</v>
      </c>
      <c r="V286" s="27">
        <v>-19.4115</v>
      </c>
      <c r="W286" s="27">
        <v>878.16020000000003</v>
      </c>
      <c r="X286" s="27">
        <v>279.42419999999998</v>
      </c>
      <c r="Y286" s="27">
        <v>114.9804</v>
      </c>
      <c r="Z286" s="27">
        <v>0.66125849999999997</v>
      </c>
    </row>
    <row r="287" spans="1:26" x14ac:dyDescent="0.35">
      <c r="A287" s="29"/>
      <c r="B287" s="27">
        <v>2030</v>
      </c>
      <c r="C287" s="27">
        <v>8740.8009999999995</v>
      </c>
      <c r="D287" s="27">
        <v>3375.6709999999998</v>
      </c>
      <c r="E287" s="27">
        <v>2142.4830000000002</v>
      </c>
      <c r="F287" s="27">
        <v>28.114640000000001</v>
      </c>
      <c r="G287" s="27">
        <v>6997.9290000000001</v>
      </c>
      <c r="H287" s="27">
        <v>1967.51</v>
      </c>
      <c r="I287" s="27">
        <v>754.04169999999999</v>
      </c>
      <c r="J287" s="27">
        <v>3.7858640000000001</v>
      </c>
      <c r="K287" s="27">
        <v>7538.1459999999997</v>
      </c>
      <c r="L287" s="27">
        <v>2323.7060000000001</v>
      </c>
      <c r="M287" s="27">
        <v>816.11210000000005</v>
      </c>
      <c r="N287" s="27">
        <v>-0.73650800000000005</v>
      </c>
      <c r="O287" s="27">
        <v>1284.587</v>
      </c>
      <c r="P287" s="27">
        <v>737.91600000000005</v>
      </c>
      <c r="Q287" s="27">
        <v>544.17399999999998</v>
      </c>
      <c r="R287" s="27">
        <v>20.608360000000001</v>
      </c>
      <c r="S287" s="27">
        <v>629.89340000000004</v>
      </c>
      <c r="T287" s="27">
        <v>52.775210000000001</v>
      </c>
      <c r="U287" s="27">
        <v>-0.13737579999999999</v>
      </c>
      <c r="V287" s="27">
        <v>-4.8784919999999996</v>
      </c>
      <c r="W287" s="27">
        <v>1051.998</v>
      </c>
      <c r="X287" s="27">
        <v>346.87110000000001</v>
      </c>
      <c r="Y287" s="27">
        <v>92.741110000000006</v>
      </c>
      <c r="Z287" s="27">
        <v>-1.457805</v>
      </c>
    </row>
    <row r="288" spans="1:26" x14ac:dyDescent="0.35">
      <c r="A288" s="29"/>
      <c r="B288" s="27">
        <v>2035</v>
      </c>
      <c r="C288" s="27">
        <v>7322.42</v>
      </c>
      <c r="D288" s="27">
        <v>2713.1210000000001</v>
      </c>
      <c r="E288" s="27">
        <v>2268.8560000000002</v>
      </c>
      <c r="F288" s="27">
        <v>26.545670000000001</v>
      </c>
      <c r="G288" s="27">
        <v>6004.9170000000004</v>
      </c>
      <c r="H288" s="27">
        <v>1789.2239999999999</v>
      </c>
      <c r="I288" s="27">
        <v>585.24490000000003</v>
      </c>
      <c r="J288" s="27">
        <v>3.9979170000000002</v>
      </c>
      <c r="K288" s="27">
        <v>6619.942</v>
      </c>
      <c r="L288" s="27">
        <v>2029.165</v>
      </c>
      <c r="M288" s="27">
        <v>881.33249999999998</v>
      </c>
      <c r="N288" s="27">
        <v>7.3819169999999996</v>
      </c>
      <c r="O288" s="27">
        <v>1207.4690000000001</v>
      </c>
      <c r="P288" s="27">
        <v>574.81849999999997</v>
      </c>
      <c r="Q288" s="27">
        <v>423.6832</v>
      </c>
      <c r="R288" s="27">
        <v>53.217140000000001</v>
      </c>
      <c r="S288" s="27">
        <v>531.12070000000006</v>
      </c>
      <c r="T288" s="27">
        <v>81.962419999999995</v>
      </c>
      <c r="U288" s="27">
        <v>49.137610000000002</v>
      </c>
      <c r="V288" s="27">
        <v>-23.54271</v>
      </c>
      <c r="W288" s="27">
        <v>1028.7349999999999</v>
      </c>
      <c r="X288" s="27">
        <v>315.47399999999999</v>
      </c>
      <c r="Y288" s="27">
        <v>188.0975</v>
      </c>
      <c r="Z288" s="27">
        <v>-8.2770810000000008</v>
      </c>
    </row>
    <row r="289" spans="1:26" x14ac:dyDescent="0.35">
      <c r="A289" s="29"/>
      <c r="B289" s="27">
        <v>2040</v>
      </c>
      <c r="C289" s="27">
        <v>6545.6289999999999</v>
      </c>
      <c r="D289" s="27">
        <v>1650.9939999999999</v>
      </c>
      <c r="E289" s="27">
        <v>1472.0419999999999</v>
      </c>
      <c r="F289" s="27">
        <v>45.806240000000003</v>
      </c>
      <c r="G289" s="27">
        <v>5089.4319999999998</v>
      </c>
      <c r="H289" s="27">
        <v>1496.4670000000001</v>
      </c>
      <c r="I289" s="27">
        <v>710.87189999999998</v>
      </c>
      <c r="J289" s="27">
        <v>-4.8358879999999997</v>
      </c>
      <c r="K289" s="27">
        <v>5570.299</v>
      </c>
      <c r="L289" s="27">
        <v>1588.742</v>
      </c>
      <c r="M289" s="27">
        <v>822.99749999999995</v>
      </c>
      <c r="N289" s="27">
        <v>2.1759930000000001</v>
      </c>
      <c r="O289" s="27">
        <v>1096.7650000000001</v>
      </c>
      <c r="P289" s="27">
        <v>500.5274</v>
      </c>
      <c r="Q289" s="27">
        <v>410.89580000000001</v>
      </c>
      <c r="R289" s="27">
        <v>54.70758</v>
      </c>
      <c r="S289" s="27">
        <v>638.37509999999997</v>
      </c>
      <c r="T289" s="27">
        <v>42.319809999999997</v>
      </c>
      <c r="U289" s="27">
        <v>11.6501</v>
      </c>
      <c r="V289" s="27">
        <v>-23.495539999999998</v>
      </c>
      <c r="W289" s="27">
        <v>960.54129999999998</v>
      </c>
      <c r="X289" s="27">
        <v>231.66970000000001</v>
      </c>
      <c r="Y289" s="27">
        <v>145.6045</v>
      </c>
      <c r="Z289" s="27">
        <v>-5.5987309999999999</v>
      </c>
    </row>
    <row r="290" spans="1:26" x14ac:dyDescent="0.35">
      <c r="A290" s="29"/>
      <c r="B290" s="27">
        <v>2045</v>
      </c>
      <c r="C290" s="27">
        <v>4326.0510000000004</v>
      </c>
      <c r="D290" s="27">
        <v>1220.2090000000001</v>
      </c>
      <c r="E290" s="27">
        <v>764.57759999999996</v>
      </c>
      <c r="F290" s="27">
        <v>27.863119999999999</v>
      </c>
      <c r="G290" s="27">
        <v>4554.558</v>
      </c>
      <c r="H290" s="27">
        <v>1041.4680000000001</v>
      </c>
      <c r="I290" s="27">
        <v>674.81129999999996</v>
      </c>
      <c r="J290" s="27">
        <v>5.1924320000000002</v>
      </c>
      <c r="K290" s="27">
        <v>4413.4960000000001</v>
      </c>
      <c r="L290" s="27">
        <v>1094.4880000000001</v>
      </c>
      <c r="M290" s="27">
        <v>655.17349999999999</v>
      </c>
      <c r="N290" s="27">
        <v>15.74006</v>
      </c>
      <c r="O290" s="27">
        <v>852.99509999999998</v>
      </c>
      <c r="P290" s="27">
        <v>343.08530000000002</v>
      </c>
      <c r="Q290" s="27">
        <v>332.2022</v>
      </c>
      <c r="R290" s="27">
        <v>20.987310000000001</v>
      </c>
      <c r="S290" s="27">
        <v>448.95100000000002</v>
      </c>
      <c r="T290" s="27">
        <v>40.718730000000001</v>
      </c>
      <c r="U290" s="27">
        <v>-7.8041530000000003</v>
      </c>
      <c r="V290" s="27">
        <v>1.9600979999999999</v>
      </c>
      <c r="W290" s="27">
        <v>789.96640000000002</v>
      </c>
      <c r="X290" s="27">
        <v>168.38229999999999</v>
      </c>
      <c r="Y290" s="27">
        <v>109.25320000000001</v>
      </c>
      <c r="Z290" s="27">
        <v>7.7484679999999999</v>
      </c>
    </row>
    <row r="291" spans="1:26" x14ac:dyDescent="0.35">
      <c r="A291" s="29"/>
      <c r="B291" s="27">
        <v>2050</v>
      </c>
      <c r="C291" s="27">
        <v>2339.038</v>
      </c>
      <c r="D291" s="27">
        <v>923.28409999999997</v>
      </c>
      <c r="E291" s="27">
        <v>449.45479999999998</v>
      </c>
      <c r="F291" s="27">
        <v>49.909750000000003</v>
      </c>
      <c r="G291" s="27">
        <v>3746.6909999999998</v>
      </c>
      <c r="H291" s="27">
        <v>756.63750000000005</v>
      </c>
      <c r="I291" s="27">
        <v>395.20589999999999</v>
      </c>
      <c r="J291" s="27">
        <v>-9.2674369999999993</v>
      </c>
      <c r="K291" s="27">
        <v>3259.7869999999998</v>
      </c>
      <c r="L291" s="27">
        <v>798.76919999999996</v>
      </c>
      <c r="M291" s="27">
        <v>393.80489999999998</v>
      </c>
      <c r="N291" s="27">
        <v>14.54998</v>
      </c>
      <c r="O291" s="27">
        <v>647.44989999999996</v>
      </c>
      <c r="P291" s="27">
        <v>240.46469999999999</v>
      </c>
      <c r="Q291" s="27">
        <v>227.79220000000001</v>
      </c>
      <c r="R291" s="27">
        <v>39.238619999999997</v>
      </c>
      <c r="S291" s="27">
        <v>319.2303</v>
      </c>
      <c r="T291" s="27">
        <v>47.096760000000003</v>
      </c>
      <c r="U291" s="27">
        <v>-5.4049399999999999</v>
      </c>
      <c r="V291" s="27">
        <v>-8.1903299999999994</v>
      </c>
      <c r="W291" s="27">
        <v>625.88</v>
      </c>
      <c r="X291" s="27">
        <v>123.4562</v>
      </c>
      <c r="Y291" s="27">
        <v>62.169699999999999</v>
      </c>
      <c r="Z291" s="27">
        <v>10.04518</v>
      </c>
    </row>
    <row r="292" spans="1:26" x14ac:dyDescent="0.35">
      <c r="A292" s="29" t="s">
        <v>69</v>
      </c>
      <c r="B292" s="27">
        <v>2016</v>
      </c>
      <c r="C292" s="27">
        <v>4250.6540000000005</v>
      </c>
      <c r="D292" s="27">
        <v>4250.6540000000005</v>
      </c>
      <c r="E292" s="27">
        <v>4250.6540000000005</v>
      </c>
      <c r="F292" s="27">
        <v>24.05499</v>
      </c>
      <c r="G292" s="27">
        <v>1218.9929999999999</v>
      </c>
      <c r="H292" s="27">
        <v>1218.9929999999999</v>
      </c>
      <c r="I292" s="27">
        <v>1218.9929999999999</v>
      </c>
      <c r="J292" s="27">
        <v>6.8984350000000001</v>
      </c>
      <c r="K292" s="27">
        <v>884.0933</v>
      </c>
      <c r="L292" s="27">
        <v>884.0933</v>
      </c>
      <c r="M292" s="27">
        <v>884.0933</v>
      </c>
      <c r="N292" s="27">
        <v>5.003196</v>
      </c>
      <c r="O292" s="27">
        <v>751.8152</v>
      </c>
      <c r="P292" s="27">
        <v>751.8152</v>
      </c>
      <c r="Q292" s="27">
        <v>751.8152</v>
      </c>
      <c r="R292" s="27">
        <v>9.9286670000000008</v>
      </c>
      <c r="S292" s="27">
        <v>-48.70496</v>
      </c>
      <c r="T292" s="27">
        <v>-48.70496</v>
      </c>
      <c r="U292" s="27">
        <v>-48.70496</v>
      </c>
      <c r="V292" s="27">
        <v>-0.64321030000000001</v>
      </c>
      <c r="W292" s="27">
        <v>78.628249999999994</v>
      </c>
      <c r="X292" s="27">
        <v>78.628249999999994</v>
      </c>
      <c r="Y292" s="27">
        <v>78.628249999999994</v>
      </c>
      <c r="Z292" s="27">
        <v>1.0383849999999999</v>
      </c>
    </row>
    <row r="293" spans="1:26" x14ac:dyDescent="0.35">
      <c r="A293" s="29"/>
      <c r="B293" s="27">
        <v>2020</v>
      </c>
      <c r="C293" s="27">
        <v>30079.99</v>
      </c>
      <c r="D293" s="27">
        <v>12500.32</v>
      </c>
      <c r="E293" s="27">
        <v>7040.6030000000001</v>
      </c>
      <c r="F293" s="27">
        <v>16.813300000000002</v>
      </c>
      <c r="G293" s="27">
        <v>6999.1030000000001</v>
      </c>
      <c r="H293" s="27">
        <v>3158.4229999999998</v>
      </c>
      <c r="I293" s="27">
        <v>1461.318</v>
      </c>
      <c r="J293" s="27">
        <v>3.278349</v>
      </c>
      <c r="K293" s="27">
        <v>17309.900000000001</v>
      </c>
      <c r="L293" s="27">
        <v>6710.0330000000004</v>
      </c>
      <c r="M293" s="27">
        <v>3149.17</v>
      </c>
      <c r="N293" s="27">
        <v>5.1499490000000003</v>
      </c>
      <c r="O293" s="27">
        <v>2402.1410000000001</v>
      </c>
      <c r="P293" s="27">
        <v>1354.75</v>
      </c>
      <c r="Q293" s="27">
        <v>1135.885</v>
      </c>
      <c r="R293" s="27">
        <v>10.29166</v>
      </c>
      <c r="S293" s="27">
        <v>944.0412</v>
      </c>
      <c r="T293" s="27">
        <v>144.22620000000001</v>
      </c>
      <c r="U293" s="27">
        <v>74.332939999999994</v>
      </c>
      <c r="V293" s="27">
        <v>-1.55294</v>
      </c>
      <c r="W293" s="27">
        <v>1168.3330000000001</v>
      </c>
      <c r="X293" s="27">
        <v>387.55110000000002</v>
      </c>
      <c r="Y293" s="27">
        <v>299.0231</v>
      </c>
      <c r="Z293" s="27">
        <v>1.3334520000000001</v>
      </c>
    </row>
    <row r="294" spans="1:26" x14ac:dyDescent="0.35">
      <c r="A294" s="29"/>
      <c r="B294" s="27">
        <v>2025</v>
      </c>
      <c r="C294" s="27">
        <v>35343.61</v>
      </c>
      <c r="D294" s="27">
        <v>17736.86</v>
      </c>
      <c r="E294" s="27">
        <v>11452.45</v>
      </c>
      <c r="F294" s="27">
        <v>13.96158</v>
      </c>
      <c r="G294" s="27">
        <v>26575.01</v>
      </c>
      <c r="H294" s="27">
        <v>7432.4979999999996</v>
      </c>
      <c r="I294" s="27">
        <v>2179.94</v>
      </c>
      <c r="J294" s="27">
        <v>7.4188619999999998</v>
      </c>
      <c r="K294" s="27">
        <v>27200.73</v>
      </c>
      <c r="L294" s="27">
        <v>10244.23</v>
      </c>
      <c r="M294" s="27">
        <v>5078.1059999999998</v>
      </c>
      <c r="N294" s="27">
        <v>7.3406989999999999</v>
      </c>
      <c r="O294" s="27">
        <v>2525.779</v>
      </c>
      <c r="P294" s="27">
        <v>1698.662</v>
      </c>
      <c r="Q294" s="27">
        <v>1292.01</v>
      </c>
      <c r="R294" s="27">
        <v>12.140779999999999</v>
      </c>
      <c r="S294" s="27">
        <v>1743.184</v>
      </c>
      <c r="T294" s="27">
        <v>421.72649999999999</v>
      </c>
      <c r="U294" s="27">
        <v>224.70410000000001</v>
      </c>
      <c r="V294" s="27">
        <v>-2.0808849999999999</v>
      </c>
      <c r="W294" s="27">
        <v>1532.9590000000001</v>
      </c>
      <c r="X294" s="27">
        <v>546.54909999999995</v>
      </c>
      <c r="Y294" s="27">
        <v>393.12790000000001</v>
      </c>
      <c r="Z294" s="27">
        <v>1.7292719999999999</v>
      </c>
    </row>
    <row r="295" spans="1:26" x14ac:dyDescent="0.35">
      <c r="A295" s="29"/>
      <c r="B295" s="27">
        <v>2030</v>
      </c>
      <c r="C295" s="27">
        <v>31080.67</v>
      </c>
      <c r="D295" s="27">
        <v>20555.13</v>
      </c>
      <c r="E295" s="27">
        <v>13266.95</v>
      </c>
      <c r="F295" s="27">
        <v>16.327670000000001</v>
      </c>
      <c r="G295" s="27">
        <v>32590.32</v>
      </c>
      <c r="H295" s="27">
        <v>10490.14</v>
      </c>
      <c r="I295" s="27">
        <v>4476.2860000000001</v>
      </c>
      <c r="J295" s="27">
        <v>7.6465740000000002</v>
      </c>
      <c r="K295" s="27">
        <v>28334.560000000001</v>
      </c>
      <c r="L295" s="27">
        <v>12344.58</v>
      </c>
      <c r="M295" s="27">
        <v>6385.9859999999999</v>
      </c>
      <c r="N295" s="27">
        <v>8.904655</v>
      </c>
      <c r="O295" s="27">
        <v>2700.7089999999998</v>
      </c>
      <c r="P295" s="27">
        <v>1993.9480000000001</v>
      </c>
      <c r="Q295" s="27">
        <v>1629.5340000000001</v>
      </c>
      <c r="R295" s="27">
        <v>15.30017</v>
      </c>
      <c r="S295" s="27">
        <v>1987.06</v>
      </c>
      <c r="T295" s="27">
        <v>522.36710000000005</v>
      </c>
      <c r="U295" s="27">
        <v>334.99079999999998</v>
      </c>
      <c r="V295" s="27">
        <v>-2.1529210000000001</v>
      </c>
      <c r="W295" s="27">
        <v>1651.942</v>
      </c>
      <c r="X295" s="27">
        <v>660.23379999999997</v>
      </c>
      <c r="Y295" s="27">
        <v>478.8331</v>
      </c>
      <c r="Z295" s="27">
        <v>0.75840879999999999</v>
      </c>
    </row>
    <row r="296" spans="1:26" x14ac:dyDescent="0.35">
      <c r="A296" s="29"/>
      <c r="B296" s="27">
        <v>2035</v>
      </c>
      <c r="C296" s="27">
        <v>18064.25</v>
      </c>
      <c r="D296" s="27">
        <v>18490.310000000001</v>
      </c>
      <c r="E296" s="27">
        <v>13484.34</v>
      </c>
      <c r="F296" s="27">
        <v>18.978100000000001</v>
      </c>
      <c r="G296" s="27">
        <v>30870.82</v>
      </c>
      <c r="H296" s="27">
        <v>12572.22</v>
      </c>
      <c r="I296" s="27">
        <v>5521.0469999999996</v>
      </c>
      <c r="J296" s="27">
        <v>9.3202010000000008</v>
      </c>
      <c r="K296" s="27">
        <v>22650.19</v>
      </c>
      <c r="L296" s="27">
        <v>12566.46</v>
      </c>
      <c r="M296" s="27">
        <v>6818.8879999999999</v>
      </c>
      <c r="N296" s="27">
        <v>9.2556910000000006</v>
      </c>
      <c r="O296" s="27">
        <v>2187.4299999999998</v>
      </c>
      <c r="P296" s="27">
        <v>2017.607</v>
      </c>
      <c r="Q296" s="27">
        <v>1802.1479999999999</v>
      </c>
      <c r="R296" s="27">
        <v>16.458349999999999</v>
      </c>
      <c r="S296" s="27">
        <v>1613.2550000000001</v>
      </c>
      <c r="T296" s="27">
        <v>520.92629999999997</v>
      </c>
      <c r="U296" s="27">
        <v>413.29930000000002</v>
      </c>
      <c r="V296" s="27">
        <v>-1.161095</v>
      </c>
      <c r="W296" s="27">
        <v>1340.4179999999999</v>
      </c>
      <c r="X296" s="27">
        <v>698.61469999999997</v>
      </c>
      <c r="Y296" s="27">
        <v>544.78210000000001</v>
      </c>
      <c r="Z296" s="27">
        <v>0.40990949999999998</v>
      </c>
    </row>
    <row r="297" spans="1:26" x14ac:dyDescent="0.35">
      <c r="A297" s="29"/>
      <c r="B297" s="27">
        <v>2040</v>
      </c>
      <c r="C297" s="27">
        <v>11961.68</v>
      </c>
      <c r="D297" s="27">
        <v>14121.83</v>
      </c>
      <c r="E297" s="27">
        <v>10642.82</v>
      </c>
      <c r="F297" s="27">
        <v>18.942070000000001</v>
      </c>
      <c r="G297" s="27">
        <v>22637.45</v>
      </c>
      <c r="H297" s="27">
        <v>12227.23</v>
      </c>
      <c r="I297" s="27">
        <v>6112.23</v>
      </c>
      <c r="J297" s="27">
        <v>11.677759999999999</v>
      </c>
      <c r="K297" s="27">
        <v>16727.419999999998</v>
      </c>
      <c r="L297" s="27">
        <v>10923.54</v>
      </c>
      <c r="M297" s="27">
        <v>6167.0320000000002</v>
      </c>
      <c r="N297" s="27">
        <v>11.960229999999999</v>
      </c>
      <c r="O297" s="27">
        <v>1575.702</v>
      </c>
      <c r="P297" s="27">
        <v>1791.2950000000001</v>
      </c>
      <c r="Q297" s="27">
        <v>1637.499</v>
      </c>
      <c r="R297" s="27">
        <v>17.427489999999999</v>
      </c>
      <c r="S297" s="27">
        <v>1132.7349999999999</v>
      </c>
      <c r="T297" s="27">
        <v>537.20600000000002</v>
      </c>
      <c r="U297" s="27">
        <v>394.90600000000001</v>
      </c>
      <c r="V297" s="27">
        <v>-1.6313789999999999</v>
      </c>
      <c r="W297" s="27">
        <v>928.01930000000004</v>
      </c>
      <c r="X297" s="27">
        <v>631.33180000000004</v>
      </c>
      <c r="Y297" s="27">
        <v>517.86829999999998</v>
      </c>
      <c r="Z297" s="27">
        <v>2.2778689999999999</v>
      </c>
    </row>
    <row r="298" spans="1:26" x14ac:dyDescent="0.35">
      <c r="A298" s="29"/>
      <c r="B298" s="27">
        <v>2045</v>
      </c>
      <c r="C298" s="27">
        <v>6820.4219999999996</v>
      </c>
      <c r="D298" s="27">
        <v>7634.9610000000002</v>
      </c>
      <c r="E298" s="27">
        <v>6948.3130000000001</v>
      </c>
      <c r="F298" s="27">
        <v>21.20177</v>
      </c>
      <c r="G298" s="27">
        <v>16261.57</v>
      </c>
      <c r="H298" s="27">
        <v>10776.77</v>
      </c>
      <c r="I298" s="27">
        <v>5757.7510000000002</v>
      </c>
      <c r="J298" s="27">
        <v>14.06944</v>
      </c>
      <c r="K298" s="27">
        <v>11418.65</v>
      </c>
      <c r="L298" s="27">
        <v>8035.82</v>
      </c>
      <c r="M298" s="27">
        <v>4881.3950000000004</v>
      </c>
      <c r="N298" s="27">
        <v>13.45208</v>
      </c>
      <c r="O298" s="27">
        <v>1090.788</v>
      </c>
      <c r="P298" s="27">
        <v>1297.0709999999999</v>
      </c>
      <c r="Q298" s="27">
        <v>1299.0260000000001</v>
      </c>
      <c r="R298" s="27">
        <v>51.537880000000001</v>
      </c>
      <c r="S298" s="27">
        <v>744.05989999999997</v>
      </c>
      <c r="T298" s="27">
        <v>379.95519999999999</v>
      </c>
      <c r="U298" s="27">
        <v>309.72039999999998</v>
      </c>
      <c r="V298" s="27">
        <v>-32.520789999999998</v>
      </c>
      <c r="W298" s="27">
        <v>600.91390000000001</v>
      </c>
      <c r="X298" s="27">
        <v>451.9298</v>
      </c>
      <c r="Y298" s="27">
        <v>404.69850000000002</v>
      </c>
      <c r="Z298" s="27">
        <v>2.7014860000000001</v>
      </c>
    </row>
    <row r="299" spans="1:26" x14ac:dyDescent="0.35">
      <c r="A299" s="29"/>
      <c r="B299" s="27">
        <v>2050</v>
      </c>
      <c r="C299" s="27">
        <v>3703.681</v>
      </c>
      <c r="D299" s="27">
        <v>4601.1499999999996</v>
      </c>
      <c r="E299" s="27">
        <v>4430.3339999999998</v>
      </c>
      <c r="F299" s="27">
        <v>23.19426</v>
      </c>
      <c r="G299" s="27">
        <v>10223.52</v>
      </c>
      <c r="H299" s="27">
        <v>7243.4359999999997</v>
      </c>
      <c r="I299" s="27">
        <v>4238.1170000000002</v>
      </c>
      <c r="J299" s="27">
        <v>16.758410000000001</v>
      </c>
      <c r="K299" s="27">
        <v>7076.1779999999999</v>
      </c>
      <c r="L299" s="27">
        <v>5517.3320000000003</v>
      </c>
      <c r="M299" s="27">
        <v>3499.6030000000001</v>
      </c>
      <c r="N299" s="27">
        <v>15.528309999999999</v>
      </c>
      <c r="O299" s="27">
        <v>722.60929999999996</v>
      </c>
      <c r="P299" s="27">
        <v>870.61710000000005</v>
      </c>
      <c r="Q299" s="27">
        <v>961.67290000000003</v>
      </c>
      <c r="R299" s="27">
        <v>27.025659999999998</v>
      </c>
      <c r="S299" s="27">
        <v>455.02229999999997</v>
      </c>
      <c r="T299" s="27">
        <v>238.3536</v>
      </c>
      <c r="U299" s="27">
        <v>235.92500000000001</v>
      </c>
      <c r="V299" s="27">
        <v>-3.6165319999999999</v>
      </c>
      <c r="W299" s="27">
        <v>390.97579999999999</v>
      </c>
      <c r="X299" s="27">
        <v>297.89</v>
      </c>
      <c r="Y299" s="27">
        <v>302.00850000000003</v>
      </c>
      <c r="Z299" s="27">
        <v>3.3310550000000001</v>
      </c>
    </row>
    <row r="300" spans="1:26" x14ac:dyDescent="0.35">
      <c r="A300" s="29" t="s">
        <v>96</v>
      </c>
      <c r="B300" s="27">
        <v>2016</v>
      </c>
      <c r="C300" s="27">
        <v>580.35879999999997</v>
      </c>
      <c r="D300" s="27">
        <v>580.35879999999997</v>
      </c>
      <c r="E300" s="27">
        <v>580.35879999999997</v>
      </c>
      <c r="F300" s="27">
        <v>38.442720000000001</v>
      </c>
      <c r="G300" s="27">
        <v>-19.58192</v>
      </c>
      <c r="H300" s="27">
        <v>-19.58192</v>
      </c>
      <c r="I300" s="27">
        <v>-19.58192</v>
      </c>
      <c r="J300" s="27">
        <v>-1.2970980000000001</v>
      </c>
      <c r="K300" s="27">
        <v>68.964680000000001</v>
      </c>
      <c r="L300" s="27">
        <v>68.964680000000001</v>
      </c>
      <c r="M300" s="27">
        <v>68.964680000000001</v>
      </c>
      <c r="N300" s="27">
        <v>4.5681909999999997</v>
      </c>
      <c r="O300" s="27">
        <v>1763.9259999999999</v>
      </c>
      <c r="P300" s="27">
        <v>1763.9259999999999</v>
      </c>
      <c r="Q300" s="27">
        <v>1763.9259999999999</v>
      </c>
      <c r="R300" s="27">
        <v>25.273710000000001</v>
      </c>
      <c r="S300" s="27">
        <v>475.71440000000001</v>
      </c>
      <c r="T300" s="27">
        <v>475.71440000000001</v>
      </c>
      <c r="U300" s="27">
        <v>475.71440000000001</v>
      </c>
      <c r="V300" s="27">
        <v>6.8160860000000003</v>
      </c>
      <c r="W300" s="27">
        <v>450.99939999999998</v>
      </c>
      <c r="X300" s="27">
        <v>450.99939999999998</v>
      </c>
      <c r="Y300" s="27">
        <v>450.99939999999998</v>
      </c>
      <c r="Z300" s="27">
        <v>6.4619669999999996</v>
      </c>
    </row>
    <row r="301" spans="1:26" x14ac:dyDescent="0.35">
      <c r="A301" s="29"/>
      <c r="B301" s="27">
        <v>2020</v>
      </c>
      <c r="C301" s="27">
        <v>622.98800000000006</v>
      </c>
      <c r="D301" s="27">
        <v>585.31539999999995</v>
      </c>
      <c r="E301" s="27">
        <v>395.28199999999998</v>
      </c>
      <c r="F301" s="27">
        <v>20.90643</v>
      </c>
      <c r="G301" s="27">
        <v>905.33979999999997</v>
      </c>
      <c r="H301" s="27">
        <v>463.98509999999999</v>
      </c>
      <c r="I301" s="27">
        <v>390.46010000000001</v>
      </c>
      <c r="J301" s="27">
        <v>11.88673</v>
      </c>
      <c r="K301" s="27">
        <v>687.3098</v>
      </c>
      <c r="L301" s="27">
        <v>314.3279</v>
      </c>
      <c r="M301" s="27">
        <v>116.8916</v>
      </c>
      <c r="N301" s="27">
        <v>-2.3760979999999998</v>
      </c>
      <c r="O301" s="27">
        <v>2336.558</v>
      </c>
      <c r="P301" s="27">
        <v>1320.7729999999999</v>
      </c>
      <c r="Q301" s="27">
        <v>1098.886</v>
      </c>
      <c r="R301" s="27">
        <v>12.40419</v>
      </c>
      <c r="S301" s="27">
        <v>1576.258</v>
      </c>
      <c r="T301" s="27">
        <v>1164.259</v>
      </c>
      <c r="U301" s="27">
        <v>958.95370000000003</v>
      </c>
      <c r="V301" s="27">
        <v>11.629289999999999</v>
      </c>
      <c r="W301" s="27">
        <v>2147.576</v>
      </c>
      <c r="X301" s="27">
        <v>1069.1479999999999</v>
      </c>
      <c r="Y301" s="27">
        <v>866.34400000000005</v>
      </c>
      <c r="Z301" s="27">
        <v>8.8278660000000002</v>
      </c>
    </row>
    <row r="302" spans="1:26" x14ac:dyDescent="0.35">
      <c r="A302" s="29"/>
      <c r="B302" s="27">
        <v>2025</v>
      </c>
      <c r="C302" s="27">
        <v>969.8682</v>
      </c>
      <c r="D302" s="27">
        <v>844.15089999999998</v>
      </c>
      <c r="E302" s="27">
        <v>356.3802</v>
      </c>
      <c r="F302" s="27">
        <v>21.901700000000002</v>
      </c>
      <c r="G302" s="27">
        <v>893.67380000000003</v>
      </c>
      <c r="H302" s="27">
        <v>292.34190000000001</v>
      </c>
      <c r="I302" s="27">
        <v>1.873632</v>
      </c>
      <c r="J302" s="27">
        <v>10.84052</v>
      </c>
      <c r="K302" s="27">
        <v>969.31039999999996</v>
      </c>
      <c r="L302" s="27">
        <v>295.10840000000002</v>
      </c>
      <c r="M302" s="27">
        <v>85.307090000000002</v>
      </c>
      <c r="N302" s="27">
        <v>1.7434590000000001</v>
      </c>
      <c r="O302" s="27">
        <v>7956.8379999999997</v>
      </c>
      <c r="P302" s="27">
        <v>6578.875</v>
      </c>
      <c r="Q302" s="27">
        <v>1475.348</v>
      </c>
      <c r="R302" s="27">
        <v>20.412880000000001</v>
      </c>
      <c r="S302" s="27">
        <v>-1101.4649999999999</v>
      </c>
      <c r="T302" s="27">
        <v>-1778.3420000000001</v>
      </c>
      <c r="U302" s="27">
        <v>732.99170000000004</v>
      </c>
      <c r="V302" s="27">
        <v>10.252230000000001</v>
      </c>
      <c r="W302" s="27">
        <v>941.70860000000005</v>
      </c>
      <c r="X302" s="27">
        <v>-321.57139999999998</v>
      </c>
      <c r="Y302" s="27">
        <v>654.41020000000003</v>
      </c>
      <c r="Z302" s="27">
        <v>8.0621189999999991</v>
      </c>
    </row>
    <row r="303" spans="1:26" x14ac:dyDescent="0.35">
      <c r="A303" s="29"/>
      <c r="B303" s="27">
        <v>2030</v>
      </c>
      <c r="C303" s="27">
        <v>1377.454</v>
      </c>
      <c r="D303" s="27">
        <v>1095.5630000000001</v>
      </c>
      <c r="E303" s="27">
        <v>775.14610000000005</v>
      </c>
      <c r="F303" s="27">
        <v>44.530320000000003</v>
      </c>
      <c r="G303" s="27">
        <v>3887.018</v>
      </c>
      <c r="H303" s="27">
        <v>2015.1969999999999</v>
      </c>
      <c r="I303" s="27">
        <v>59.776949999999999</v>
      </c>
      <c r="J303" s="27">
        <v>-4.1021390000000002</v>
      </c>
      <c r="K303" s="27">
        <v>3387.6419999999998</v>
      </c>
      <c r="L303" s="27">
        <v>1455.7809999999999</v>
      </c>
      <c r="M303" s="27">
        <v>136.1601</v>
      </c>
      <c r="N303" s="27">
        <v>-1.6617040000000001</v>
      </c>
      <c r="O303" s="27">
        <v>6903.4780000000001</v>
      </c>
      <c r="P303" s="27">
        <v>5065.1019999999999</v>
      </c>
      <c r="Q303" s="27">
        <v>2732.1460000000002</v>
      </c>
      <c r="R303" s="27">
        <v>50.925060000000002</v>
      </c>
      <c r="S303" s="27">
        <v>7384.2219999999998</v>
      </c>
      <c r="T303" s="27">
        <v>4010.7840000000001</v>
      </c>
      <c r="U303" s="27">
        <v>-211.5026</v>
      </c>
      <c r="V303" s="27">
        <v>-3.4942700000000002</v>
      </c>
      <c r="W303" s="27">
        <v>6476.5060000000003</v>
      </c>
      <c r="X303" s="27">
        <v>2569.42</v>
      </c>
      <c r="Y303" s="27">
        <v>-35.342030000000001</v>
      </c>
      <c r="Z303" s="27">
        <v>-2.6645300000000001</v>
      </c>
    </row>
    <row r="304" spans="1:26" x14ac:dyDescent="0.35">
      <c r="A304" s="29"/>
      <c r="B304" s="27">
        <v>2035</v>
      </c>
      <c r="C304" s="27">
        <v>1199.1969999999999</v>
      </c>
      <c r="D304" s="27">
        <v>866.46690000000001</v>
      </c>
      <c r="E304" s="27">
        <v>875.80790000000002</v>
      </c>
      <c r="F304" s="27">
        <v>20.113309999999998</v>
      </c>
      <c r="G304" s="27">
        <v>3332.2379999999998</v>
      </c>
      <c r="H304" s="27">
        <v>1236.9760000000001</v>
      </c>
      <c r="I304" s="27">
        <v>1422.3019999999999</v>
      </c>
      <c r="J304" s="27">
        <v>18.878959999999999</v>
      </c>
      <c r="K304" s="27">
        <v>4193.2560000000003</v>
      </c>
      <c r="L304" s="27">
        <v>1573.393</v>
      </c>
      <c r="M304" s="27">
        <v>938.65279999999996</v>
      </c>
      <c r="N304" s="27">
        <v>4.2784279999999999</v>
      </c>
      <c r="O304" s="27">
        <v>5763.2049999999999</v>
      </c>
      <c r="P304" s="27">
        <v>4203.5360000000001</v>
      </c>
      <c r="Q304" s="27">
        <v>2723.962</v>
      </c>
      <c r="R304" s="27">
        <v>35.611269999999998</v>
      </c>
      <c r="S304" s="27">
        <v>8512.5159999999996</v>
      </c>
      <c r="T304" s="27">
        <v>4339.9179999999997</v>
      </c>
      <c r="U304" s="27">
        <v>1484.269</v>
      </c>
      <c r="V304" s="27">
        <v>15.844760000000001</v>
      </c>
      <c r="W304" s="27">
        <v>12192.11</v>
      </c>
      <c r="X304" s="27">
        <v>4954.3879999999999</v>
      </c>
      <c r="Y304" s="27">
        <v>626.31629999999996</v>
      </c>
      <c r="Z304" s="27">
        <v>-1.2169920000000001</v>
      </c>
    </row>
    <row r="305" spans="1:26" x14ac:dyDescent="0.35">
      <c r="A305" s="29"/>
      <c r="B305" s="27">
        <v>2040</v>
      </c>
      <c r="C305" s="27">
        <v>1132.921</v>
      </c>
      <c r="D305" s="27">
        <v>619.44370000000004</v>
      </c>
      <c r="E305" s="27">
        <v>719.59079999999994</v>
      </c>
      <c r="F305" s="27">
        <v>17.835830000000001</v>
      </c>
      <c r="G305" s="27">
        <v>2767.143</v>
      </c>
      <c r="H305" s="27">
        <v>681.51319999999998</v>
      </c>
      <c r="I305" s="27">
        <v>563.56290000000001</v>
      </c>
      <c r="J305" s="27">
        <v>7.6932609999999997</v>
      </c>
      <c r="K305" s="27">
        <v>3231.7809999999999</v>
      </c>
      <c r="L305" s="27">
        <v>1146.2840000000001</v>
      </c>
      <c r="M305" s="27">
        <v>789.18610000000001</v>
      </c>
      <c r="N305" s="27">
        <v>22.87998</v>
      </c>
      <c r="O305" s="27">
        <v>5342.192</v>
      </c>
      <c r="P305" s="27">
        <v>3667.8319999999999</v>
      </c>
      <c r="Q305" s="27">
        <v>2653.4920000000002</v>
      </c>
      <c r="R305" s="27">
        <v>31.700320000000001</v>
      </c>
      <c r="S305" s="27">
        <v>9307.9940000000006</v>
      </c>
      <c r="T305" s="27">
        <v>3241.5340000000001</v>
      </c>
      <c r="U305" s="27">
        <v>1045.7719999999999</v>
      </c>
      <c r="V305" s="27">
        <v>10.785299999999999</v>
      </c>
      <c r="W305" s="27">
        <v>12419.96</v>
      </c>
      <c r="X305" s="27">
        <v>5413.8429999999998</v>
      </c>
      <c r="Y305" s="27">
        <v>1222.403</v>
      </c>
      <c r="Z305" s="27">
        <v>5.8231999999999999</v>
      </c>
    </row>
    <row r="306" spans="1:26" x14ac:dyDescent="0.35">
      <c r="A306" s="29"/>
      <c r="B306" s="27">
        <v>2045</v>
      </c>
      <c r="C306" s="27">
        <v>1131.3979999999999</v>
      </c>
      <c r="D306" s="27">
        <v>407.65260000000001</v>
      </c>
      <c r="E306" s="27">
        <v>495.57690000000002</v>
      </c>
      <c r="F306" s="27">
        <v>265.75189999999998</v>
      </c>
      <c r="G306" s="27">
        <v>1786.4159999999999</v>
      </c>
      <c r="H306" s="27">
        <v>450.12650000000002</v>
      </c>
      <c r="I306" s="27">
        <v>288.48110000000003</v>
      </c>
      <c r="J306" s="27">
        <v>-158.63339999999999</v>
      </c>
      <c r="K306" s="27">
        <v>2597.5770000000002</v>
      </c>
      <c r="L306" s="27">
        <v>827.16300000000001</v>
      </c>
      <c r="M306" s="27">
        <v>508.62599999999998</v>
      </c>
      <c r="N306" s="27">
        <v>-52.833370000000002</v>
      </c>
      <c r="O306" s="27">
        <v>6264.4059999999999</v>
      </c>
      <c r="P306" s="27">
        <v>4098.5</v>
      </c>
      <c r="Q306" s="27">
        <v>2507.8980000000001</v>
      </c>
      <c r="R306" s="27">
        <v>33.071289999999998</v>
      </c>
      <c r="S306" s="27">
        <v>7453.2759999999998</v>
      </c>
      <c r="T306" s="27">
        <v>2383.3510000000001</v>
      </c>
      <c r="U306" s="27">
        <v>566.75059999999996</v>
      </c>
      <c r="V306" s="27">
        <v>2.7023220000000001</v>
      </c>
      <c r="W306" s="27">
        <v>11354.77</v>
      </c>
      <c r="X306" s="27">
        <v>4226.2839999999997</v>
      </c>
      <c r="Y306" s="27">
        <v>1338.9069999999999</v>
      </c>
      <c r="Z306" s="27">
        <v>7.4767580000000002</v>
      </c>
    </row>
    <row r="307" spans="1:26" x14ac:dyDescent="0.35">
      <c r="A307" s="29"/>
      <c r="B307" s="27">
        <v>2050</v>
      </c>
      <c r="C307" s="27">
        <v>1037.9649999999999</v>
      </c>
      <c r="D307" s="27">
        <v>249.9896</v>
      </c>
      <c r="E307" s="27">
        <v>265.41640000000001</v>
      </c>
      <c r="F307" s="27">
        <v>740.50840000000005</v>
      </c>
      <c r="G307" s="27">
        <v>1383.365</v>
      </c>
      <c r="H307" s="27">
        <v>255.87260000000001</v>
      </c>
      <c r="I307" s="27">
        <v>163.08359999999999</v>
      </c>
      <c r="J307" s="27">
        <v>-352.36989999999997</v>
      </c>
      <c r="K307" s="27">
        <v>2101.759</v>
      </c>
      <c r="L307" s="27">
        <v>505.97340000000003</v>
      </c>
      <c r="M307" s="27">
        <v>411.69959999999998</v>
      </c>
      <c r="N307" s="27">
        <v>-326.34699999999998</v>
      </c>
      <c r="O307" s="27">
        <v>7205.5640000000003</v>
      </c>
      <c r="P307" s="27">
        <v>3909.1570000000002</v>
      </c>
      <c r="Q307" s="27">
        <v>2641.6</v>
      </c>
      <c r="R307" s="27">
        <v>68.917140000000003</v>
      </c>
      <c r="S307" s="27">
        <v>6073.5829999999996</v>
      </c>
      <c r="T307" s="27">
        <v>1348.192</v>
      </c>
      <c r="U307" s="27">
        <v>287.9246</v>
      </c>
      <c r="V307" s="27">
        <v>-7.4338829999999998</v>
      </c>
      <c r="W307" s="27">
        <v>9850.4470000000001</v>
      </c>
      <c r="X307" s="27">
        <v>2713.6469999999999</v>
      </c>
      <c r="Y307" s="27">
        <v>694.6223</v>
      </c>
      <c r="Z307" s="27">
        <v>-19.85125</v>
      </c>
    </row>
    <row r="308" spans="1:26" x14ac:dyDescent="0.35">
      <c r="A308" s="29" t="s">
        <v>82</v>
      </c>
      <c r="B308" s="27">
        <v>2016</v>
      </c>
      <c r="C308" s="27">
        <v>1632.3489999999999</v>
      </c>
      <c r="D308" s="27">
        <v>1632.3489999999999</v>
      </c>
      <c r="E308" s="27">
        <v>1632.3489999999999</v>
      </c>
      <c r="F308" s="27">
        <v>22.215689999999999</v>
      </c>
      <c r="G308" s="27">
        <v>670.18230000000005</v>
      </c>
      <c r="H308" s="27">
        <v>670.18230000000005</v>
      </c>
      <c r="I308" s="27">
        <v>670.18230000000005</v>
      </c>
      <c r="J308" s="27">
        <v>9.1209419999999994</v>
      </c>
      <c r="K308" s="27">
        <v>187.828</v>
      </c>
      <c r="L308" s="27">
        <v>187.828</v>
      </c>
      <c r="M308" s="27">
        <v>187.828</v>
      </c>
      <c r="N308" s="27">
        <v>2.5562719999999999</v>
      </c>
      <c r="O308" s="27">
        <v>595.15409999999997</v>
      </c>
      <c r="P308" s="27">
        <v>595.15409999999997</v>
      </c>
      <c r="Q308" s="27">
        <v>595.15409999999997</v>
      </c>
      <c r="R308" s="27">
        <v>10.002179999999999</v>
      </c>
      <c r="S308" s="27">
        <v>369.57459999999998</v>
      </c>
      <c r="T308" s="27">
        <v>369.57459999999998</v>
      </c>
      <c r="U308" s="27">
        <v>369.57459999999998</v>
      </c>
      <c r="V308" s="27">
        <v>6.2110830000000004</v>
      </c>
      <c r="W308" s="27">
        <v>237.36529999999999</v>
      </c>
      <c r="X308" s="27">
        <v>237.36529999999999</v>
      </c>
      <c r="Y308" s="27">
        <v>237.36529999999999</v>
      </c>
      <c r="Z308" s="27">
        <v>3.9891700000000001</v>
      </c>
    </row>
    <row r="309" spans="1:26" x14ac:dyDescent="0.35">
      <c r="A309" s="29"/>
      <c r="B309" s="27">
        <v>2020</v>
      </c>
      <c r="C309" s="27">
        <v>12153.18</v>
      </c>
      <c r="D309" s="27">
        <v>4975.616</v>
      </c>
      <c r="E309" s="27">
        <v>2872.3539999999998</v>
      </c>
      <c r="F309" s="27">
        <v>16.197179999999999</v>
      </c>
      <c r="G309" s="27">
        <v>1280.4960000000001</v>
      </c>
      <c r="H309" s="27">
        <v>793.58820000000003</v>
      </c>
      <c r="I309" s="27">
        <v>443.2131</v>
      </c>
      <c r="J309" s="27">
        <v>3.116873</v>
      </c>
      <c r="K309" s="27">
        <v>5979.7070000000003</v>
      </c>
      <c r="L309" s="27">
        <v>2347.7539999999999</v>
      </c>
      <c r="M309" s="27">
        <v>1187.8710000000001</v>
      </c>
      <c r="N309" s="27">
        <v>4.8158089999999998</v>
      </c>
      <c r="O309" s="27">
        <v>1732.086</v>
      </c>
      <c r="P309" s="27">
        <v>1257.1079999999999</v>
      </c>
      <c r="Q309" s="27">
        <v>1077.7090000000001</v>
      </c>
      <c r="R309" s="27">
        <v>13.188470000000001</v>
      </c>
      <c r="S309" s="27">
        <v>963.00300000000004</v>
      </c>
      <c r="T309" s="27">
        <v>341.7432</v>
      </c>
      <c r="U309" s="27">
        <v>368.31220000000002</v>
      </c>
      <c r="V309" s="27">
        <v>3.1163120000000002</v>
      </c>
      <c r="W309" s="27">
        <v>1168.2929999999999</v>
      </c>
      <c r="X309" s="27">
        <v>576.33309999999994</v>
      </c>
      <c r="Y309" s="27">
        <v>500.67829999999998</v>
      </c>
      <c r="Z309" s="27">
        <v>5.1947229999999998</v>
      </c>
    </row>
    <row r="310" spans="1:26" x14ac:dyDescent="0.35">
      <c r="A310" s="29"/>
      <c r="B310" s="27">
        <v>2025</v>
      </c>
      <c r="C310" s="27">
        <v>15704.66</v>
      </c>
      <c r="D310" s="27">
        <v>6990.8919999999998</v>
      </c>
      <c r="E310" s="27">
        <v>4486.0720000000001</v>
      </c>
      <c r="F310" s="27">
        <v>13.7784</v>
      </c>
      <c r="G310" s="27">
        <v>10711.38</v>
      </c>
      <c r="H310" s="27">
        <v>3228.4690000000001</v>
      </c>
      <c r="I310" s="27">
        <v>1088.1030000000001</v>
      </c>
      <c r="J310" s="27">
        <v>8.7060510000000004</v>
      </c>
      <c r="K310" s="27">
        <v>10096.18</v>
      </c>
      <c r="L310" s="27">
        <v>3626.5680000000002</v>
      </c>
      <c r="M310" s="27">
        <v>1746.201</v>
      </c>
      <c r="N310" s="27">
        <v>6.2907520000000003</v>
      </c>
      <c r="O310" s="27">
        <v>2667.4630000000002</v>
      </c>
      <c r="P310" s="27">
        <v>1867.7249999999999</v>
      </c>
      <c r="Q310" s="27">
        <v>1493.835</v>
      </c>
      <c r="R310" s="27">
        <v>14.715389999999999</v>
      </c>
      <c r="S310" s="27">
        <v>2322.402</v>
      </c>
      <c r="T310" s="27">
        <v>1211.877</v>
      </c>
      <c r="U310" s="27">
        <v>709.30849999999998</v>
      </c>
      <c r="V310" s="27">
        <v>5.4374510000000003</v>
      </c>
      <c r="W310" s="27">
        <v>2019.8030000000001</v>
      </c>
      <c r="X310" s="27">
        <v>1152.211</v>
      </c>
      <c r="Y310" s="27">
        <v>888.70839999999998</v>
      </c>
      <c r="Z310" s="27">
        <v>8.6289110000000004</v>
      </c>
    </row>
    <row r="311" spans="1:26" x14ac:dyDescent="0.35">
      <c r="A311" s="29"/>
      <c r="B311" s="27">
        <v>2030</v>
      </c>
      <c r="C311" s="27">
        <v>14971.76</v>
      </c>
      <c r="D311" s="27">
        <v>6568.3729999999996</v>
      </c>
      <c r="E311" s="27">
        <v>4566.1909999999998</v>
      </c>
      <c r="F311" s="27">
        <v>26.80686</v>
      </c>
      <c r="G311" s="27">
        <v>12358.62</v>
      </c>
      <c r="H311" s="27">
        <v>4486.93</v>
      </c>
      <c r="I311" s="27">
        <v>2270.357</v>
      </c>
      <c r="J311" s="27">
        <v>6.2516780000000001</v>
      </c>
      <c r="K311" s="27">
        <v>10614.06</v>
      </c>
      <c r="L311" s="27">
        <v>3584.9830000000002</v>
      </c>
      <c r="M311" s="27">
        <v>1767.7349999999999</v>
      </c>
      <c r="N311" s="27">
        <v>-0.87786759999999997</v>
      </c>
      <c r="O311" s="27">
        <v>2703.4430000000002</v>
      </c>
      <c r="P311" s="27">
        <v>1973.066</v>
      </c>
      <c r="Q311" s="27">
        <v>1580.6859999999999</v>
      </c>
      <c r="R311" s="27">
        <v>13.405889999999999</v>
      </c>
      <c r="S311" s="27">
        <v>2928.49</v>
      </c>
      <c r="T311" s="27">
        <v>1838.424</v>
      </c>
      <c r="U311" s="27">
        <v>1237.9870000000001</v>
      </c>
      <c r="V311" s="27">
        <v>12.50277</v>
      </c>
      <c r="W311" s="27">
        <v>2981.0059999999999</v>
      </c>
      <c r="X311" s="27">
        <v>1836.604</v>
      </c>
      <c r="Y311" s="27">
        <v>1140.1659999999999</v>
      </c>
      <c r="Z311" s="27">
        <v>11.36106</v>
      </c>
    </row>
    <row r="312" spans="1:26" x14ac:dyDescent="0.35">
      <c r="A312" s="29"/>
      <c r="B312" s="27">
        <v>2035</v>
      </c>
      <c r="C312" s="27">
        <v>8422.9259999999995</v>
      </c>
      <c r="D312" s="27">
        <v>6236.9110000000001</v>
      </c>
      <c r="E312" s="27">
        <v>4445.8599999999997</v>
      </c>
      <c r="F312" s="27">
        <v>41.919939999999997</v>
      </c>
      <c r="G312" s="27">
        <v>12078.79</v>
      </c>
      <c r="H312" s="27">
        <v>3999.453</v>
      </c>
      <c r="I312" s="27">
        <v>1858.8050000000001</v>
      </c>
      <c r="J312" s="27">
        <v>6.013503</v>
      </c>
      <c r="K312" s="27">
        <v>8759.7049999999999</v>
      </c>
      <c r="L312" s="27">
        <v>3536.4349999999999</v>
      </c>
      <c r="M312" s="27">
        <v>1352.3019999999999</v>
      </c>
      <c r="N312" s="27">
        <v>-11.98817</v>
      </c>
      <c r="O312" s="27">
        <v>2487.605</v>
      </c>
      <c r="P312" s="27">
        <v>1926.7750000000001</v>
      </c>
      <c r="Q312" s="27">
        <v>1651.0650000000001</v>
      </c>
      <c r="R312" s="27">
        <v>14.92986</v>
      </c>
      <c r="S312" s="27">
        <v>2409.58</v>
      </c>
      <c r="T312" s="27">
        <v>1467.16</v>
      </c>
      <c r="U312" s="27">
        <v>1394.1510000000001</v>
      </c>
      <c r="V312" s="27">
        <v>15.576700000000001</v>
      </c>
      <c r="W312" s="27">
        <v>3042.8389999999999</v>
      </c>
      <c r="X312" s="27">
        <v>1861.3019999999999</v>
      </c>
      <c r="Y312" s="27">
        <v>1347.2809999999999</v>
      </c>
      <c r="Z312" s="27">
        <v>14.618</v>
      </c>
    </row>
    <row r="313" spans="1:26" x14ac:dyDescent="0.35">
      <c r="A313" s="29"/>
      <c r="B313" s="27">
        <v>2040</v>
      </c>
      <c r="C313" s="27">
        <v>6049.6130000000003</v>
      </c>
      <c r="D313" s="27">
        <v>5446.3249999999998</v>
      </c>
      <c r="E313" s="27">
        <v>3691.578</v>
      </c>
      <c r="F313" s="27">
        <v>38.433729999999997</v>
      </c>
      <c r="G313" s="27">
        <v>7681.4830000000002</v>
      </c>
      <c r="H313" s="27">
        <v>3309.4839999999999</v>
      </c>
      <c r="I313" s="27">
        <v>1556.396</v>
      </c>
      <c r="J313" s="27">
        <v>6.3473940000000004</v>
      </c>
      <c r="K313" s="27">
        <v>6386.0609999999997</v>
      </c>
      <c r="L313" s="27">
        <v>3142.9670000000001</v>
      </c>
      <c r="M313" s="27">
        <v>1651.6880000000001</v>
      </c>
      <c r="N313" s="27">
        <v>-3.4285480000000002</v>
      </c>
      <c r="O313" s="27">
        <v>2222.018</v>
      </c>
      <c r="P313" s="27">
        <v>1725.1379999999999</v>
      </c>
      <c r="Q313" s="27">
        <v>1476.1469999999999</v>
      </c>
      <c r="R313" s="27">
        <v>16.94942</v>
      </c>
      <c r="S313" s="27">
        <v>1711.902</v>
      </c>
      <c r="T313" s="27">
        <v>1017.752</v>
      </c>
      <c r="U313" s="27">
        <v>973.19809999999995</v>
      </c>
      <c r="V313" s="27">
        <v>13.18965</v>
      </c>
      <c r="W313" s="27">
        <v>2739.6410000000001</v>
      </c>
      <c r="X313" s="27">
        <v>1562.9369999999999</v>
      </c>
      <c r="Y313" s="27">
        <v>1552.5820000000001</v>
      </c>
      <c r="Z313" s="27">
        <v>21.442309999999999</v>
      </c>
    </row>
    <row r="314" spans="1:26" x14ac:dyDescent="0.35">
      <c r="A314" s="29"/>
      <c r="B314" s="27">
        <v>2045</v>
      </c>
      <c r="C314" s="27">
        <v>4917.7790000000005</v>
      </c>
      <c r="D314" s="27">
        <v>3807.9349999999999</v>
      </c>
      <c r="E314" s="27">
        <v>2174.056</v>
      </c>
      <c r="F314" s="27">
        <v>42.113709999999998</v>
      </c>
      <c r="G314" s="27">
        <v>4964.62</v>
      </c>
      <c r="H314" s="27">
        <v>2958.97</v>
      </c>
      <c r="I314" s="27">
        <v>1282.376</v>
      </c>
      <c r="J314" s="27">
        <v>7.090897</v>
      </c>
      <c r="K314" s="27">
        <v>4405.2349999999997</v>
      </c>
      <c r="L314" s="27">
        <v>2141.1179999999999</v>
      </c>
      <c r="M314" s="27">
        <v>1073.6310000000001</v>
      </c>
      <c r="N314" s="27">
        <v>-2.4267059999999998</v>
      </c>
      <c r="O314" s="27">
        <v>2387.8420000000001</v>
      </c>
      <c r="P314" s="27">
        <v>1649.1679999999999</v>
      </c>
      <c r="Q314" s="27">
        <v>1238.5899999999999</v>
      </c>
      <c r="R314" s="27">
        <v>24.745989999999999</v>
      </c>
      <c r="S314" s="27">
        <v>950.58910000000003</v>
      </c>
      <c r="T314" s="27">
        <v>468.73430000000002</v>
      </c>
      <c r="U314" s="27">
        <v>506.589</v>
      </c>
      <c r="V314" s="27">
        <v>11.860099999999999</v>
      </c>
      <c r="W314" s="27">
        <v>2669.3739999999998</v>
      </c>
      <c r="X314" s="27">
        <v>1224.4359999999999</v>
      </c>
      <c r="Y314" s="27">
        <v>1118.32</v>
      </c>
      <c r="Z314" s="27">
        <v>22.076809999999998</v>
      </c>
    </row>
    <row r="315" spans="1:26" x14ac:dyDescent="0.35">
      <c r="A315" s="29"/>
      <c r="B315" s="27">
        <v>2050</v>
      </c>
      <c r="C315" s="27">
        <v>2436.203</v>
      </c>
      <c r="D315" s="27">
        <v>2160.9270000000001</v>
      </c>
      <c r="E315" s="27">
        <v>1334.404</v>
      </c>
      <c r="F315" s="27">
        <v>63.850439999999999</v>
      </c>
      <c r="G315" s="27">
        <v>4083.1170000000002</v>
      </c>
      <c r="H315" s="27">
        <v>2110.8870000000002</v>
      </c>
      <c r="I315" s="27">
        <v>910.19370000000004</v>
      </c>
      <c r="J315" s="27">
        <v>-0.21877669999999999</v>
      </c>
      <c r="K315" s="27">
        <v>3223.1950000000002</v>
      </c>
      <c r="L315" s="27">
        <v>1818.0450000000001</v>
      </c>
      <c r="M315" s="27">
        <v>649.22400000000005</v>
      </c>
      <c r="N315" s="27">
        <v>-10.21923</v>
      </c>
      <c r="O315" s="27">
        <v>2427.0279999999998</v>
      </c>
      <c r="P315" s="27">
        <v>1321.1220000000001</v>
      </c>
      <c r="Q315" s="27">
        <v>1098.7539999999999</v>
      </c>
      <c r="R315" s="27">
        <v>33.508850000000002</v>
      </c>
      <c r="S315" s="27">
        <v>736.00850000000003</v>
      </c>
      <c r="T315" s="27">
        <v>483.78530000000001</v>
      </c>
      <c r="U315" s="27">
        <v>433.9085</v>
      </c>
      <c r="V315" s="27">
        <v>14.143700000000001</v>
      </c>
      <c r="W315" s="27">
        <v>2308.6930000000002</v>
      </c>
      <c r="X315" s="27">
        <v>955.21</v>
      </c>
      <c r="Y315" s="27">
        <v>649.96310000000005</v>
      </c>
      <c r="Z315" s="27">
        <v>17.854479999999999</v>
      </c>
    </row>
    <row r="316" spans="1:26" x14ac:dyDescent="0.35">
      <c r="A316" s="29" t="s">
        <v>126</v>
      </c>
      <c r="B316" s="27">
        <v>2016</v>
      </c>
      <c r="C316" s="27">
        <v>16.625340000000001</v>
      </c>
      <c r="D316" s="27">
        <v>16.625340000000001</v>
      </c>
      <c r="E316" s="27">
        <v>16.625340000000001</v>
      </c>
      <c r="F316" s="27">
        <v>24795.439999999999</v>
      </c>
      <c r="G316" s="27">
        <v>-10.07221</v>
      </c>
      <c r="H316" s="27">
        <v>-10.07221</v>
      </c>
      <c r="I316" s="27">
        <v>-10.07221</v>
      </c>
      <c r="J316" s="27">
        <v>-15021.94</v>
      </c>
      <c r="K316" s="27">
        <v>-6.523828</v>
      </c>
      <c r="L316" s="27">
        <v>-6.523828</v>
      </c>
      <c r="M316" s="27">
        <v>-6.523828</v>
      </c>
      <c r="N316" s="27">
        <v>-9729.7960000000003</v>
      </c>
      <c r="O316" s="27">
        <v>740.26229999999998</v>
      </c>
      <c r="P316" s="27">
        <v>740.26229999999998</v>
      </c>
      <c r="Q316" s="27">
        <v>740.26229999999998</v>
      </c>
      <c r="R316" s="27">
        <v>22.265440000000002</v>
      </c>
      <c r="S316" s="27">
        <v>100.77209999999999</v>
      </c>
      <c r="T316" s="27">
        <v>100.77209999999999</v>
      </c>
      <c r="U316" s="27">
        <v>100.77209999999999</v>
      </c>
      <c r="V316" s="27">
        <v>3.031002</v>
      </c>
      <c r="W316" s="27">
        <v>89.382409999999993</v>
      </c>
      <c r="X316" s="27">
        <v>89.382409999999993</v>
      </c>
      <c r="Y316" s="27">
        <v>89.382409999999993</v>
      </c>
      <c r="Z316" s="27">
        <v>2.6884239999999999</v>
      </c>
    </row>
    <row r="317" spans="1:26" x14ac:dyDescent="0.35">
      <c r="A317" s="29"/>
      <c r="B317" s="27">
        <v>2020</v>
      </c>
      <c r="C317" s="27">
        <v>4.6845780000000001</v>
      </c>
      <c r="D317" s="27">
        <v>4.6770189999999996</v>
      </c>
      <c r="E317" s="27">
        <v>4.6728160000000001</v>
      </c>
      <c r="F317" s="27">
        <v>0</v>
      </c>
      <c r="G317" s="27">
        <v>0</v>
      </c>
      <c r="H317" s="27">
        <v>0</v>
      </c>
      <c r="I317" s="27">
        <v>0</v>
      </c>
      <c r="J317" s="27">
        <v>0</v>
      </c>
      <c r="K317" s="27">
        <v>-4.684577</v>
      </c>
      <c r="L317" s="27">
        <v>-4.6770189999999996</v>
      </c>
      <c r="M317" s="27">
        <v>-4.6728149999999999</v>
      </c>
      <c r="N317" s="27">
        <v>0</v>
      </c>
      <c r="O317" s="27">
        <v>934.65440000000001</v>
      </c>
      <c r="P317" s="27">
        <v>705.19889999999998</v>
      </c>
      <c r="Q317" s="27">
        <v>673.6</v>
      </c>
      <c r="R317" s="27">
        <v>17.507989999999999</v>
      </c>
      <c r="S317" s="27">
        <v>1253.2280000000001</v>
      </c>
      <c r="T317" s="27">
        <v>695.67020000000002</v>
      </c>
      <c r="U317" s="27">
        <v>503.19260000000003</v>
      </c>
      <c r="V317" s="27">
        <v>9.8082030000000007</v>
      </c>
      <c r="W317" s="27">
        <v>935.15949999999998</v>
      </c>
      <c r="X317" s="27">
        <v>491.6678</v>
      </c>
      <c r="Y317" s="27">
        <v>350.25760000000002</v>
      </c>
      <c r="Z317" s="27">
        <v>6.6781499999999996</v>
      </c>
    </row>
    <row r="318" spans="1:26" x14ac:dyDescent="0.35">
      <c r="A318" s="29"/>
      <c r="B318" s="27">
        <v>2025</v>
      </c>
      <c r="C318" s="27">
        <v>10.60407</v>
      </c>
      <c r="D318" s="27">
        <v>7.3790440000000004</v>
      </c>
      <c r="E318" s="27">
        <v>1.3317079999999999</v>
      </c>
      <c r="F318" s="27">
        <v>0</v>
      </c>
      <c r="G318" s="27">
        <v>1.0384150000000001</v>
      </c>
      <c r="H318" s="27">
        <v>-4.9117290000000001E-2</v>
      </c>
      <c r="I318" s="27">
        <v>-0.35584779999999999</v>
      </c>
      <c r="J318" s="27">
        <v>0</v>
      </c>
      <c r="K318" s="27">
        <v>-6.5152970000000003</v>
      </c>
      <c r="L318" s="27">
        <v>-5.8732569999999997</v>
      </c>
      <c r="M318" s="27">
        <v>-0.97586050000000002</v>
      </c>
      <c r="N318" s="27">
        <v>0</v>
      </c>
      <c r="O318" s="27">
        <v>2734.1439999999998</v>
      </c>
      <c r="P318" s="27">
        <v>2006.5160000000001</v>
      </c>
      <c r="Q318" s="27">
        <v>1279.893</v>
      </c>
      <c r="R318" s="27">
        <v>33.964509999999997</v>
      </c>
      <c r="S318" s="27">
        <v>601.21540000000005</v>
      </c>
      <c r="T318" s="27">
        <v>269.33600000000001</v>
      </c>
      <c r="U318" s="27">
        <v>484.34010000000001</v>
      </c>
      <c r="V318" s="27">
        <v>10.987590000000001</v>
      </c>
      <c r="W318" s="27">
        <v>189.82759999999999</v>
      </c>
      <c r="X318" s="27">
        <v>-34.201610000000002</v>
      </c>
      <c r="Y318" s="27">
        <v>-125.9233</v>
      </c>
      <c r="Z318" s="27">
        <v>-3.540883</v>
      </c>
    </row>
    <row r="319" spans="1:26" x14ac:dyDescent="0.35">
      <c r="A319" s="29"/>
      <c r="B319" s="27">
        <v>2030</v>
      </c>
      <c r="C319" s="27">
        <v>59.8185</v>
      </c>
      <c r="D319" s="27">
        <v>48.516550000000002</v>
      </c>
      <c r="E319" s="27">
        <v>15.20393</v>
      </c>
      <c r="F319" s="27">
        <v>14.28511</v>
      </c>
      <c r="G319" s="27">
        <v>132.7894</v>
      </c>
      <c r="H319" s="27">
        <v>67.815250000000006</v>
      </c>
      <c r="I319" s="27">
        <v>-0.46810990000000002</v>
      </c>
      <c r="J319" s="27">
        <v>-0.3847699</v>
      </c>
      <c r="K319" s="27">
        <v>270.86810000000003</v>
      </c>
      <c r="L319" s="27">
        <v>127.6628</v>
      </c>
      <c r="M319" s="27">
        <v>34.377189999999999</v>
      </c>
      <c r="N319" s="27">
        <v>14.429970000000001</v>
      </c>
      <c r="O319" s="27">
        <v>4254.5469999999996</v>
      </c>
      <c r="P319" s="27">
        <v>3082.7910000000002</v>
      </c>
      <c r="Q319" s="27">
        <v>1877.3309999999999</v>
      </c>
      <c r="R319" s="27">
        <v>41.490859999999998</v>
      </c>
      <c r="S319" s="27">
        <v>1271.9349999999999</v>
      </c>
      <c r="T319" s="27">
        <v>493.82569999999998</v>
      </c>
      <c r="U319" s="27">
        <v>366.9409</v>
      </c>
      <c r="V319" s="27">
        <v>7.1506590000000001</v>
      </c>
      <c r="W319" s="27">
        <v>1252.3900000000001</v>
      </c>
      <c r="X319" s="27">
        <v>603.1508</v>
      </c>
      <c r="Y319" s="27">
        <v>-93.769530000000003</v>
      </c>
      <c r="Z319" s="27">
        <v>-6.6898590000000002</v>
      </c>
    </row>
    <row r="320" spans="1:26" x14ac:dyDescent="0.35">
      <c r="A320" s="29"/>
      <c r="B320" s="27">
        <v>2035</v>
      </c>
      <c r="C320" s="27">
        <v>53.586649999999999</v>
      </c>
      <c r="D320" s="27">
        <v>47.687069999999999</v>
      </c>
      <c r="E320" s="27">
        <v>45.965989999999998</v>
      </c>
      <c r="F320" s="27">
        <v>8.838374</v>
      </c>
      <c r="G320" s="27">
        <v>272.23939999999999</v>
      </c>
      <c r="H320" s="27">
        <v>141.88130000000001</v>
      </c>
      <c r="I320" s="27">
        <v>101.715</v>
      </c>
      <c r="J320" s="27">
        <v>12.60426</v>
      </c>
      <c r="K320" s="27">
        <v>492.51249999999999</v>
      </c>
      <c r="L320" s="27">
        <v>249.66380000000001</v>
      </c>
      <c r="M320" s="27">
        <v>127.5227</v>
      </c>
      <c r="N320" s="27">
        <v>15.879630000000001</v>
      </c>
      <c r="O320" s="27">
        <v>4248.0590000000002</v>
      </c>
      <c r="P320" s="27">
        <v>2821.4549999999999</v>
      </c>
      <c r="Q320" s="27">
        <v>1937.2750000000001</v>
      </c>
      <c r="R320" s="27">
        <v>56.3626</v>
      </c>
      <c r="S320" s="27">
        <v>2614.4659999999999</v>
      </c>
      <c r="T320" s="27">
        <v>1418.029</v>
      </c>
      <c r="U320" s="27">
        <v>168.65770000000001</v>
      </c>
      <c r="V320" s="27">
        <v>5.2987399999999996</v>
      </c>
      <c r="W320" s="27">
        <v>2800.645</v>
      </c>
      <c r="X320" s="27">
        <v>1122.5219999999999</v>
      </c>
      <c r="Y320" s="27">
        <v>-393.10320000000002</v>
      </c>
      <c r="Z320" s="27">
        <v>-18.112670000000001</v>
      </c>
    </row>
    <row r="321" spans="1:26" x14ac:dyDescent="0.35">
      <c r="A321" s="29"/>
      <c r="B321" s="27">
        <v>2040</v>
      </c>
      <c r="C321" s="27">
        <v>41.316769999999998</v>
      </c>
      <c r="D321" s="27">
        <v>27.28481</v>
      </c>
      <c r="E321" s="27">
        <v>46.800629999999998</v>
      </c>
      <c r="F321" s="27">
        <v>9.328659</v>
      </c>
      <c r="G321" s="27">
        <v>157.28960000000001</v>
      </c>
      <c r="H321" s="27">
        <v>48.45966</v>
      </c>
      <c r="I321" s="27">
        <v>88.039550000000006</v>
      </c>
      <c r="J321" s="27">
        <v>7.524006</v>
      </c>
      <c r="K321" s="27">
        <v>442.15789999999998</v>
      </c>
      <c r="L321" s="27">
        <v>175.05699999999999</v>
      </c>
      <c r="M321" s="27">
        <v>183.0257</v>
      </c>
      <c r="N321" s="27">
        <v>22.796600000000002</v>
      </c>
      <c r="O321" s="27">
        <v>4733.0510000000004</v>
      </c>
      <c r="P321" s="27">
        <v>3089.7089999999998</v>
      </c>
      <c r="Q321" s="27">
        <v>1784.4590000000001</v>
      </c>
      <c r="R321" s="27">
        <v>52.7361</v>
      </c>
      <c r="S321" s="27">
        <v>2649.8780000000002</v>
      </c>
      <c r="T321" s="27">
        <v>1089.674</v>
      </c>
      <c r="U321" s="27">
        <v>379.47340000000003</v>
      </c>
      <c r="V321" s="27">
        <v>7.4284780000000001</v>
      </c>
      <c r="W321" s="27">
        <v>3167.8069999999998</v>
      </c>
      <c r="X321" s="27">
        <v>1084.3530000000001</v>
      </c>
      <c r="Y321" s="27">
        <v>-197.13239999999999</v>
      </c>
      <c r="Z321" s="27">
        <v>-15.12933</v>
      </c>
    </row>
    <row r="322" spans="1:26" x14ac:dyDescent="0.35">
      <c r="A322" s="29"/>
      <c r="B322" s="27">
        <v>2045</v>
      </c>
      <c r="C322" s="27">
        <v>35.728450000000002</v>
      </c>
      <c r="D322" s="27">
        <v>35.00076</v>
      </c>
      <c r="E322" s="27">
        <v>25.244029999999999</v>
      </c>
      <c r="F322" s="27">
        <v>10.427709999999999</v>
      </c>
      <c r="G322" s="27">
        <v>101.2433</v>
      </c>
      <c r="H322" s="27">
        <v>10.9947</v>
      </c>
      <c r="I322" s="27">
        <v>21.06842</v>
      </c>
      <c r="J322" s="27">
        <v>3.1545420000000002</v>
      </c>
      <c r="K322" s="27">
        <v>374.75420000000003</v>
      </c>
      <c r="L322" s="27">
        <v>127.7647</v>
      </c>
      <c r="M322" s="27">
        <v>113.07769999999999</v>
      </c>
      <c r="N322" s="27">
        <v>28.746379999999998</v>
      </c>
      <c r="O322" s="27">
        <v>4510.348</v>
      </c>
      <c r="P322" s="27">
        <v>2781.0419999999999</v>
      </c>
      <c r="Q322" s="27">
        <v>1484.316</v>
      </c>
      <c r="R322" s="27">
        <v>51.39705</v>
      </c>
      <c r="S322" s="27">
        <v>2238.3470000000002</v>
      </c>
      <c r="T322" s="27">
        <v>691.31619999999998</v>
      </c>
      <c r="U322" s="27">
        <v>278.76150000000001</v>
      </c>
      <c r="V322" s="27">
        <v>7.8596320000000004</v>
      </c>
      <c r="W322" s="27">
        <v>3112.8829999999998</v>
      </c>
      <c r="X322" s="27">
        <v>772.66520000000003</v>
      </c>
      <c r="Y322" s="27">
        <v>-22.294260000000001</v>
      </c>
      <c r="Z322" s="27">
        <v>-10.614459999999999</v>
      </c>
    </row>
    <row r="323" spans="1:26" x14ac:dyDescent="0.35">
      <c r="A323" s="29"/>
      <c r="B323" s="27">
        <v>2050</v>
      </c>
      <c r="C323" s="27">
        <v>29.683060000000001</v>
      </c>
      <c r="D323" s="27">
        <v>16.186109999999999</v>
      </c>
      <c r="E323" s="27">
        <v>17.164670000000001</v>
      </c>
      <c r="F323" s="27">
        <v>11.18338</v>
      </c>
      <c r="G323" s="27">
        <v>60.510489999999997</v>
      </c>
      <c r="H323" s="27">
        <v>6.4501920000000004</v>
      </c>
      <c r="I323" s="27">
        <v>4.8911009999999999</v>
      </c>
      <c r="J323" s="27">
        <v>0.44505699999999998</v>
      </c>
      <c r="K323" s="27">
        <v>312.23390000000001</v>
      </c>
      <c r="L323" s="27">
        <v>118.0531</v>
      </c>
      <c r="M323" s="27">
        <v>85.040649999999999</v>
      </c>
      <c r="N323" s="27">
        <v>35.088549999999998</v>
      </c>
      <c r="O323" s="27">
        <v>3923.6930000000002</v>
      </c>
      <c r="P323" s="27">
        <v>2037.7080000000001</v>
      </c>
      <c r="Q323" s="27">
        <v>998.79110000000003</v>
      </c>
      <c r="R323" s="27">
        <v>57.170430000000003</v>
      </c>
      <c r="S323" s="27">
        <v>1942.8109999999999</v>
      </c>
      <c r="T323" s="27">
        <v>317.1139</v>
      </c>
      <c r="U323" s="27">
        <v>66.957059999999998</v>
      </c>
      <c r="V323" s="27">
        <v>1.114131</v>
      </c>
      <c r="W323" s="27">
        <v>3443.3719999999998</v>
      </c>
      <c r="X323" s="27">
        <v>586.03570000000002</v>
      </c>
      <c r="Y323" s="27">
        <v>0.17576130000000001</v>
      </c>
      <c r="Z323" s="27">
        <v>-15.037940000000001</v>
      </c>
    </row>
    <row r="324" spans="1:26" x14ac:dyDescent="0.35">
      <c r="A324" s="29" t="s">
        <v>86</v>
      </c>
      <c r="B324" s="27">
        <v>2016</v>
      </c>
      <c r="C324" s="27">
        <v>2810.67</v>
      </c>
      <c r="D324" s="27">
        <v>2810.67</v>
      </c>
      <c r="E324" s="27">
        <v>2810.67</v>
      </c>
      <c r="F324" s="27">
        <v>34.07649</v>
      </c>
      <c r="G324" s="27">
        <v>-7.8200919999999998</v>
      </c>
      <c r="H324" s="27">
        <v>-7.8200919999999998</v>
      </c>
      <c r="I324" s="27">
        <v>-7.8200919999999998</v>
      </c>
      <c r="J324" s="27">
        <v>-9.481059E-2</v>
      </c>
      <c r="K324" s="27">
        <v>245.36930000000001</v>
      </c>
      <c r="L324" s="27">
        <v>245.36930000000001</v>
      </c>
      <c r="M324" s="27">
        <v>245.36930000000001</v>
      </c>
      <c r="N324" s="27">
        <v>2.9748510000000001</v>
      </c>
      <c r="O324" s="27">
        <v>347.23779999999999</v>
      </c>
      <c r="P324" s="27">
        <v>347.23779999999999</v>
      </c>
      <c r="Q324" s="27">
        <v>347.23779999999999</v>
      </c>
      <c r="R324" s="27">
        <v>12.84324</v>
      </c>
      <c r="S324" s="27">
        <v>3.9455550000000001</v>
      </c>
      <c r="T324" s="27">
        <v>3.9455550000000001</v>
      </c>
      <c r="U324" s="27">
        <v>3.9455550000000001</v>
      </c>
      <c r="V324" s="27">
        <v>0.1459337</v>
      </c>
      <c r="W324" s="27">
        <v>24.2791</v>
      </c>
      <c r="X324" s="27">
        <v>24.2791</v>
      </c>
      <c r="Y324" s="27">
        <v>24.2791</v>
      </c>
      <c r="Z324" s="27">
        <v>0.89800789999999997</v>
      </c>
    </row>
    <row r="325" spans="1:26" x14ac:dyDescent="0.35">
      <c r="A325" s="29"/>
      <c r="B325" s="27">
        <v>2020</v>
      </c>
      <c r="C325" s="27">
        <v>15057.14</v>
      </c>
      <c r="D325" s="27">
        <v>6272.1369999999997</v>
      </c>
      <c r="E325" s="27">
        <v>3639.8589999999999</v>
      </c>
      <c r="F325" s="27">
        <v>17.08081</v>
      </c>
      <c r="G325" s="27">
        <v>3571.1950000000002</v>
      </c>
      <c r="H325" s="27">
        <v>1795.3610000000001</v>
      </c>
      <c r="I325" s="27">
        <v>958.8066</v>
      </c>
      <c r="J325" s="27">
        <v>4.3499780000000001</v>
      </c>
      <c r="K325" s="27">
        <v>7787.4250000000002</v>
      </c>
      <c r="L325" s="27">
        <v>2998.9059999999999</v>
      </c>
      <c r="M325" s="27">
        <v>1447.931</v>
      </c>
      <c r="N325" s="27">
        <v>4.0568270000000002</v>
      </c>
      <c r="O325" s="27">
        <v>803.96720000000005</v>
      </c>
      <c r="P325" s="27">
        <v>543.68520000000001</v>
      </c>
      <c r="Q325" s="27">
        <v>453.43029999999999</v>
      </c>
      <c r="R325" s="27">
        <v>12.47193</v>
      </c>
      <c r="S325" s="27">
        <v>328.10169999999999</v>
      </c>
      <c r="T325" s="27">
        <v>0.6317625</v>
      </c>
      <c r="U325" s="27">
        <v>17.25375</v>
      </c>
      <c r="V325" s="27">
        <v>-2.486227</v>
      </c>
      <c r="W325" s="27">
        <v>392.43740000000003</v>
      </c>
      <c r="X325" s="27">
        <v>133.10570000000001</v>
      </c>
      <c r="Y325" s="27">
        <v>119.18600000000001</v>
      </c>
      <c r="Z325" s="27">
        <v>1.509809</v>
      </c>
    </row>
    <row r="326" spans="1:26" x14ac:dyDescent="0.35">
      <c r="A326" s="29"/>
      <c r="B326" s="27">
        <v>2025</v>
      </c>
      <c r="C326" s="27">
        <v>20409.13</v>
      </c>
      <c r="D326" s="27">
        <v>11546.91</v>
      </c>
      <c r="E326" s="27">
        <v>9281.3510000000006</v>
      </c>
      <c r="F326" s="27">
        <v>11.861409999999999</v>
      </c>
      <c r="G326" s="27">
        <v>17488.16</v>
      </c>
      <c r="H326" s="27">
        <v>3910.7910000000002</v>
      </c>
      <c r="I326" s="27">
        <v>353.57010000000002</v>
      </c>
      <c r="J326" s="27">
        <v>9.5500769999999999</v>
      </c>
      <c r="K326" s="27">
        <v>15447.87</v>
      </c>
      <c r="L326" s="27">
        <v>5860.8010000000004</v>
      </c>
      <c r="M326" s="27">
        <v>3334.6909999999998</v>
      </c>
      <c r="N326" s="27">
        <v>7.5405410000000002</v>
      </c>
      <c r="O326" s="27">
        <v>1292.1489999999999</v>
      </c>
      <c r="P326" s="27">
        <v>868.07420000000002</v>
      </c>
      <c r="Q326" s="27">
        <v>739.87850000000003</v>
      </c>
      <c r="R326" s="27">
        <v>14.326549999999999</v>
      </c>
      <c r="S326" s="27">
        <v>594.06449999999995</v>
      </c>
      <c r="T326" s="27">
        <v>83.590890000000002</v>
      </c>
      <c r="U326" s="27">
        <v>33.834519999999998</v>
      </c>
      <c r="V326" s="27">
        <v>-2.895772</v>
      </c>
      <c r="W326" s="27">
        <v>664.61090000000002</v>
      </c>
      <c r="X326" s="27">
        <v>261.2439</v>
      </c>
      <c r="Y326" s="27">
        <v>200.14750000000001</v>
      </c>
      <c r="Z326" s="27">
        <v>1.673341</v>
      </c>
    </row>
    <row r="327" spans="1:26" x14ac:dyDescent="0.35">
      <c r="A327" s="29"/>
      <c r="B327" s="27">
        <v>2030</v>
      </c>
      <c r="C327" s="27">
        <v>25558.46</v>
      </c>
      <c r="D327" s="27">
        <v>17918.73</v>
      </c>
      <c r="E327" s="27">
        <v>15602.08</v>
      </c>
      <c r="F327" s="27">
        <v>13.46794</v>
      </c>
      <c r="G327" s="27">
        <v>27572.29</v>
      </c>
      <c r="H327" s="27">
        <v>10197.219999999999</v>
      </c>
      <c r="I327" s="27">
        <v>4230.2</v>
      </c>
      <c r="J327" s="27">
        <v>10.185829999999999</v>
      </c>
      <c r="K327" s="27">
        <v>22648.2</v>
      </c>
      <c r="L327" s="27">
        <v>10654.58</v>
      </c>
      <c r="M327" s="27">
        <v>6617.4639999999999</v>
      </c>
      <c r="N327" s="27">
        <v>9.3382229999999993</v>
      </c>
      <c r="O327" s="27">
        <v>1737.615</v>
      </c>
      <c r="P327" s="27">
        <v>1437.4839999999999</v>
      </c>
      <c r="Q327" s="27">
        <v>1322.81</v>
      </c>
      <c r="R327" s="27">
        <v>16.20467</v>
      </c>
      <c r="S327" s="27">
        <v>784.22659999999996</v>
      </c>
      <c r="T327" s="27">
        <v>133.1591</v>
      </c>
      <c r="U327" s="27">
        <v>64.089680000000001</v>
      </c>
      <c r="V327" s="27">
        <v>-3.2635679999999998</v>
      </c>
      <c r="W327" s="27">
        <v>872.71100000000001</v>
      </c>
      <c r="X327" s="27">
        <v>422.94349999999997</v>
      </c>
      <c r="Y327" s="27">
        <v>363.78680000000003</v>
      </c>
      <c r="Z327" s="27">
        <v>1.880253</v>
      </c>
    </row>
    <row r="328" spans="1:26" x14ac:dyDescent="0.35">
      <c r="A328" s="29"/>
      <c r="B328" s="27">
        <v>2035</v>
      </c>
      <c r="C328" s="27">
        <v>30608.94</v>
      </c>
      <c r="D328" s="27">
        <v>21120.84</v>
      </c>
      <c r="E328" s="27">
        <v>18342.650000000001</v>
      </c>
      <c r="F328" s="27">
        <v>15.22175</v>
      </c>
      <c r="G328" s="27">
        <v>36723.019999999997</v>
      </c>
      <c r="H328" s="27">
        <v>16236.57</v>
      </c>
      <c r="I328" s="27">
        <v>8237.39</v>
      </c>
      <c r="J328" s="27">
        <v>11.6968</v>
      </c>
      <c r="K328" s="27">
        <v>29354.04</v>
      </c>
      <c r="L328" s="27">
        <v>14759.21</v>
      </c>
      <c r="M328" s="27">
        <v>9386.393</v>
      </c>
      <c r="N328" s="27">
        <v>10.646750000000001</v>
      </c>
      <c r="O328" s="27">
        <v>2107.654</v>
      </c>
      <c r="P328" s="27">
        <v>1828.3689999999999</v>
      </c>
      <c r="Q328" s="27">
        <v>1703.5920000000001</v>
      </c>
      <c r="R328" s="27">
        <v>17.838360000000002</v>
      </c>
      <c r="S328" s="27">
        <v>975.58399999999995</v>
      </c>
      <c r="T328" s="27">
        <v>184.90979999999999</v>
      </c>
      <c r="U328" s="27">
        <v>89.053340000000006</v>
      </c>
      <c r="V328" s="27">
        <v>-3.4944269999999999</v>
      </c>
      <c r="W328" s="27">
        <v>1093.2249999999999</v>
      </c>
      <c r="X328" s="27">
        <v>563.01639999999998</v>
      </c>
      <c r="Y328" s="27">
        <v>475.13409999999999</v>
      </c>
      <c r="Z328" s="27">
        <v>2.225292</v>
      </c>
    </row>
    <row r="329" spans="1:26" x14ac:dyDescent="0.35">
      <c r="A329" s="29"/>
      <c r="B329" s="27">
        <v>2040</v>
      </c>
      <c r="C329" s="27">
        <v>21713.54</v>
      </c>
      <c r="D329" s="27">
        <v>23569.9</v>
      </c>
      <c r="E329" s="27">
        <v>20334.34</v>
      </c>
      <c r="F329" s="27">
        <v>17.214780000000001</v>
      </c>
      <c r="G329" s="27">
        <v>43210.05</v>
      </c>
      <c r="H329" s="27">
        <v>21398.86</v>
      </c>
      <c r="I329" s="27">
        <v>11698.97</v>
      </c>
      <c r="J329" s="27">
        <v>13.366009999999999</v>
      </c>
      <c r="K329" s="27">
        <v>28994.38</v>
      </c>
      <c r="L329" s="27">
        <v>18352.439999999999</v>
      </c>
      <c r="M329" s="27">
        <v>11872.17</v>
      </c>
      <c r="N329" s="27">
        <v>12.10812</v>
      </c>
      <c r="O329" s="27">
        <v>2019.5650000000001</v>
      </c>
      <c r="P329" s="27">
        <v>2160.643</v>
      </c>
      <c r="Q329" s="27">
        <v>2018.0519999999999</v>
      </c>
      <c r="R329" s="27">
        <v>19.22776</v>
      </c>
      <c r="S329" s="27">
        <v>920.57370000000003</v>
      </c>
      <c r="T329" s="27">
        <v>215.70160000000001</v>
      </c>
      <c r="U329" s="27">
        <v>108.8536</v>
      </c>
      <c r="V329" s="27">
        <v>-3.5789279999999999</v>
      </c>
      <c r="W329" s="27">
        <v>1042.4839999999999</v>
      </c>
      <c r="X329" s="27">
        <v>666.39750000000004</v>
      </c>
      <c r="Y329" s="27">
        <v>567.7527</v>
      </c>
      <c r="Z329" s="27">
        <v>2.7090329999999998</v>
      </c>
    </row>
    <row r="330" spans="1:26" x14ac:dyDescent="0.35">
      <c r="A330" s="29"/>
      <c r="B330" s="27">
        <v>2045</v>
      </c>
      <c r="C330" s="27">
        <v>17355.59</v>
      </c>
      <c r="D330" s="27">
        <v>12358.18</v>
      </c>
      <c r="E330" s="27">
        <v>10679.79</v>
      </c>
      <c r="F330" s="27">
        <v>19.427689999999998</v>
      </c>
      <c r="G330" s="27">
        <v>39075.660000000003</v>
      </c>
      <c r="H330" s="27">
        <v>24490</v>
      </c>
      <c r="I330" s="27">
        <v>15360.68</v>
      </c>
      <c r="J330" s="27">
        <v>15.32255</v>
      </c>
      <c r="K330" s="27">
        <v>26778.1</v>
      </c>
      <c r="L330" s="27">
        <v>15896.29</v>
      </c>
      <c r="M330" s="27">
        <v>10376.73</v>
      </c>
      <c r="N330" s="27">
        <v>13.78744</v>
      </c>
      <c r="O330" s="27">
        <v>1803.337</v>
      </c>
      <c r="P330" s="27">
        <v>1802.1469999999999</v>
      </c>
      <c r="Q330" s="27">
        <v>1677.0170000000001</v>
      </c>
      <c r="R330" s="27">
        <v>21.385079999999999</v>
      </c>
      <c r="S330" s="27">
        <v>805.72940000000006</v>
      </c>
      <c r="T330" s="27">
        <v>175.72380000000001</v>
      </c>
      <c r="U330" s="27">
        <v>88.746120000000005</v>
      </c>
      <c r="V330" s="27">
        <v>-3.794235</v>
      </c>
      <c r="W330" s="27">
        <v>921.09079999999994</v>
      </c>
      <c r="X330" s="27">
        <v>552.62969999999996</v>
      </c>
      <c r="Y330" s="27">
        <v>470.82130000000001</v>
      </c>
      <c r="Z330" s="27">
        <v>3.1237339999999998</v>
      </c>
    </row>
    <row r="331" spans="1:26" x14ac:dyDescent="0.35">
      <c r="A331" s="29"/>
      <c r="B331" s="27">
        <v>2050</v>
      </c>
      <c r="C331" s="27">
        <v>13420.67</v>
      </c>
      <c r="D331" s="27">
        <v>9232.6679999999997</v>
      </c>
      <c r="E331" s="27">
        <v>7881.31</v>
      </c>
      <c r="F331" s="27">
        <v>21.952750000000002</v>
      </c>
      <c r="G331" s="27">
        <v>34591.07</v>
      </c>
      <c r="H331" s="27">
        <v>19660.97</v>
      </c>
      <c r="I331" s="27">
        <v>12439.15</v>
      </c>
      <c r="J331" s="27">
        <v>17.384139999999999</v>
      </c>
      <c r="K331" s="27">
        <v>23135.439999999999</v>
      </c>
      <c r="L331" s="27">
        <v>13625.65</v>
      </c>
      <c r="M331" s="27">
        <v>9082.3580000000002</v>
      </c>
      <c r="N331" s="27">
        <v>15.62039</v>
      </c>
      <c r="O331" s="27">
        <v>1558.0419999999999</v>
      </c>
      <c r="P331" s="27">
        <v>1456.5150000000001</v>
      </c>
      <c r="Q331" s="27">
        <v>1356.6569999999999</v>
      </c>
      <c r="R331" s="27">
        <v>22.16582</v>
      </c>
      <c r="S331" s="27">
        <v>681.62869999999998</v>
      </c>
      <c r="T331" s="27">
        <v>139.74</v>
      </c>
      <c r="U331" s="27">
        <v>71.409220000000005</v>
      </c>
      <c r="V331" s="27">
        <v>-2.287738</v>
      </c>
      <c r="W331" s="27">
        <v>787.3492</v>
      </c>
      <c r="X331" s="27">
        <v>445.34320000000002</v>
      </c>
      <c r="Y331" s="27">
        <v>380.72210000000001</v>
      </c>
      <c r="Z331" s="27">
        <v>4.2105740000000003</v>
      </c>
    </row>
    <row r="332" spans="1:26" x14ac:dyDescent="0.35">
      <c r="A332" s="29" t="s">
        <v>87</v>
      </c>
      <c r="B332" s="27">
        <v>2016</v>
      </c>
      <c r="C332" s="27">
        <v>492.78890000000001</v>
      </c>
      <c r="D332" s="27">
        <v>492.78890000000001</v>
      </c>
      <c r="E332" s="27">
        <v>492.78890000000001</v>
      </c>
      <c r="F332" s="27">
        <v>11.19323</v>
      </c>
      <c r="G332" s="27">
        <v>335.47809999999998</v>
      </c>
      <c r="H332" s="27">
        <v>335.47809999999998</v>
      </c>
      <c r="I332" s="27">
        <v>335.47809999999998</v>
      </c>
      <c r="J332" s="27">
        <v>7.6200679999999998</v>
      </c>
      <c r="K332" s="27">
        <v>12.53701</v>
      </c>
      <c r="L332" s="27">
        <v>12.53701</v>
      </c>
      <c r="M332" s="27">
        <v>12.53701</v>
      </c>
      <c r="N332" s="27">
        <v>0.28476630000000003</v>
      </c>
      <c r="O332" s="27">
        <v>1308.4549999999999</v>
      </c>
      <c r="P332" s="27">
        <v>1308.4549999999999</v>
      </c>
      <c r="Q332" s="27">
        <v>1308.4549999999999</v>
      </c>
      <c r="R332" s="27">
        <v>14.73451</v>
      </c>
      <c r="S332" s="27">
        <v>-253.834</v>
      </c>
      <c r="T332" s="27">
        <v>-253.834</v>
      </c>
      <c r="U332" s="27">
        <v>-253.834</v>
      </c>
      <c r="V332" s="27">
        <v>-2.8584230000000002</v>
      </c>
      <c r="W332" s="27">
        <v>87.24691</v>
      </c>
      <c r="X332" s="27">
        <v>87.24691</v>
      </c>
      <c r="Y332" s="27">
        <v>87.24691</v>
      </c>
      <c r="Z332" s="27">
        <v>0.982487</v>
      </c>
    </row>
    <row r="333" spans="1:26" x14ac:dyDescent="0.35">
      <c r="A333" s="29"/>
      <c r="B333" s="27">
        <v>2020</v>
      </c>
      <c r="C333" s="27">
        <v>3713.5509999999999</v>
      </c>
      <c r="D333" s="27">
        <v>1398.4670000000001</v>
      </c>
      <c r="E333" s="27">
        <v>884.23230000000001</v>
      </c>
      <c r="F333" s="27">
        <v>8.6658919999999995</v>
      </c>
      <c r="G333" s="27">
        <v>87.318439999999995</v>
      </c>
      <c r="H333" s="27">
        <v>164.42359999999999</v>
      </c>
      <c r="I333" s="27">
        <v>103.1734</v>
      </c>
      <c r="J333" s="27">
        <v>2.117432</v>
      </c>
      <c r="K333" s="27">
        <v>1612.13</v>
      </c>
      <c r="L333" s="27">
        <v>576.81349999999998</v>
      </c>
      <c r="M333" s="27">
        <v>303.97550000000001</v>
      </c>
      <c r="N333" s="27">
        <v>1.828581</v>
      </c>
      <c r="O333" s="27">
        <v>7018.866</v>
      </c>
      <c r="P333" s="27">
        <v>2207.2449999999999</v>
      </c>
      <c r="Q333" s="27">
        <v>3757.2159999999999</v>
      </c>
      <c r="R333" s="27">
        <v>9.6300699999999999</v>
      </c>
      <c r="S333" s="27">
        <v>3002.1529999999998</v>
      </c>
      <c r="T333" s="27">
        <v>-338.28469999999999</v>
      </c>
      <c r="U333" s="27">
        <v>845.14149999999995</v>
      </c>
      <c r="V333" s="27">
        <v>-7.6147980000000004E-2</v>
      </c>
      <c r="W333" s="27">
        <v>3223.6089999999999</v>
      </c>
      <c r="X333" s="27">
        <v>368.75549999999998</v>
      </c>
      <c r="Y333" s="27">
        <v>978.70309999999995</v>
      </c>
      <c r="Z333" s="27">
        <v>0.82729949999999997</v>
      </c>
    </row>
    <row r="334" spans="1:26" x14ac:dyDescent="0.35">
      <c r="A334" s="29"/>
      <c r="B334" s="27">
        <v>2025</v>
      </c>
      <c r="C334" s="27">
        <v>5376.8540000000003</v>
      </c>
      <c r="D334" s="27">
        <v>1970.8920000000001</v>
      </c>
      <c r="E334" s="27">
        <v>526.93610000000001</v>
      </c>
      <c r="F334" s="27">
        <v>6.0199980000000002</v>
      </c>
      <c r="G334" s="27">
        <v>3518.5329999999999</v>
      </c>
      <c r="H334" s="27">
        <v>760.84090000000003</v>
      </c>
      <c r="I334" s="27">
        <v>346.68060000000003</v>
      </c>
      <c r="J334" s="27">
        <v>4.8179509999999999</v>
      </c>
      <c r="K334" s="27">
        <v>3459.067</v>
      </c>
      <c r="L334" s="27">
        <v>930.71950000000004</v>
      </c>
      <c r="M334" s="27">
        <v>266.10410000000002</v>
      </c>
      <c r="N334" s="27">
        <v>3.2507440000000001</v>
      </c>
      <c r="O334" s="27">
        <v>7561.0230000000001</v>
      </c>
      <c r="P334" s="27">
        <v>3594.0239999999999</v>
      </c>
      <c r="Q334" s="27">
        <v>1465.376</v>
      </c>
      <c r="R334" s="27">
        <v>10.469290000000001</v>
      </c>
      <c r="S334" s="27">
        <v>1766.826</v>
      </c>
      <c r="T334" s="27">
        <v>106.4076</v>
      </c>
      <c r="U334" s="27">
        <v>444.19</v>
      </c>
      <c r="V334" s="27">
        <v>-0.41824549999999999</v>
      </c>
      <c r="W334" s="27">
        <v>3239.6329999999998</v>
      </c>
      <c r="X334" s="27">
        <v>905.24620000000004</v>
      </c>
      <c r="Y334" s="27">
        <v>540.30179999999996</v>
      </c>
      <c r="Z334" s="27">
        <v>1.759385</v>
      </c>
    </row>
    <row r="335" spans="1:26" x14ac:dyDescent="0.35">
      <c r="A335" s="29"/>
      <c r="B335" s="27">
        <v>2030</v>
      </c>
      <c r="C335" s="27">
        <v>5991.2089999999998</v>
      </c>
      <c r="D335" s="27">
        <v>2225.8490000000002</v>
      </c>
      <c r="E335" s="27">
        <v>399.52960000000002</v>
      </c>
      <c r="F335" s="27">
        <v>6.8300590000000003</v>
      </c>
      <c r="G335" s="27">
        <v>5180.1859999999997</v>
      </c>
      <c r="H335" s="27">
        <v>1084.3030000000001</v>
      </c>
      <c r="I335" s="27">
        <v>289.90699999999998</v>
      </c>
      <c r="J335" s="27">
        <v>4.7513160000000001</v>
      </c>
      <c r="K335" s="27">
        <v>4585.5600000000004</v>
      </c>
      <c r="L335" s="27">
        <v>1130.492</v>
      </c>
      <c r="M335" s="27">
        <v>242.70840000000001</v>
      </c>
      <c r="N335" s="27">
        <v>4.3713850000000001</v>
      </c>
      <c r="O335" s="27">
        <v>9299.2929999999997</v>
      </c>
      <c r="P335" s="27">
        <v>2750.748</v>
      </c>
      <c r="Q335" s="27">
        <v>976.64599999999996</v>
      </c>
      <c r="R335" s="27">
        <v>11.76149</v>
      </c>
      <c r="S335" s="27">
        <v>1522.1479999999999</v>
      </c>
      <c r="T335" s="27">
        <v>631.82569999999998</v>
      </c>
      <c r="U335" s="27">
        <v>294.43279999999999</v>
      </c>
      <c r="V335" s="27">
        <v>-0.41396090000000002</v>
      </c>
      <c r="W335" s="27">
        <v>3629.748</v>
      </c>
      <c r="X335" s="27">
        <v>928.35490000000004</v>
      </c>
      <c r="Y335" s="27">
        <v>380.56610000000001</v>
      </c>
      <c r="Z335" s="27">
        <v>2.0287090000000001</v>
      </c>
    </row>
    <row r="336" spans="1:26" x14ac:dyDescent="0.35">
      <c r="A336" s="29"/>
      <c r="B336" s="27">
        <v>2035</v>
      </c>
      <c r="C336" s="27">
        <v>3059.9209999999998</v>
      </c>
      <c r="D336" s="27">
        <v>2072.1970000000001</v>
      </c>
      <c r="E336" s="27">
        <v>299.92160000000001</v>
      </c>
      <c r="F336" s="27">
        <v>7.7586909999999998</v>
      </c>
      <c r="G336" s="27">
        <v>7477.3059999999996</v>
      </c>
      <c r="H336" s="27">
        <v>1172.5920000000001</v>
      </c>
      <c r="I336" s="27">
        <v>239.96170000000001</v>
      </c>
      <c r="J336" s="27">
        <v>5.3669310000000001</v>
      </c>
      <c r="K336" s="27">
        <v>4637.0469999999996</v>
      </c>
      <c r="L336" s="27">
        <v>1099.4770000000001</v>
      </c>
      <c r="M336" s="27">
        <v>195.7741</v>
      </c>
      <c r="N336" s="27">
        <v>4.950901</v>
      </c>
      <c r="O336" s="27">
        <v>8483.6890000000003</v>
      </c>
      <c r="P336" s="27">
        <v>1984.8679999999999</v>
      </c>
      <c r="Q336" s="27">
        <v>677.60429999999997</v>
      </c>
      <c r="R336" s="27">
        <v>13.323880000000001</v>
      </c>
      <c r="S336" s="27">
        <v>2450.8629999999998</v>
      </c>
      <c r="T336" s="27">
        <v>578.80889999999999</v>
      </c>
      <c r="U336" s="27">
        <v>207.15119999999999</v>
      </c>
      <c r="V336" s="27">
        <v>-0.47696860000000002</v>
      </c>
      <c r="W336" s="27">
        <v>3572.7979999999998</v>
      </c>
      <c r="X336" s="27">
        <v>773.41740000000004</v>
      </c>
      <c r="Y336" s="27">
        <v>265.00200000000001</v>
      </c>
      <c r="Z336" s="27">
        <v>2.2930100000000002</v>
      </c>
    </row>
    <row r="337" spans="1:26" x14ac:dyDescent="0.35">
      <c r="A337" s="29"/>
      <c r="B337" s="27">
        <v>2040</v>
      </c>
      <c r="C337" s="27">
        <v>2469.0569999999998</v>
      </c>
      <c r="D337" s="27">
        <v>2069.87</v>
      </c>
      <c r="E337" s="27">
        <v>208.29419999999999</v>
      </c>
      <c r="F337" s="27">
        <v>8.8108470000000008</v>
      </c>
      <c r="G337" s="27">
        <v>4931.53</v>
      </c>
      <c r="H337" s="27">
        <v>1118.0530000000001</v>
      </c>
      <c r="I337" s="27">
        <v>197.892</v>
      </c>
      <c r="J337" s="27">
        <v>6.0875709999999996</v>
      </c>
      <c r="K337" s="27">
        <v>3721.4</v>
      </c>
      <c r="L337" s="27">
        <v>1067.645</v>
      </c>
      <c r="M337" s="27">
        <v>152.48820000000001</v>
      </c>
      <c r="N337" s="27">
        <v>5.6229769999999997</v>
      </c>
      <c r="O337" s="27">
        <v>6175.7240000000002</v>
      </c>
      <c r="P337" s="27">
        <v>1725.6479999999999</v>
      </c>
      <c r="Q337" s="27">
        <v>467.78539999999998</v>
      </c>
      <c r="R337" s="27">
        <v>15.092560000000001</v>
      </c>
      <c r="S337" s="27">
        <v>2419.5500000000002</v>
      </c>
      <c r="T337" s="27">
        <v>450.26049999999998</v>
      </c>
      <c r="U337" s="27">
        <v>144.66239999999999</v>
      </c>
      <c r="V337" s="27">
        <v>-0.54864429999999997</v>
      </c>
      <c r="W337" s="27">
        <v>2977.7910000000002</v>
      </c>
      <c r="X337" s="27">
        <v>640.31619999999998</v>
      </c>
      <c r="Y337" s="27">
        <v>183.49950000000001</v>
      </c>
      <c r="Z337" s="27">
        <v>2.5924290000000001</v>
      </c>
    </row>
    <row r="338" spans="1:26" x14ac:dyDescent="0.35">
      <c r="A338" s="29"/>
      <c r="B338" s="27">
        <v>2045</v>
      </c>
      <c r="C338" s="27">
        <v>1034.55</v>
      </c>
      <c r="D338" s="27">
        <v>1800.0309999999999</v>
      </c>
      <c r="E338" s="27">
        <v>132.28659999999999</v>
      </c>
      <c r="F338" s="27">
        <v>10.0779</v>
      </c>
      <c r="G338" s="27">
        <v>3762.0010000000002</v>
      </c>
      <c r="H338" s="27">
        <v>1123.3330000000001</v>
      </c>
      <c r="I338" s="27">
        <v>147.1508</v>
      </c>
      <c r="J338" s="27">
        <v>6.8265729999999998</v>
      </c>
      <c r="K338" s="27">
        <v>2615.39</v>
      </c>
      <c r="L338" s="27">
        <v>971.72699999999998</v>
      </c>
      <c r="M338" s="27">
        <v>106.71040000000001</v>
      </c>
      <c r="N338" s="27">
        <v>6.4387910000000002</v>
      </c>
      <c r="O338" s="27">
        <v>4349.2370000000001</v>
      </c>
      <c r="P338" s="27">
        <v>1459.424</v>
      </c>
      <c r="Q338" s="27">
        <v>300.05720000000002</v>
      </c>
      <c r="R338" s="27">
        <v>16.918620000000001</v>
      </c>
      <c r="S338" s="27">
        <v>1973.625</v>
      </c>
      <c r="T338" s="27">
        <v>352.45260000000002</v>
      </c>
      <c r="U338" s="27">
        <v>95.712050000000005</v>
      </c>
      <c r="V338" s="27">
        <v>-0.52946870000000001</v>
      </c>
      <c r="W338" s="27">
        <v>2301.54</v>
      </c>
      <c r="X338" s="27">
        <v>512.95339999999999</v>
      </c>
      <c r="Y338" s="27">
        <v>119.45569999999999</v>
      </c>
      <c r="Z338" s="27">
        <v>2.9587059999999998</v>
      </c>
    </row>
    <row r="339" spans="1:26" x14ac:dyDescent="0.35">
      <c r="A339" s="29"/>
      <c r="B339" s="27">
        <v>2050</v>
      </c>
      <c r="C339" s="27">
        <v>696.51070000000004</v>
      </c>
      <c r="D339" s="27">
        <v>859.44370000000004</v>
      </c>
      <c r="E339" s="27">
        <v>43.54636</v>
      </c>
      <c r="F339" s="27">
        <v>11.32812</v>
      </c>
      <c r="G339" s="27">
        <v>2471.6729999999998</v>
      </c>
      <c r="H339" s="27">
        <v>1166.518</v>
      </c>
      <c r="I339" s="27">
        <v>93.63015</v>
      </c>
      <c r="J339" s="27">
        <v>8.1384439999999998</v>
      </c>
      <c r="K339" s="27">
        <v>1769.6590000000001</v>
      </c>
      <c r="L339" s="27">
        <v>773.577</v>
      </c>
      <c r="M339" s="27">
        <v>59.629219999999997</v>
      </c>
      <c r="N339" s="27">
        <v>7.1676099999999998</v>
      </c>
      <c r="O339" s="27">
        <v>2896.0970000000002</v>
      </c>
      <c r="P339" s="27">
        <v>1003.799</v>
      </c>
      <c r="Q339" s="27">
        <v>54.411380000000001</v>
      </c>
      <c r="R339" s="27">
        <v>20.89921</v>
      </c>
      <c r="S339" s="27">
        <v>1374.7570000000001</v>
      </c>
      <c r="T339" s="27">
        <v>228.13480000000001</v>
      </c>
      <c r="U339" s="27">
        <v>18.726870000000002</v>
      </c>
      <c r="V339" s="27">
        <v>-1.907883</v>
      </c>
      <c r="W339" s="27">
        <v>1597.722</v>
      </c>
      <c r="X339" s="27">
        <v>339.38229999999999</v>
      </c>
      <c r="Y339" s="27">
        <v>22.869489999999999</v>
      </c>
      <c r="Z339" s="27">
        <v>2.8105869999999999</v>
      </c>
    </row>
    <row r="340" spans="1:26" x14ac:dyDescent="0.35">
      <c r="A340" s="29" t="s">
        <v>81</v>
      </c>
      <c r="B340" s="27">
        <v>2016</v>
      </c>
      <c r="C340" s="27">
        <v>1133.7349999999999</v>
      </c>
      <c r="D340" s="27">
        <v>1133.7349999999999</v>
      </c>
      <c r="E340" s="27">
        <v>1133.7349999999999</v>
      </c>
      <c r="F340" s="27">
        <v>26.358339999999998</v>
      </c>
      <c r="G340" s="27">
        <v>214.06139999999999</v>
      </c>
      <c r="H340" s="27">
        <v>214.06139999999999</v>
      </c>
      <c r="I340" s="27">
        <v>214.06139999999999</v>
      </c>
      <c r="J340" s="27">
        <v>4.976737</v>
      </c>
      <c r="K340" s="27">
        <v>131.12020000000001</v>
      </c>
      <c r="L340" s="27">
        <v>131.12020000000001</v>
      </c>
      <c r="M340" s="27">
        <v>131.12020000000001</v>
      </c>
      <c r="N340" s="27">
        <v>3.0484279999999999</v>
      </c>
      <c r="O340" s="27">
        <v>270.57139999999998</v>
      </c>
      <c r="P340" s="27">
        <v>270.57139999999998</v>
      </c>
      <c r="Q340" s="27">
        <v>270.57139999999998</v>
      </c>
      <c r="R340" s="27">
        <v>10.846489999999999</v>
      </c>
      <c r="S340" s="27">
        <v>4.4870369999999999</v>
      </c>
      <c r="T340" s="27">
        <v>4.4870369999999999</v>
      </c>
      <c r="U340" s="27">
        <v>4.4870369999999999</v>
      </c>
      <c r="V340" s="27">
        <v>0.17987339999999999</v>
      </c>
      <c r="W340" s="27">
        <v>66.306659999999994</v>
      </c>
      <c r="X340" s="27">
        <v>66.306659999999994</v>
      </c>
      <c r="Y340" s="27">
        <v>66.306659999999994</v>
      </c>
      <c r="Z340" s="27">
        <v>2.658058</v>
      </c>
    </row>
    <row r="341" spans="1:26" x14ac:dyDescent="0.35">
      <c r="A341" s="29"/>
      <c r="B341" s="27">
        <v>2020</v>
      </c>
      <c r="C341" s="27">
        <v>5109.1360000000004</v>
      </c>
      <c r="D341" s="27">
        <v>2081.4580000000001</v>
      </c>
      <c r="E341" s="27">
        <v>1254.7</v>
      </c>
      <c r="F341" s="27">
        <v>16.53058</v>
      </c>
      <c r="G341" s="27">
        <v>819.03099999999995</v>
      </c>
      <c r="H341" s="27">
        <v>576.60730000000001</v>
      </c>
      <c r="I341" s="27">
        <v>342.98059999999998</v>
      </c>
      <c r="J341" s="27">
        <v>3.3113779999999999</v>
      </c>
      <c r="K341" s="27">
        <v>2665.681</v>
      </c>
      <c r="L341" s="27">
        <v>1031.3109999999999</v>
      </c>
      <c r="M341" s="27">
        <v>502.04270000000002</v>
      </c>
      <c r="N341" s="27">
        <v>3.257358</v>
      </c>
      <c r="O341" s="27">
        <v>667.07240000000002</v>
      </c>
      <c r="P341" s="27">
        <v>376.76100000000002</v>
      </c>
      <c r="Q341" s="27">
        <v>328.851</v>
      </c>
      <c r="R341" s="27">
        <v>10.68145</v>
      </c>
      <c r="S341" s="27">
        <v>280.39100000000002</v>
      </c>
      <c r="T341" s="27">
        <v>44.069859999999998</v>
      </c>
      <c r="U341" s="27">
        <v>45.347830000000002</v>
      </c>
      <c r="V341" s="27">
        <v>-0.96721610000000002</v>
      </c>
      <c r="W341" s="27">
        <v>387.649</v>
      </c>
      <c r="X341" s="27">
        <v>128.2302</v>
      </c>
      <c r="Y341" s="27">
        <v>115.9498</v>
      </c>
      <c r="Z341" s="27">
        <v>1.941198</v>
      </c>
    </row>
    <row r="342" spans="1:26" x14ac:dyDescent="0.35">
      <c r="A342" s="29"/>
      <c r="B342" s="27">
        <v>2025</v>
      </c>
      <c r="C342" s="27">
        <v>5662.7939999999999</v>
      </c>
      <c r="D342" s="27">
        <v>2518.6729999999998</v>
      </c>
      <c r="E342" s="27">
        <v>1984.183</v>
      </c>
      <c r="F342" s="27">
        <v>11.555580000000001</v>
      </c>
      <c r="G342" s="27">
        <v>4305.1909999999998</v>
      </c>
      <c r="H342" s="27">
        <v>1303.2270000000001</v>
      </c>
      <c r="I342" s="27">
        <v>350.64370000000002</v>
      </c>
      <c r="J342" s="27">
        <v>8.2582959999999996</v>
      </c>
      <c r="K342" s="27">
        <v>4165.4350000000004</v>
      </c>
      <c r="L342" s="27">
        <v>1524.711</v>
      </c>
      <c r="M342" s="27">
        <v>853.31859999999995</v>
      </c>
      <c r="N342" s="27">
        <v>6.7169780000000001</v>
      </c>
      <c r="O342" s="27">
        <v>662.96839999999997</v>
      </c>
      <c r="P342" s="27">
        <v>420.6275</v>
      </c>
      <c r="Q342" s="27">
        <v>353.52760000000001</v>
      </c>
      <c r="R342" s="27">
        <v>11.5047</v>
      </c>
      <c r="S342" s="27">
        <v>648.52909999999997</v>
      </c>
      <c r="T342" s="27">
        <v>178.9607</v>
      </c>
      <c r="U342" s="27">
        <v>120.0378</v>
      </c>
      <c r="V342" s="27">
        <v>-0.61446270000000003</v>
      </c>
      <c r="W342" s="27">
        <v>576.58249999999998</v>
      </c>
      <c r="X342" s="27">
        <v>217.44239999999999</v>
      </c>
      <c r="Y342" s="27">
        <v>162.17580000000001</v>
      </c>
      <c r="Z342" s="27">
        <v>2.3247789999999999</v>
      </c>
    </row>
    <row r="343" spans="1:26" x14ac:dyDescent="0.35">
      <c r="A343" s="29"/>
      <c r="B343" s="27">
        <v>2030</v>
      </c>
      <c r="C343" s="27">
        <v>4394.7269999999999</v>
      </c>
      <c r="D343" s="27">
        <v>2797.51</v>
      </c>
      <c r="E343" s="27">
        <v>2539.6590000000001</v>
      </c>
      <c r="F343" s="27">
        <v>11.502879999999999</v>
      </c>
      <c r="G343" s="27">
        <v>5613.7809999999999</v>
      </c>
      <c r="H343" s="27">
        <v>1621.1310000000001</v>
      </c>
      <c r="I343" s="27">
        <v>691.73580000000004</v>
      </c>
      <c r="J343" s="27">
        <v>9.7812769999999993</v>
      </c>
      <c r="K343" s="27">
        <v>4514.991</v>
      </c>
      <c r="L343" s="27">
        <v>1803.508</v>
      </c>
      <c r="M343" s="27">
        <v>1126.444</v>
      </c>
      <c r="N343" s="27">
        <v>8.8567509999999992</v>
      </c>
      <c r="O343" s="27">
        <v>638.83349999999996</v>
      </c>
      <c r="P343" s="27">
        <v>457.21359999999999</v>
      </c>
      <c r="Q343" s="27">
        <v>433.17930000000001</v>
      </c>
      <c r="R343" s="27">
        <v>13.11411</v>
      </c>
      <c r="S343" s="27">
        <v>633.10559999999998</v>
      </c>
      <c r="T343" s="27">
        <v>203.63800000000001</v>
      </c>
      <c r="U343" s="27">
        <v>163.65049999999999</v>
      </c>
      <c r="V343" s="27">
        <v>-0.8155133</v>
      </c>
      <c r="W343" s="27">
        <v>586.89970000000005</v>
      </c>
      <c r="X343" s="27">
        <v>251.3022</v>
      </c>
      <c r="Y343" s="27">
        <v>218.32089999999999</v>
      </c>
      <c r="Z343" s="27">
        <v>2.666039</v>
      </c>
    </row>
    <row r="344" spans="1:26" x14ac:dyDescent="0.35">
      <c r="A344" s="29"/>
      <c r="B344" s="27">
        <v>2035</v>
      </c>
      <c r="C344" s="27">
        <v>2141.75</v>
      </c>
      <c r="D344" s="27">
        <v>2337.848</v>
      </c>
      <c r="E344" s="27">
        <v>2008.029</v>
      </c>
      <c r="F344" s="27">
        <v>13.079929999999999</v>
      </c>
      <c r="G344" s="27">
        <v>5088.991</v>
      </c>
      <c r="H344" s="27">
        <v>2004.347</v>
      </c>
      <c r="I344" s="27">
        <v>1195.155</v>
      </c>
      <c r="J344" s="27">
        <v>10.841570000000001</v>
      </c>
      <c r="K344" s="27">
        <v>3659.3620000000001</v>
      </c>
      <c r="L344" s="27">
        <v>1829.2380000000001</v>
      </c>
      <c r="M344" s="27">
        <v>1174.3900000000001</v>
      </c>
      <c r="N344" s="27">
        <v>10.386609999999999</v>
      </c>
      <c r="O344" s="27">
        <v>470.98239999999998</v>
      </c>
      <c r="P344" s="27">
        <v>428.36270000000002</v>
      </c>
      <c r="Q344" s="27">
        <v>415.41989999999998</v>
      </c>
      <c r="R344" s="27">
        <v>15.060359999999999</v>
      </c>
      <c r="S344" s="27">
        <v>462.90109999999999</v>
      </c>
      <c r="T344" s="27">
        <v>198.48060000000001</v>
      </c>
      <c r="U344" s="27">
        <v>164.0641</v>
      </c>
      <c r="V344" s="27">
        <v>-1.112214</v>
      </c>
      <c r="W344" s="27">
        <v>430.06450000000001</v>
      </c>
      <c r="X344" s="27">
        <v>241.3057</v>
      </c>
      <c r="Y344" s="27">
        <v>214.77170000000001</v>
      </c>
      <c r="Z344" s="27">
        <v>2.9519220000000002</v>
      </c>
    </row>
    <row r="345" spans="1:26" x14ac:dyDescent="0.35">
      <c r="A345" s="29"/>
      <c r="B345" s="27">
        <v>2040</v>
      </c>
      <c r="C345" s="27">
        <v>1277.671</v>
      </c>
      <c r="D345" s="27">
        <v>1600.2760000000001</v>
      </c>
      <c r="E345" s="27">
        <v>1418.8440000000001</v>
      </c>
      <c r="F345" s="27">
        <v>14.71392</v>
      </c>
      <c r="G345" s="27">
        <v>3692.6039999999998</v>
      </c>
      <c r="H345" s="27">
        <v>1947.623</v>
      </c>
      <c r="I345" s="27">
        <v>1177.5550000000001</v>
      </c>
      <c r="J345" s="27">
        <v>12.271330000000001</v>
      </c>
      <c r="K345" s="27">
        <v>2726.79</v>
      </c>
      <c r="L345" s="27">
        <v>1610.759</v>
      </c>
      <c r="M345" s="27">
        <v>1068.8330000000001</v>
      </c>
      <c r="N345" s="27">
        <v>11.868370000000001</v>
      </c>
      <c r="O345" s="27">
        <v>331.04790000000003</v>
      </c>
      <c r="P345" s="27">
        <v>349.75290000000001</v>
      </c>
      <c r="Q345" s="27">
        <v>341.49529999999999</v>
      </c>
      <c r="R345" s="27">
        <v>16.99474</v>
      </c>
      <c r="S345" s="27">
        <v>320.32600000000002</v>
      </c>
      <c r="T345" s="27">
        <v>164.46780000000001</v>
      </c>
      <c r="U345" s="27">
        <v>136.9171</v>
      </c>
      <c r="V345" s="27">
        <v>-1.2575289999999999</v>
      </c>
      <c r="W345" s="27">
        <v>298.79680000000002</v>
      </c>
      <c r="X345" s="27">
        <v>199.0136</v>
      </c>
      <c r="Y345" s="27">
        <v>178.24160000000001</v>
      </c>
      <c r="Z345" s="27">
        <v>3.341882</v>
      </c>
    </row>
    <row r="346" spans="1:26" x14ac:dyDescent="0.35">
      <c r="A346" s="29"/>
      <c r="B346" s="27">
        <v>2045</v>
      </c>
      <c r="C346" s="27">
        <v>727.98910000000001</v>
      </c>
      <c r="D346" s="27">
        <v>1068.9549999999999</v>
      </c>
      <c r="E346" s="27">
        <v>925.24199999999996</v>
      </c>
      <c r="F346" s="27">
        <v>13.32484</v>
      </c>
      <c r="G346" s="27">
        <v>2549.7510000000002</v>
      </c>
      <c r="H346" s="27">
        <v>1595.442</v>
      </c>
      <c r="I346" s="27">
        <v>1021.466</v>
      </c>
      <c r="J346" s="27">
        <v>16.20393</v>
      </c>
      <c r="K346" s="27">
        <v>1869.8019999999999</v>
      </c>
      <c r="L346" s="27">
        <v>1287.701</v>
      </c>
      <c r="M346" s="27">
        <v>868.15319999999997</v>
      </c>
      <c r="N346" s="27">
        <v>14.303369999999999</v>
      </c>
      <c r="O346" s="27">
        <v>220.18260000000001</v>
      </c>
      <c r="P346" s="27">
        <v>263.78739999999999</v>
      </c>
      <c r="Q346" s="27">
        <v>258.85919999999999</v>
      </c>
      <c r="R346" s="27">
        <v>17.647939999999998</v>
      </c>
      <c r="S346" s="27">
        <v>212.8794</v>
      </c>
      <c r="T346" s="27">
        <v>126.87869999999999</v>
      </c>
      <c r="U346" s="27">
        <v>106.43980000000001</v>
      </c>
      <c r="V346" s="27">
        <v>-0.26409969999999999</v>
      </c>
      <c r="W346" s="27">
        <v>199.1782</v>
      </c>
      <c r="X346" s="27">
        <v>152.43170000000001</v>
      </c>
      <c r="Y346" s="27">
        <v>137.2559</v>
      </c>
      <c r="Z346" s="27">
        <v>4.2055040000000004</v>
      </c>
    </row>
    <row r="347" spans="1:26" x14ac:dyDescent="0.35">
      <c r="A347" s="29"/>
      <c r="B347" s="27">
        <v>2050</v>
      </c>
      <c r="C347" s="27">
        <v>434.26049999999998</v>
      </c>
      <c r="D347" s="27">
        <v>675.99369999999999</v>
      </c>
      <c r="E347" s="27">
        <v>595.98140000000001</v>
      </c>
      <c r="F347" s="27">
        <v>14.43535</v>
      </c>
      <c r="G347" s="27">
        <v>1619.835</v>
      </c>
      <c r="H347" s="27">
        <v>1215.914</v>
      </c>
      <c r="I347" s="27">
        <v>781.91120000000001</v>
      </c>
      <c r="J347" s="27">
        <v>19.666740000000001</v>
      </c>
      <c r="K347" s="27">
        <v>1190.3330000000001</v>
      </c>
      <c r="L347" s="27">
        <v>951.94299999999998</v>
      </c>
      <c r="M347" s="27">
        <v>647.21040000000005</v>
      </c>
      <c r="N347" s="27">
        <v>17.023959999999999</v>
      </c>
      <c r="O347" s="27">
        <v>137.58330000000001</v>
      </c>
      <c r="P347" s="27">
        <v>188.14840000000001</v>
      </c>
      <c r="Q347" s="27">
        <v>185.40690000000001</v>
      </c>
      <c r="R347" s="27">
        <v>19.006419999999999</v>
      </c>
      <c r="S347" s="27">
        <v>128.3537</v>
      </c>
      <c r="T347" s="27">
        <v>89.217349999999996</v>
      </c>
      <c r="U347" s="27">
        <v>74.845259999999996</v>
      </c>
      <c r="V347" s="27">
        <v>0.46490540000000002</v>
      </c>
      <c r="W347" s="27">
        <v>121.2039</v>
      </c>
      <c r="X347" s="27">
        <v>107.9263</v>
      </c>
      <c r="Y347" s="27">
        <v>97.416870000000003</v>
      </c>
      <c r="Z347" s="27">
        <v>5.0616599999999998</v>
      </c>
    </row>
    <row r="348" spans="1:26" x14ac:dyDescent="0.35">
      <c r="A348" s="29" t="s">
        <v>79</v>
      </c>
      <c r="B348" s="27">
        <v>2016</v>
      </c>
      <c r="C348" s="27">
        <v>1019.87</v>
      </c>
      <c r="D348" s="27">
        <v>1019.87</v>
      </c>
      <c r="E348" s="27">
        <v>1019.87</v>
      </c>
      <c r="F348" s="27">
        <v>48.130479999999999</v>
      </c>
      <c r="G348" s="27">
        <v>69.984949999999998</v>
      </c>
      <c r="H348" s="27">
        <v>69.984949999999998</v>
      </c>
      <c r="I348" s="27">
        <v>69.984949999999998</v>
      </c>
      <c r="J348" s="27">
        <v>3.3027829999999998</v>
      </c>
      <c r="K348" s="27">
        <v>-170.83160000000001</v>
      </c>
      <c r="L348" s="27">
        <v>-170.83160000000001</v>
      </c>
      <c r="M348" s="27">
        <v>-170.83160000000001</v>
      </c>
      <c r="N348" s="27">
        <v>-8.0620150000000006</v>
      </c>
      <c r="O348" s="27">
        <v>44.624560000000002</v>
      </c>
      <c r="P348" s="27">
        <v>44.624560000000002</v>
      </c>
      <c r="Q348" s="27">
        <v>44.624560000000002</v>
      </c>
      <c r="R348" s="27">
        <v>21.004729999999999</v>
      </c>
      <c r="S348" s="27">
        <v>-4.0027790000000003</v>
      </c>
      <c r="T348" s="27">
        <v>-4.0027790000000003</v>
      </c>
      <c r="U348" s="27">
        <v>-4.0027790000000003</v>
      </c>
      <c r="V348" s="27">
        <v>-1.884104</v>
      </c>
      <c r="W348" s="27">
        <v>22.061389999999999</v>
      </c>
      <c r="X348" s="27">
        <v>22.061389999999999</v>
      </c>
      <c r="Y348" s="27">
        <v>22.061389999999999</v>
      </c>
      <c r="Z348" s="27">
        <v>10.384270000000001</v>
      </c>
    </row>
    <row r="349" spans="1:26" x14ac:dyDescent="0.35">
      <c r="A349" s="29"/>
      <c r="B349" s="27">
        <v>2020</v>
      </c>
      <c r="C349" s="27">
        <v>1079.1790000000001</v>
      </c>
      <c r="D349" s="27">
        <v>1038.4449999999999</v>
      </c>
      <c r="E349" s="27">
        <v>983.85249999999996</v>
      </c>
      <c r="F349" s="27">
        <v>22.937629999999999</v>
      </c>
      <c r="G349" s="27">
        <v>1171.9549999999999</v>
      </c>
      <c r="H349" s="27">
        <v>750.35789999999997</v>
      </c>
      <c r="I349" s="27">
        <v>548.74599999999998</v>
      </c>
      <c r="J349" s="27">
        <v>8.3745860000000008</v>
      </c>
      <c r="K349" s="27">
        <v>2983.65</v>
      </c>
      <c r="L349" s="27">
        <v>1477.8230000000001</v>
      </c>
      <c r="M349" s="27">
        <v>634.4316</v>
      </c>
      <c r="N349" s="27">
        <v>-0.90131939999999999</v>
      </c>
      <c r="O349" s="27">
        <v>58.76661</v>
      </c>
      <c r="P349" s="27">
        <v>52.37668</v>
      </c>
      <c r="Q349" s="27">
        <v>31.068549999999998</v>
      </c>
      <c r="R349" s="27">
        <v>13.298159999999999</v>
      </c>
      <c r="S349" s="27">
        <v>15.23807</v>
      </c>
      <c r="T349" s="27">
        <v>4.2626169999999997</v>
      </c>
      <c r="U349" s="27">
        <v>17.32836</v>
      </c>
      <c r="V349" s="27">
        <v>6.0796169999999998</v>
      </c>
      <c r="W349" s="27">
        <v>81.825940000000003</v>
      </c>
      <c r="X349" s="27">
        <v>29.50722</v>
      </c>
      <c r="Y349" s="27">
        <v>25.369530000000001</v>
      </c>
      <c r="Z349" s="27">
        <v>5.837224</v>
      </c>
    </row>
    <row r="350" spans="1:26" x14ac:dyDescent="0.35">
      <c r="A350" s="29"/>
      <c r="B350" s="27">
        <v>2025</v>
      </c>
      <c r="C350" s="27">
        <v>1714.992</v>
      </c>
      <c r="D350" s="27">
        <v>1308.25</v>
      </c>
      <c r="E350" s="27">
        <v>946.95180000000005</v>
      </c>
      <c r="F350" s="27">
        <v>14.696479999999999</v>
      </c>
      <c r="G350" s="27">
        <v>2321.2310000000002</v>
      </c>
      <c r="H350" s="27">
        <v>1437.4780000000001</v>
      </c>
      <c r="I350" s="27">
        <v>513.38869999999997</v>
      </c>
      <c r="J350" s="27">
        <v>4.4572760000000002</v>
      </c>
      <c r="K350" s="27">
        <v>8000.0590000000002</v>
      </c>
      <c r="L350" s="27">
        <v>3816.3609999999999</v>
      </c>
      <c r="M350" s="27">
        <v>1963.9</v>
      </c>
      <c r="N350" s="27">
        <v>15.099119999999999</v>
      </c>
      <c r="O350" s="27">
        <v>71.601439999999997</v>
      </c>
      <c r="P350" s="27">
        <v>54.866410000000002</v>
      </c>
      <c r="Q350" s="27">
        <v>52.687820000000002</v>
      </c>
      <c r="R350" s="27">
        <v>24.83792</v>
      </c>
      <c r="S350" s="27">
        <v>59.605020000000003</v>
      </c>
      <c r="T350" s="27">
        <v>51.082720000000002</v>
      </c>
      <c r="U350" s="27">
        <v>-8.6689159999999994</v>
      </c>
      <c r="V350" s="27">
        <v>-2.824926</v>
      </c>
      <c r="W350" s="27">
        <v>170.25110000000001</v>
      </c>
      <c r="X350" s="27">
        <v>115.0397</v>
      </c>
      <c r="Y350" s="27">
        <v>26.505009999999999</v>
      </c>
      <c r="Z350" s="27">
        <v>6.5154560000000004</v>
      </c>
    </row>
    <row r="351" spans="1:26" x14ac:dyDescent="0.35">
      <c r="A351" s="29"/>
      <c r="B351" s="27">
        <v>2030</v>
      </c>
      <c r="C351" s="27">
        <v>2024.6590000000001</v>
      </c>
      <c r="D351" s="27">
        <v>1451.0250000000001</v>
      </c>
      <c r="E351" s="27">
        <v>765.65989999999999</v>
      </c>
      <c r="F351" s="27">
        <v>15.16971</v>
      </c>
      <c r="G351" s="27">
        <v>2305.2220000000002</v>
      </c>
      <c r="H351" s="27">
        <v>842.17520000000002</v>
      </c>
      <c r="I351" s="27">
        <v>539.41</v>
      </c>
      <c r="J351" s="27">
        <v>6.4669850000000002</v>
      </c>
      <c r="K351" s="27">
        <v>7460.6580000000004</v>
      </c>
      <c r="L351" s="27">
        <v>2726.5059999999999</v>
      </c>
      <c r="M351" s="27">
        <v>1452.1420000000001</v>
      </c>
      <c r="N351" s="27">
        <v>17.04288</v>
      </c>
      <c r="O351" s="27">
        <v>91.579719999999995</v>
      </c>
      <c r="P351" s="27">
        <v>76.340329999999994</v>
      </c>
      <c r="Q351" s="27">
        <v>53.84234</v>
      </c>
      <c r="R351" s="27">
        <v>29.410049999999998</v>
      </c>
      <c r="S351" s="27">
        <v>46.132689999999997</v>
      </c>
      <c r="T351" s="27">
        <v>11.75356</v>
      </c>
      <c r="U351" s="27">
        <v>17.49184</v>
      </c>
      <c r="V351" s="27">
        <v>6.6875920000000004</v>
      </c>
      <c r="W351" s="27">
        <v>143.7234</v>
      </c>
      <c r="X351" s="27">
        <v>60.414670000000001</v>
      </c>
      <c r="Y351" s="27">
        <v>10.06931</v>
      </c>
      <c r="Z351" s="27">
        <v>-3.8203179999999999</v>
      </c>
    </row>
    <row r="352" spans="1:26" x14ac:dyDescent="0.35">
      <c r="A352" s="29"/>
      <c r="B352" s="27">
        <v>2035</v>
      </c>
      <c r="C352" s="27">
        <v>1627.1880000000001</v>
      </c>
      <c r="D352" s="27">
        <v>1027.788</v>
      </c>
      <c r="E352" s="27">
        <v>1092.3979999999999</v>
      </c>
      <c r="F352" s="27">
        <v>69.568780000000004</v>
      </c>
      <c r="G352" s="27">
        <v>1738.883</v>
      </c>
      <c r="H352" s="27">
        <v>598.03560000000004</v>
      </c>
      <c r="I352" s="27">
        <v>291.14060000000001</v>
      </c>
      <c r="J352" s="27">
        <v>3.8307850000000001</v>
      </c>
      <c r="K352" s="27">
        <v>5758.9610000000002</v>
      </c>
      <c r="L352" s="27">
        <v>1233.528</v>
      </c>
      <c r="M352" s="27">
        <v>596.19910000000004</v>
      </c>
      <c r="N352" s="27">
        <v>-29.060690000000001</v>
      </c>
      <c r="O352" s="27">
        <v>284.25720000000001</v>
      </c>
      <c r="P352" s="27">
        <v>238.18</v>
      </c>
      <c r="Q352" s="27">
        <v>89.538560000000004</v>
      </c>
      <c r="R352" s="27">
        <v>70.107889999999998</v>
      </c>
      <c r="S352" s="27">
        <v>-1.546986</v>
      </c>
      <c r="T352" s="27">
        <v>-33.735190000000003</v>
      </c>
      <c r="U352" s="27">
        <v>-17.702220000000001</v>
      </c>
      <c r="V352" s="27">
        <v>-1.087183</v>
      </c>
      <c r="W352" s="27">
        <v>156.92500000000001</v>
      </c>
      <c r="X352" s="27">
        <v>50.78304</v>
      </c>
      <c r="Y352" s="27">
        <v>19.344239999999999</v>
      </c>
      <c r="Z352" s="27">
        <v>-34.60107</v>
      </c>
    </row>
    <row r="353" spans="1:26" x14ac:dyDescent="0.35">
      <c r="A353" s="29"/>
      <c r="B353" s="27">
        <v>2040</v>
      </c>
      <c r="C353" s="27">
        <v>1356.557</v>
      </c>
      <c r="D353" s="27">
        <v>654.99040000000002</v>
      </c>
      <c r="E353" s="27">
        <v>714.17859999999996</v>
      </c>
      <c r="F353" s="27">
        <v>84.974800000000002</v>
      </c>
      <c r="G353" s="27">
        <v>1255.0409999999999</v>
      </c>
      <c r="H353" s="27">
        <v>206.7064</v>
      </c>
      <c r="I353" s="27">
        <v>160.9967</v>
      </c>
      <c r="J353" s="27">
        <v>4.8340909999999999</v>
      </c>
      <c r="K353" s="27">
        <v>4127.9390000000003</v>
      </c>
      <c r="L353" s="27">
        <v>601.31859999999995</v>
      </c>
      <c r="M353" s="27">
        <v>160.429</v>
      </c>
      <c r="N353" s="27">
        <v>-39.240850000000002</v>
      </c>
      <c r="O353" s="27">
        <v>222.64760000000001</v>
      </c>
      <c r="P353" s="27">
        <v>199.2594</v>
      </c>
      <c r="Q353" s="27">
        <v>96.726799999999997</v>
      </c>
      <c r="R353" s="27">
        <v>43.91348</v>
      </c>
      <c r="S353" s="27">
        <v>83.206599999999995</v>
      </c>
      <c r="T353" s="27">
        <v>64.260459999999995</v>
      </c>
      <c r="U353" s="27">
        <v>17.97308</v>
      </c>
      <c r="V353" s="27">
        <v>-1.861302</v>
      </c>
      <c r="W353" s="27">
        <v>455.76940000000002</v>
      </c>
      <c r="X353" s="27">
        <v>231.23079999999999</v>
      </c>
      <c r="Y353" s="27">
        <v>41.973959999999998</v>
      </c>
      <c r="Z353" s="27">
        <v>-1.511784</v>
      </c>
    </row>
    <row r="354" spans="1:26" x14ac:dyDescent="0.35">
      <c r="A354" s="29"/>
      <c r="B354" s="27">
        <v>2045</v>
      </c>
      <c r="C354" s="27">
        <v>1425.7349999999999</v>
      </c>
      <c r="D354" s="27">
        <v>516.06989999999996</v>
      </c>
      <c r="E354" s="27">
        <v>346.82010000000002</v>
      </c>
      <c r="F354" s="27">
        <v>114.0177</v>
      </c>
      <c r="G354" s="27">
        <v>707.90959999999995</v>
      </c>
      <c r="H354" s="27">
        <v>60.98272</v>
      </c>
      <c r="I354" s="27">
        <v>26.863130000000002</v>
      </c>
      <c r="J354" s="27">
        <v>-10.43892</v>
      </c>
      <c r="K354" s="27">
        <v>2435.569</v>
      </c>
      <c r="L354" s="27">
        <v>82.67577</v>
      </c>
      <c r="M354" s="27">
        <v>44.302039999999998</v>
      </c>
      <c r="N354" s="27">
        <v>-46.293849999999999</v>
      </c>
      <c r="O354" s="27">
        <v>233.20750000000001</v>
      </c>
      <c r="P354" s="27">
        <v>182.761</v>
      </c>
      <c r="Q354" s="27">
        <v>85.332989999999995</v>
      </c>
      <c r="R354" s="27">
        <v>47.155059999999999</v>
      </c>
      <c r="S354" s="27">
        <v>50.613019999999999</v>
      </c>
      <c r="T354" s="27">
        <v>17.229610000000001</v>
      </c>
      <c r="U354" s="27">
        <v>6.2597310000000004</v>
      </c>
      <c r="V354" s="27">
        <v>1.0267850000000001</v>
      </c>
      <c r="W354" s="27">
        <v>362.12729999999999</v>
      </c>
      <c r="X354" s="27">
        <v>88.450199999999995</v>
      </c>
      <c r="Y354" s="27">
        <v>24.599540000000001</v>
      </c>
      <c r="Z354" s="27">
        <v>-2.373869</v>
      </c>
    </row>
    <row r="355" spans="1:26" x14ac:dyDescent="0.35">
      <c r="A355" s="29"/>
      <c r="B355" s="27">
        <v>2050</v>
      </c>
      <c r="C355" s="27">
        <v>1514.836</v>
      </c>
      <c r="D355" s="27">
        <v>307.51299999999998</v>
      </c>
      <c r="E355" s="27">
        <v>397.74040000000002</v>
      </c>
      <c r="F355" s="27">
        <v>191.03190000000001</v>
      </c>
      <c r="G355" s="27">
        <v>484.72789999999998</v>
      </c>
      <c r="H355" s="27">
        <v>57.538829999999997</v>
      </c>
      <c r="I355" s="27">
        <v>-51.069119999999998</v>
      </c>
      <c r="J355" s="27">
        <v>1.979174</v>
      </c>
      <c r="K355" s="27">
        <v>1683.509</v>
      </c>
      <c r="L355" s="27">
        <v>-21.277380000000001</v>
      </c>
      <c r="M355" s="27">
        <v>-278.7561</v>
      </c>
      <c r="N355" s="27">
        <v>-128.30719999999999</v>
      </c>
      <c r="O355" s="27">
        <v>273.46910000000003</v>
      </c>
      <c r="P355" s="27">
        <v>85.406800000000004</v>
      </c>
      <c r="Q355" s="27">
        <v>89.325839999999999</v>
      </c>
      <c r="R355" s="27">
        <v>93.113299999999995</v>
      </c>
      <c r="S355" s="27">
        <v>28.922270000000001</v>
      </c>
      <c r="T355" s="27">
        <v>10.03931</v>
      </c>
      <c r="U355" s="27">
        <v>-2.164237</v>
      </c>
      <c r="V355" s="27">
        <v>0.50851159999999995</v>
      </c>
      <c r="W355" s="27">
        <v>289.40129999999999</v>
      </c>
      <c r="X355" s="27">
        <v>9.7208020000000008</v>
      </c>
      <c r="Y355" s="27">
        <v>-37.643509999999999</v>
      </c>
      <c r="Z355" s="27">
        <v>-41.959980000000002</v>
      </c>
    </row>
    <row r="356" spans="1:26" x14ac:dyDescent="0.35">
      <c r="A356" s="29" t="s">
        <v>57</v>
      </c>
      <c r="B356" s="27">
        <v>2016</v>
      </c>
      <c r="C356" s="27">
        <v>5.0369339999999996</v>
      </c>
      <c r="D356" s="27">
        <v>5.0369339999999996</v>
      </c>
      <c r="E356" s="27">
        <v>5.0369339999999996</v>
      </c>
      <c r="F356" s="27">
        <v>6.7169780000000001</v>
      </c>
      <c r="G356" s="27">
        <v>8.9864809999999995</v>
      </c>
      <c r="H356" s="27">
        <v>8.9864809999999995</v>
      </c>
      <c r="I356" s="27">
        <v>8.9864809999999995</v>
      </c>
      <c r="J356" s="27">
        <v>11.983879999999999</v>
      </c>
      <c r="K356" s="27">
        <v>6.0415590000000003</v>
      </c>
      <c r="L356" s="27">
        <v>6.0415590000000003</v>
      </c>
      <c r="M356" s="27">
        <v>6.0415590000000003</v>
      </c>
      <c r="N356" s="27">
        <v>8.0566899999999997</v>
      </c>
      <c r="O356" s="27">
        <v>802.35029999999995</v>
      </c>
      <c r="P356" s="27">
        <v>802.35029999999995</v>
      </c>
      <c r="Q356" s="27">
        <v>802.35029999999995</v>
      </c>
      <c r="R356" s="27">
        <v>6.8387830000000003</v>
      </c>
      <c r="S356" s="27">
        <v>270.3399</v>
      </c>
      <c r="T356" s="27">
        <v>270.3399</v>
      </c>
      <c r="U356" s="27">
        <v>270.3399</v>
      </c>
      <c r="V356" s="27">
        <v>2.3042250000000002</v>
      </c>
      <c r="W356" s="27">
        <v>157.98699999999999</v>
      </c>
      <c r="X356" s="27">
        <v>157.98699999999999</v>
      </c>
      <c r="Y356" s="27">
        <v>157.98699999999999</v>
      </c>
      <c r="Z356" s="27">
        <v>1.346592</v>
      </c>
    </row>
    <row r="357" spans="1:26" x14ac:dyDescent="0.35">
      <c r="A357" s="29"/>
      <c r="B357" s="27">
        <v>2020</v>
      </c>
      <c r="C357" s="27">
        <v>276.77910000000003</v>
      </c>
      <c r="D357" s="27">
        <v>106.7824</v>
      </c>
      <c r="E357" s="27">
        <v>60.581380000000003</v>
      </c>
      <c r="F357" s="27">
        <v>152.66739999999999</v>
      </c>
      <c r="G357" s="27">
        <v>-231.51179999999999</v>
      </c>
      <c r="H357" s="27">
        <v>-88.609359999999995</v>
      </c>
      <c r="I357" s="27">
        <v>-50.591769999999997</v>
      </c>
      <c r="J357" s="27">
        <v>-126.8904</v>
      </c>
      <c r="K357" s="27">
        <v>-2.064308</v>
      </c>
      <c r="L357" s="27">
        <v>-1.0798749999999999</v>
      </c>
      <c r="M357" s="27">
        <v>-1.1852579999999999</v>
      </c>
      <c r="N357" s="27">
        <v>-4.6388559999999996</v>
      </c>
      <c r="O357" s="27">
        <v>5536.5919999999996</v>
      </c>
      <c r="P357" s="27">
        <v>2030.646</v>
      </c>
      <c r="Q357" s="27">
        <v>2133.8229999999999</v>
      </c>
      <c r="R357" s="27">
        <v>7.1471539999999996</v>
      </c>
      <c r="S357" s="27">
        <v>2046.386</v>
      </c>
      <c r="T357" s="27">
        <v>861.18259999999998</v>
      </c>
      <c r="U357" s="27">
        <v>1033.1479999999999</v>
      </c>
      <c r="V357" s="27">
        <v>2.548959</v>
      </c>
      <c r="W357" s="27">
        <v>3254.4960000000001</v>
      </c>
      <c r="X357" s="27">
        <v>1052.3330000000001</v>
      </c>
      <c r="Y357" s="27">
        <v>1197.865</v>
      </c>
      <c r="Z357" s="27">
        <v>2.908547</v>
      </c>
    </row>
    <row r="358" spans="1:26" x14ac:dyDescent="0.35">
      <c r="A358" s="29"/>
      <c r="B358" s="27">
        <v>2025</v>
      </c>
      <c r="C358" s="27">
        <v>234.1917</v>
      </c>
      <c r="D358" s="27">
        <v>80.192329999999998</v>
      </c>
      <c r="E358" s="27">
        <v>1.171557</v>
      </c>
      <c r="F358" s="27">
        <v>8.1009869999999999</v>
      </c>
      <c r="G358" s="27">
        <v>-59.23883</v>
      </c>
      <c r="H358" s="27">
        <v>-23.484449999999999</v>
      </c>
      <c r="I358" s="27">
        <v>6.7000140000000004</v>
      </c>
      <c r="J358" s="27">
        <v>28.363130000000002</v>
      </c>
      <c r="K358" s="27">
        <v>17.65615</v>
      </c>
      <c r="L358" s="27">
        <v>3.8702350000000001</v>
      </c>
      <c r="M358" s="27">
        <v>-2.4394930000000001</v>
      </c>
      <c r="N358" s="27">
        <v>-12.85083</v>
      </c>
      <c r="O358" s="27">
        <v>5497.1989999999996</v>
      </c>
      <c r="P358" s="27">
        <v>2524.127</v>
      </c>
      <c r="Q358" s="27">
        <v>2334.172</v>
      </c>
      <c r="R358" s="27">
        <v>6.7860250000000004</v>
      </c>
      <c r="S358" s="27">
        <v>7143.5330000000004</v>
      </c>
      <c r="T358" s="27">
        <v>2391.6610000000001</v>
      </c>
      <c r="U358" s="27">
        <v>2208.5630000000001</v>
      </c>
      <c r="V358" s="27">
        <v>4.0206439999999999</v>
      </c>
      <c r="W358" s="27">
        <v>5236.9889999999996</v>
      </c>
      <c r="X358" s="27">
        <v>1873.077</v>
      </c>
      <c r="Y358" s="27">
        <v>1732.587</v>
      </c>
      <c r="Z358" s="27">
        <v>3.4553509999999998</v>
      </c>
    </row>
    <row r="359" spans="1:26" x14ac:dyDescent="0.35">
      <c r="A359" s="29"/>
      <c r="B359" s="27">
        <v>2030</v>
      </c>
      <c r="C359" s="27">
        <v>267.47590000000002</v>
      </c>
      <c r="D359" s="27">
        <v>97.825519999999997</v>
      </c>
      <c r="E359" s="27">
        <v>0.70235700000000001</v>
      </c>
      <c r="F359" s="27">
        <v>8.0358280000000004</v>
      </c>
      <c r="G359" s="27">
        <v>53.041310000000003</v>
      </c>
      <c r="H359" s="27">
        <v>6.6753390000000001</v>
      </c>
      <c r="I359" s="27">
        <v>1.6525289999999999</v>
      </c>
      <c r="J359" s="27">
        <v>10.8498</v>
      </c>
      <c r="K359" s="27">
        <v>80.300899999999999</v>
      </c>
      <c r="L359" s="27">
        <v>22.250309999999999</v>
      </c>
      <c r="M359" s="27">
        <v>1.1055120000000001</v>
      </c>
      <c r="N359" s="27">
        <v>7.7640479999999998</v>
      </c>
      <c r="O359" s="27">
        <v>1968.2909999999999</v>
      </c>
      <c r="P359" s="27">
        <v>2890.4180000000001</v>
      </c>
      <c r="Q359" s="27">
        <v>2622.915</v>
      </c>
      <c r="R359" s="27">
        <v>9.2001860000000004</v>
      </c>
      <c r="S359" s="27">
        <v>6580.2749999999996</v>
      </c>
      <c r="T359" s="27">
        <v>2757.02</v>
      </c>
      <c r="U359" s="27">
        <v>2467.5920000000001</v>
      </c>
      <c r="V359" s="27">
        <v>2.992502</v>
      </c>
      <c r="W359" s="27">
        <v>3985.2130000000002</v>
      </c>
      <c r="X359" s="27">
        <v>2216.6970000000001</v>
      </c>
      <c r="Y359" s="27">
        <v>1987.999</v>
      </c>
      <c r="Z359" s="27">
        <v>3.9453339999999999</v>
      </c>
    </row>
    <row r="360" spans="1:26" x14ac:dyDescent="0.35">
      <c r="A360" s="29"/>
      <c r="B360" s="27">
        <v>2035</v>
      </c>
      <c r="C360" s="27">
        <v>134.87020000000001</v>
      </c>
      <c r="D360" s="27">
        <v>88.584059999999994</v>
      </c>
      <c r="E360" s="27">
        <v>0.467997</v>
      </c>
      <c r="F360" s="27">
        <v>8.7421450000000007</v>
      </c>
      <c r="G360" s="27">
        <v>221.58959999999999</v>
      </c>
      <c r="H360" s="27">
        <v>31.37189</v>
      </c>
      <c r="I360" s="27">
        <v>1.121183</v>
      </c>
      <c r="J360" s="27">
        <v>12.578950000000001</v>
      </c>
      <c r="K360" s="27">
        <v>114.5771</v>
      </c>
      <c r="L360" s="27">
        <v>32.139530000000001</v>
      </c>
      <c r="M360" s="27">
        <v>0.74875899999999995</v>
      </c>
      <c r="N360" s="27">
        <v>8.9044760000000007</v>
      </c>
      <c r="O360" s="27">
        <v>1295.5219999999999</v>
      </c>
      <c r="P360" s="27">
        <v>2093.8029999999999</v>
      </c>
      <c r="Q360" s="27">
        <v>1950.402</v>
      </c>
      <c r="R360" s="27">
        <v>9.8044860000000007</v>
      </c>
      <c r="S360" s="27">
        <v>4200.473</v>
      </c>
      <c r="T360" s="27">
        <v>2936.2420000000002</v>
      </c>
      <c r="U360" s="27">
        <v>2572.8229999999999</v>
      </c>
      <c r="V360" s="27">
        <v>4.1762499999999996</v>
      </c>
      <c r="W360" s="27">
        <v>2786.7060000000001</v>
      </c>
      <c r="X360" s="27">
        <v>2033.5119999999999</v>
      </c>
      <c r="Y360" s="27">
        <v>1810.288</v>
      </c>
      <c r="Z360" s="27">
        <v>4.2781659999999997</v>
      </c>
    </row>
    <row r="361" spans="1:26" x14ac:dyDescent="0.35">
      <c r="A361" s="29"/>
      <c r="B361" s="27">
        <v>2040</v>
      </c>
      <c r="C361" s="27">
        <v>24.472090000000001</v>
      </c>
      <c r="D361" s="27">
        <v>75.696100000000001</v>
      </c>
      <c r="E361" s="27">
        <v>0.30537199999999998</v>
      </c>
      <c r="F361" s="27">
        <v>9.758642</v>
      </c>
      <c r="G361" s="27">
        <v>144.23570000000001</v>
      </c>
      <c r="H361" s="27">
        <v>39.190460000000002</v>
      </c>
      <c r="I361" s="27">
        <v>0.73880699999999999</v>
      </c>
      <c r="J361" s="27">
        <v>14.20025</v>
      </c>
      <c r="K361" s="27">
        <v>92.03595</v>
      </c>
      <c r="L361" s="27">
        <v>34.253039999999999</v>
      </c>
      <c r="M361" s="27">
        <v>0.492342</v>
      </c>
      <c r="N361" s="27">
        <v>10.032260000000001</v>
      </c>
      <c r="O361" s="27">
        <v>892.15329999999994</v>
      </c>
      <c r="P361" s="27">
        <v>1408.174</v>
      </c>
      <c r="Q361" s="27">
        <v>1332.971</v>
      </c>
      <c r="R361" s="27">
        <v>10.13799</v>
      </c>
      <c r="S361" s="27">
        <v>2787.0650000000001</v>
      </c>
      <c r="T361" s="27">
        <v>2251.59</v>
      </c>
      <c r="U361" s="27">
        <v>1971.037</v>
      </c>
      <c r="V361" s="27">
        <v>5.5531680000000003</v>
      </c>
      <c r="W361" s="27">
        <v>1857.9290000000001</v>
      </c>
      <c r="X361" s="27">
        <v>1571.8240000000001</v>
      </c>
      <c r="Y361" s="27">
        <v>1396.8009999999999</v>
      </c>
      <c r="Z361" s="27">
        <v>4.9671479999999999</v>
      </c>
    </row>
    <row r="362" spans="1:26" x14ac:dyDescent="0.35">
      <c r="A362" s="29"/>
      <c r="B362" s="27">
        <v>2045</v>
      </c>
      <c r="C362" s="27">
        <v>16.576280000000001</v>
      </c>
      <c r="D362" s="27">
        <v>15.09389</v>
      </c>
      <c r="E362" s="27">
        <v>0.18565400000000001</v>
      </c>
      <c r="F362" s="27">
        <v>10.47498</v>
      </c>
      <c r="G362" s="27">
        <v>95.773899999999998</v>
      </c>
      <c r="H362" s="27">
        <v>67.52861</v>
      </c>
      <c r="I362" s="27">
        <v>0.43289499999999997</v>
      </c>
      <c r="J362" s="27">
        <v>15.29233</v>
      </c>
      <c r="K362" s="27">
        <v>61.181719999999999</v>
      </c>
      <c r="L362" s="27">
        <v>29.446210000000001</v>
      </c>
      <c r="M362" s="27">
        <v>0.29294599999999998</v>
      </c>
      <c r="N362" s="27">
        <v>10.920820000000001</v>
      </c>
      <c r="O362" s="27">
        <v>605.34609999999998</v>
      </c>
      <c r="P362" s="27">
        <v>946.35119999999995</v>
      </c>
      <c r="Q362" s="27">
        <v>897.12099999999998</v>
      </c>
      <c r="R362" s="27">
        <v>10.938510000000001</v>
      </c>
      <c r="S362" s="27">
        <v>1772.5039999999999</v>
      </c>
      <c r="T362" s="27">
        <v>1551.346</v>
      </c>
      <c r="U362" s="27">
        <v>1364.2239999999999</v>
      </c>
      <c r="V362" s="27">
        <v>6.6546719999999997</v>
      </c>
      <c r="W362" s="27">
        <v>1188.502</v>
      </c>
      <c r="X362" s="27">
        <v>1095.903</v>
      </c>
      <c r="Y362" s="27">
        <v>975.20010000000002</v>
      </c>
      <c r="Z362" s="27">
        <v>5.7798619999999996</v>
      </c>
    </row>
    <row r="363" spans="1:26" x14ac:dyDescent="0.35">
      <c r="A363" s="29"/>
      <c r="B363" s="27">
        <v>2050</v>
      </c>
      <c r="C363" s="27">
        <v>11.29021</v>
      </c>
      <c r="D363" s="27">
        <v>9.9052389999999999</v>
      </c>
      <c r="E363" s="27">
        <v>9.1079999999999994E-2</v>
      </c>
      <c r="F363" s="27">
        <v>15.68956</v>
      </c>
      <c r="G363" s="27">
        <v>63.472540000000002</v>
      </c>
      <c r="H363" s="27">
        <v>37.182189999999999</v>
      </c>
      <c r="I363" s="27">
        <v>0.214365</v>
      </c>
      <c r="J363" s="27">
        <v>14.64368</v>
      </c>
      <c r="K363" s="27">
        <v>40.59975</v>
      </c>
      <c r="L363" s="27">
        <v>24.37152</v>
      </c>
      <c r="M363" s="27">
        <v>0.14427899999999999</v>
      </c>
      <c r="N363" s="27">
        <v>11.6958</v>
      </c>
      <c r="O363" s="27">
        <v>384.53019999999998</v>
      </c>
      <c r="P363" s="27">
        <v>617.87379999999996</v>
      </c>
      <c r="Q363" s="27">
        <v>583.90890000000002</v>
      </c>
      <c r="R363" s="27">
        <v>12.04701</v>
      </c>
      <c r="S363" s="27">
        <v>988.17160000000001</v>
      </c>
      <c r="T363" s="27">
        <v>983.35479999999995</v>
      </c>
      <c r="U363" s="27">
        <v>868.87699999999995</v>
      </c>
      <c r="V363" s="27">
        <v>7.7641479999999996</v>
      </c>
      <c r="W363" s="27">
        <v>670.6893</v>
      </c>
      <c r="X363" s="27">
        <v>702.35419999999999</v>
      </c>
      <c r="Y363" s="27">
        <v>626.25300000000004</v>
      </c>
      <c r="Z363" s="27">
        <v>6.6332180000000003</v>
      </c>
    </row>
    <row r="364" spans="1:26" x14ac:dyDescent="0.35">
      <c r="A364" s="29" t="s">
        <v>61</v>
      </c>
      <c r="B364" s="27">
        <v>2016</v>
      </c>
      <c r="C364" s="27">
        <v>756.72659999999996</v>
      </c>
      <c r="D364" s="27">
        <v>756.72659999999996</v>
      </c>
      <c r="E364" s="27">
        <v>756.72659999999996</v>
      </c>
      <c r="F364" s="27">
        <v>19.61317</v>
      </c>
      <c r="G364" s="27">
        <v>274.9434</v>
      </c>
      <c r="H364" s="27">
        <v>274.9434</v>
      </c>
      <c r="I364" s="27">
        <v>274.9434</v>
      </c>
      <c r="J364" s="27">
        <v>7.1261029999999996</v>
      </c>
      <c r="K364" s="27">
        <v>83.355140000000006</v>
      </c>
      <c r="L364" s="27">
        <v>83.355140000000006</v>
      </c>
      <c r="M364" s="27">
        <v>83.355140000000006</v>
      </c>
      <c r="N364" s="27">
        <v>2.1604350000000001</v>
      </c>
      <c r="O364" s="27">
        <v>550.92290000000003</v>
      </c>
      <c r="P364" s="27">
        <v>550.92290000000003</v>
      </c>
      <c r="Q364" s="27">
        <v>550.92290000000003</v>
      </c>
      <c r="R364" s="27">
        <v>15.064970000000001</v>
      </c>
      <c r="S364" s="27">
        <v>8.4065899999999996</v>
      </c>
      <c r="T364" s="27">
        <v>8.4065899999999996</v>
      </c>
      <c r="U364" s="27">
        <v>8.4065899999999996</v>
      </c>
      <c r="V364" s="27">
        <v>0.229878</v>
      </c>
      <c r="W364" s="27">
        <v>-49.827269999999999</v>
      </c>
      <c r="X364" s="27">
        <v>-49.827269999999999</v>
      </c>
      <c r="Y364" s="27">
        <v>-49.827269999999999</v>
      </c>
      <c r="Z364" s="27">
        <v>-1.362525</v>
      </c>
    </row>
    <row r="365" spans="1:26" x14ac:dyDescent="0.35">
      <c r="A365" s="29"/>
      <c r="B365" s="27">
        <v>2020</v>
      </c>
      <c r="C365" s="27">
        <v>5628.1760000000004</v>
      </c>
      <c r="D365" s="27">
        <v>2164.3710000000001</v>
      </c>
      <c r="E365" s="27">
        <v>1340.2760000000001</v>
      </c>
      <c r="F365" s="27">
        <v>13.215199999999999</v>
      </c>
      <c r="G365" s="27">
        <v>1189.3240000000001</v>
      </c>
      <c r="H365" s="27">
        <v>667.10630000000003</v>
      </c>
      <c r="I365" s="27">
        <v>387.50819999999999</v>
      </c>
      <c r="J365" s="27">
        <v>2.6009850000000001</v>
      </c>
      <c r="K365" s="27">
        <v>2949.01</v>
      </c>
      <c r="L365" s="27">
        <v>1108.6410000000001</v>
      </c>
      <c r="M365" s="27">
        <v>589.14369999999997</v>
      </c>
      <c r="N365" s="27">
        <v>3.5654750000000002</v>
      </c>
      <c r="O365" s="27">
        <v>2220.71</v>
      </c>
      <c r="P365" s="27">
        <v>1028.8440000000001</v>
      </c>
      <c r="Q365" s="27">
        <v>787.14509999999996</v>
      </c>
      <c r="R365" s="27">
        <v>10.838939999999999</v>
      </c>
      <c r="S365" s="27">
        <v>-102.2146</v>
      </c>
      <c r="T365" s="27">
        <v>-129.11539999999999</v>
      </c>
      <c r="U365" s="27">
        <v>1.6558949999999999</v>
      </c>
      <c r="V365" s="27">
        <v>-0.2185386</v>
      </c>
      <c r="W365" s="27">
        <v>631.64070000000004</v>
      </c>
      <c r="X365" s="27">
        <v>177.65710000000001</v>
      </c>
      <c r="Y365" s="27">
        <v>169.60210000000001</v>
      </c>
      <c r="Z365" s="27">
        <v>1.231643</v>
      </c>
    </row>
    <row r="366" spans="1:26" x14ac:dyDescent="0.35">
      <c r="A366" s="29"/>
      <c r="B366" s="27">
        <v>2025</v>
      </c>
      <c r="C366" s="27">
        <v>8307.7900000000009</v>
      </c>
      <c r="D366" s="27">
        <v>3081.9810000000002</v>
      </c>
      <c r="E366" s="27">
        <v>2072.7049999999999</v>
      </c>
      <c r="F366" s="27">
        <v>9.6053899999999999</v>
      </c>
      <c r="G366" s="27">
        <v>5803.2359999999999</v>
      </c>
      <c r="H366" s="27">
        <v>1457.972</v>
      </c>
      <c r="I366" s="27">
        <v>448.84070000000003</v>
      </c>
      <c r="J366" s="27">
        <v>6.8338590000000003</v>
      </c>
      <c r="K366" s="27">
        <v>5736.51</v>
      </c>
      <c r="L366" s="27">
        <v>1746.002</v>
      </c>
      <c r="M366" s="27">
        <v>895.72310000000004</v>
      </c>
      <c r="N366" s="27">
        <v>5.4641549999999999</v>
      </c>
      <c r="O366" s="27">
        <v>1861.9159999999999</v>
      </c>
      <c r="P366" s="27">
        <v>1143.5239999999999</v>
      </c>
      <c r="Q366" s="27">
        <v>665.62080000000003</v>
      </c>
      <c r="R366" s="27">
        <v>11.356059999999999</v>
      </c>
      <c r="S366" s="27">
        <v>1802.087</v>
      </c>
      <c r="T366" s="27">
        <v>293.5847</v>
      </c>
      <c r="U366" s="27">
        <v>225.40940000000001</v>
      </c>
      <c r="V366" s="27">
        <v>-0.12950510000000001</v>
      </c>
      <c r="W366" s="27">
        <v>1154.028</v>
      </c>
      <c r="X366" s="27">
        <v>368.7724</v>
      </c>
      <c r="Y366" s="27">
        <v>238.76840000000001</v>
      </c>
      <c r="Z366" s="27">
        <v>2.1818960000000001</v>
      </c>
    </row>
    <row r="367" spans="1:26" x14ac:dyDescent="0.35">
      <c r="A367" s="29"/>
      <c r="B367" s="27">
        <v>2030</v>
      </c>
      <c r="C367" s="27">
        <v>10261.14</v>
      </c>
      <c r="D367" s="27">
        <v>4111.71</v>
      </c>
      <c r="E367" s="27">
        <v>3141.529</v>
      </c>
      <c r="F367" s="27">
        <v>10.852460000000001</v>
      </c>
      <c r="G367" s="27">
        <v>8779.0709999999999</v>
      </c>
      <c r="H367" s="27">
        <v>2354.4659999999999</v>
      </c>
      <c r="I367" s="27">
        <v>1118.3119999999999</v>
      </c>
      <c r="J367" s="27">
        <v>7.1767890000000003</v>
      </c>
      <c r="K367" s="27">
        <v>7803.5709999999999</v>
      </c>
      <c r="L367" s="27">
        <v>2439.616</v>
      </c>
      <c r="M367" s="27">
        <v>1455.8230000000001</v>
      </c>
      <c r="N367" s="27">
        <v>6.897545</v>
      </c>
      <c r="O367" s="27">
        <v>2320.09</v>
      </c>
      <c r="P367" s="27">
        <v>1343.269</v>
      </c>
      <c r="Q367" s="27">
        <v>939.13350000000003</v>
      </c>
      <c r="R367" s="27">
        <v>12.278280000000001</v>
      </c>
      <c r="S367" s="27">
        <v>2098.0230000000001</v>
      </c>
      <c r="T367" s="27">
        <v>525.81569999999999</v>
      </c>
      <c r="U367" s="27">
        <v>354.3374</v>
      </c>
      <c r="V367" s="27">
        <v>0.25232060000000001</v>
      </c>
      <c r="W367" s="27">
        <v>1683.1310000000001</v>
      </c>
      <c r="X367" s="27">
        <v>567.95870000000002</v>
      </c>
      <c r="Y367" s="27">
        <v>369.589</v>
      </c>
      <c r="Z367" s="27">
        <v>2.639875</v>
      </c>
    </row>
    <row r="368" spans="1:26" x14ac:dyDescent="0.35">
      <c r="A368" s="29"/>
      <c r="B368" s="27">
        <v>2035</v>
      </c>
      <c r="C368" s="27">
        <v>7154.6049999999996</v>
      </c>
      <c r="D368" s="27">
        <v>4238.7150000000001</v>
      </c>
      <c r="E368" s="27">
        <v>3308.386</v>
      </c>
      <c r="F368" s="27">
        <v>12.206099999999999</v>
      </c>
      <c r="G368" s="27">
        <v>11623.56</v>
      </c>
      <c r="H368" s="27">
        <v>3043.7820000000002</v>
      </c>
      <c r="I368" s="27">
        <v>1661.62</v>
      </c>
      <c r="J368" s="27">
        <v>8.248208</v>
      </c>
      <c r="K368" s="27">
        <v>8024.7719999999999</v>
      </c>
      <c r="L368" s="27">
        <v>2798.7429999999999</v>
      </c>
      <c r="M368" s="27">
        <v>1739.498</v>
      </c>
      <c r="N368" s="27">
        <v>7.7773750000000001</v>
      </c>
      <c r="O368" s="27">
        <v>2263.4760000000001</v>
      </c>
      <c r="P368" s="27">
        <v>1440.723</v>
      </c>
      <c r="Q368" s="27">
        <v>1045.655</v>
      </c>
      <c r="R368" s="27">
        <v>13.90822</v>
      </c>
      <c r="S368" s="27">
        <v>2020.9929999999999</v>
      </c>
      <c r="T368" s="27">
        <v>598.7174</v>
      </c>
      <c r="U368" s="27">
        <v>419.00990000000002</v>
      </c>
      <c r="V368" s="27">
        <v>0.16040579999999999</v>
      </c>
      <c r="W368" s="27">
        <v>1641.1420000000001</v>
      </c>
      <c r="X368" s="27">
        <v>647.22439999999995</v>
      </c>
      <c r="Y368" s="27">
        <v>418.98200000000003</v>
      </c>
      <c r="Z368" s="27">
        <v>3.09538</v>
      </c>
    </row>
    <row r="369" spans="1:26" x14ac:dyDescent="0.35">
      <c r="A369" s="29"/>
      <c r="B369" s="27">
        <v>2040</v>
      </c>
      <c r="C369" s="27">
        <v>4230.59</v>
      </c>
      <c r="D369" s="27">
        <v>3854.261</v>
      </c>
      <c r="E369" s="27">
        <v>3196.4720000000002</v>
      </c>
      <c r="F369" s="27">
        <v>12.622680000000001</v>
      </c>
      <c r="G369" s="27">
        <v>10235.469999999999</v>
      </c>
      <c r="H369" s="27">
        <v>3347.4119999999998</v>
      </c>
      <c r="I369" s="27">
        <v>1838.2429999999999</v>
      </c>
      <c r="J369" s="27">
        <v>10.58911</v>
      </c>
      <c r="K369" s="27">
        <v>6749.8959999999997</v>
      </c>
      <c r="L369" s="27">
        <v>2858.36</v>
      </c>
      <c r="M369" s="27">
        <v>1806.6410000000001</v>
      </c>
      <c r="N369" s="27">
        <v>8.9439620000000009</v>
      </c>
      <c r="O369" s="27">
        <v>1728.8530000000001</v>
      </c>
      <c r="P369" s="27">
        <v>1384.547</v>
      </c>
      <c r="Q369" s="27">
        <v>1032.4380000000001</v>
      </c>
      <c r="R369" s="27">
        <v>19.20562</v>
      </c>
      <c r="S369" s="27">
        <v>1498.453</v>
      </c>
      <c r="T369" s="27">
        <v>592.77729999999997</v>
      </c>
      <c r="U369" s="27">
        <v>424.18619999999999</v>
      </c>
      <c r="V369" s="27">
        <v>-2.4053810000000002</v>
      </c>
      <c r="W369" s="27">
        <v>1249.7950000000001</v>
      </c>
      <c r="X369" s="27">
        <v>625.37429999999995</v>
      </c>
      <c r="Y369" s="27">
        <v>418.40649999999999</v>
      </c>
      <c r="Z369" s="27">
        <v>2.6191149999999999</v>
      </c>
    </row>
    <row r="370" spans="1:26" x14ac:dyDescent="0.35">
      <c r="A370" s="29"/>
      <c r="B370" s="27">
        <v>2045</v>
      </c>
      <c r="C370" s="27">
        <v>2352.549</v>
      </c>
      <c r="D370" s="27">
        <v>2885.3290000000002</v>
      </c>
      <c r="E370" s="27">
        <v>1774.5709999999999</v>
      </c>
      <c r="F370" s="27">
        <v>14.28922</v>
      </c>
      <c r="G370" s="27">
        <v>6469.3180000000002</v>
      </c>
      <c r="H370" s="27">
        <v>3243.105</v>
      </c>
      <c r="I370" s="27">
        <v>2096.1210000000001</v>
      </c>
      <c r="J370" s="27">
        <v>11.58994</v>
      </c>
      <c r="K370" s="27">
        <v>4407.223</v>
      </c>
      <c r="L370" s="27">
        <v>2502.0770000000002</v>
      </c>
      <c r="M370" s="27">
        <v>1451.8109999999999</v>
      </c>
      <c r="N370" s="27">
        <v>10.425050000000001</v>
      </c>
      <c r="O370" s="27">
        <v>1147.93</v>
      </c>
      <c r="P370" s="27">
        <v>1170.704</v>
      </c>
      <c r="Q370" s="27">
        <v>792.76120000000003</v>
      </c>
      <c r="R370" s="27">
        <v>18.043109999999999</v>
      </c>
      <c r="S370" s="27">
        <v>972.25490000000002</v>
      </c>
      <c r="T370" s="27">
        <v>503.5684</v>
      </c>
      <c r="U370" s="27">
        <v>322.51819999999998</v>
      </c>
      <c r="V370" s="27">
        <v>6.8126899999999997E-3</v>
      </c>
      <c r="W370" s="27">
        <v>827.01369999999997</v>
      </c>
      <c r="X370" s="27">
        <v>528.1694</v>
      </c>
      <c r="Y370" s="27">
        <v>320.68090000000001</v>
      </c>
      <c r="Z370" s="27">
        <v>3.921144</v>
      </c>
    </row>
    <row r="371" spans="1:26" x14ac:dyDescent="0.35">
      <c r="A371" s="29"/>
      <c r="B371" s="27">
        <v>2050</v>
      </c>
      <c r="C371" s="27">
        <v>1408.904</v>
      </c>
      <c r="D371" s="27">
        <v>2492.8440000000001</v>
      </c>
      <c r="E371" s="27">
        <v>809.1191</v>
      </c>
      <c r="F371" s="27">
        <v>16.276450000000001</v>
      </c>
      <c r="G371" s="27">
        <v>4046.3870000000002</v>
      </c>
      <c r="H371" s="27">
        <v>2505.009</v>
      </c>
      <c r="I371" s="27">
        <v>1455.162</v>
      </c>
      <c r="J371" s="27">
        <v>13.67327</v>
      </c>
      <c r="K371" s="27">
        <v>2761.3009999999999</v>
      </c>
      <c r="L371" s="27">
        <v>2083.1329999999998</v>
      </c>
      <c r="M371" s="27">
        <v>966.68320000000006</v>
      </c>
      <c r="N371" s="27">
        <v>11.979189999999999</v>
      </c>
      <c r="O371" s="27">
        <v>750.05510000000004</v>
      </c>
      <c r="P371" s="27">
        <v>929.86500000000001</v>
      </c>
      <c r="Q371" s="27">
        <v>475.1524</v>
      </c>
      <c r="R371" s="27">
        <v>19.894490000000001</v>
      </c>
      <c r="S371" s="27">
        <v>607.31539999999995</v>
      </c>
      <c r="T371" s="27">
        <v>398.6508</v>
      </c>
      <c r="U371" s="27">
        <v>194.6756</v>
      </c>
      <c r="V371" s="27">
        <v>0.74738740000000004</v>
      </c>
      <c r="W371" s="27">
        <v>530.30740000000003</v>
      </c>
      <c r="X371" s="27">
        <v>417.60669999999999</v>
      </c>
      <c r="Y371" s="27">
        <v>191.8552</v>
      </c>
      <c r="Z371" s="27">
        <v>4.2163259999999996</v>
      </c>
    </row>
    <row r="372" spans="1:26" x14ac:dyDescent="0.35">
      <c r="A372" s="29" t="s">
        <v>127</v>
      </c>
      <c r="B372" s="27">
        <v>2016</v>
      </c>
      <c r="C372" s="27">
        <v>10.795999999999999</v>
      </c>
      <c r="D372" s="27">
        <v>10.795999999999999</v>
      </c>
      <c r="E372" s="27">
        <v>10.795999999999999</v>
      </c>
      <c r="F372" s="27">
        <v>0</v>
      </c>
      <c r="G372" s="27">
        <v>-10.76346</v>
      </c>
      <c r="H372" s="27">
        <v>-10.76346</v>
      </c>
      <c r="I372" s="27">
        <v>-10.76346</v>
      </c>
      <c r="J372" s="27">
        <v>0</v>
      </c>
      <c r="K372" s="27">
        <v>-3.2535000000000001E-2</v>
      </c>
      <c r="L372" s="27">
        <v>-3.2535000000000001E-2</v>
      </c>
      <c r="M372" s="27">
        <v>-3.2535000000000001E-2</v>
      </c>
      <c r="N372" s="27">
        <v>0</v>
      </c>
      <c r="O372" s="27">
        <v>7.1283050000000001</v>
      </c>
      <c r="P372" s="27">
        <v>7.1283050000000001</v>
      </c>
      <c r="Q372" s="27">
        <v>7.1283050000000001</v>
      </c>
      <c r="R372" s="27">
        <v>0</v>
      </c>
      <c r="S372" s="27">
        <v>-7.1283050000000001</v>
      </c>
      <c r="T372" s="27">
        <v>-7.1283050000000001</v>
      </c>
      <c r="U372" s="27">
        <v>-7.1283050000000001</v>
      </c>
      <c r="V372" s="27">
        <v>0</v>
      </c>
      <c r="W372" s="27"/>
      <c r="X372" s="27"/>
      <c r="Y372" s="27"/>
      <c r="Z372" s="27"/>
    </row>
    <row r="373" spans="1:26" x14ac:dyDescent="0.35">
      <c r="A373" s="29"/>
      <c r="B373" s="27">
        <v>2020</v>
      </c>
      <c r="C373" s="27">
        <v>20.512149999999998</v>
      </c>
      <c r="D373" s="27">
        <v>17.177009999999999</v>
      </c>
      <c r="E373" s="27">
        <v>1.8474630000000001</v>
      </c>
      <c r="F373" s="27">
        <v>0</v>
      </c>
      <c r="G373" s="27">
        <v>47.60671</v>
      </c>
      <c r="H373" s="27">
        <v>34.402569999999997</v>
      </c>
      <c r="I373" s="27">
        <v>2.7095850000000001</v>
      </c>
      <c r="J373" s="27">
        <v>0</v>
      </c>
      <c r="K373" s="27">
        <v>19.868480000000002</v>
      </c>
      <c r="L373" s="27">
        <v>3.5544669999999998</v>
      </c>
      <c r="M373" s="27">
        <v>-4.5570490000000001</v>
      </c>
      <c r="N373" s="27">
        <v>0</v>
      </c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x14ac:dyDescent="0.35">
      <c r="A374" s="29"/>
      <c r="B374" s="27">
        <v>2025</v>
      </c>
      <c r="C374" s="27">
        <v>94.144210000000001</v>
      </c>
      <c r="D374" s="27">
        <v>79.132800000000003</v>
      </c>
      <c r="E374" s="27">
        <v>102.3051</v>
      </c>
      <c r="F374" s="27">
        <v>0</v>
      </c>
      <c r="G374" s="27">
        <v>431.88279999999997</v>
      </c>
      <c r="H374" s="27">
        <v>261.56380000000001</v>
      </c>
      <c r="I374" s="27">
        <v>-25.7697</v>
      </c>
      <c r="J374" s="27">
        <v>0</v>
      </c>
      <c r="K374" s="27">
        <v>271.47149999999999</v>
      </c>
      <c r="L374" s="27">
        <v>117.7586</v>
      </c>
      <c r="M374" s="27">
        <v>6.4357670000000002</v>
      </c>
      <c r="N374" s="27">
        <v>0</v>
      </c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x14ac:dyDescent="0.35">
      <c r="A375" s="29"/>
      <c r="B375" s="27">
        <v>2030</v>
      </c>
      <c r="C375" s="27">
        <v>129.02770000000001</v>
      </c>
      <c r="D375" s="27">
        <v>102.315</v>
      </c>
      <c r="E375" s="27">
        <v>98.762180000000001</v>
      </c>
      <c r="F375" s="27">
        <v>0</v>
      </c>
      <c r="G375" s="27">
        <v>551.61220000000003</v>
      </c>
      <c r="H375" s="27">
        <v>264.52850000000001</v>
      </c>
      <c r="I375" s="27">
        <v>258.08159999999998</v>
      </c>
      <c r="J375" s="27">
        <v>0</v>
      </c>
      <c r="K375" s="27">
        <v>398.50150000000002</v>
      </c>
      <c r="L375" s="27">
        <v>186.46090000000001</v>
      </c>
      <c r="M375" s="27">
        <v>100.0749</v>
      </c>
      <c r="N375" s="27">
        <v>0</v>
      </c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x14ac:dyDescent="0.35">
      <c r="A376" s="29"/>
      <c r="B376" s="27">
        <v>2035</v>
      </c>
      <c r="C376" s="27">
        <v>136.703</v>
      </c>
      <c r="D376" s="27">
        <v>87.94444</v>
      </c>
      <c r="E376" s="27">
        <v>102.14230000000001</v>
      </c>
      <c r="F376" s="27">
        <v>0</v>
      </c>
      <c r="G376" s="27">
        <v>423.50200000000001</v>
      </c>
      <c r="H376" s="27">
        <v>96.822000000000003</v>
      </c>
      <c r="I376" s="27">
        <v>161.09649999999999</v>
      </c>
      <c r="J376" s="27">
        <v>0</v>
      </c>
      <c r="K376" s="27">
        <v>320.92290000000003</v>
      </c>
      <c r="L376" s="27">
        <v>89.227260000000001</v>
      </c>
      <c r="M376" s="27">
        <v>92.210099999999997</v>
      </c>
      <c r="N376" s="27">
        <v>0</v>
      </c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x14ac:dyDescent="0.35">
      <c r="A377" s="29"/>
      <c r="B377" s="27">
        <v>2040</v>
      </c>
      <c r="C377" s="27">
        <v>139.62180000000001</v>
      </c>
      <c r="D377" s="27">
        <v>68.280590000000004</v>
      </c>
      <c r="E377" s="27">
        <v>70.160409999999999</v>
      </c>
      <c r="F377" s="27">
        <v>0</v>
      </c>
      <c r="G377" s="27">
        <v>319.01609999999999</v>
      </c>
      <c r="H377" s="27">
        <v>31.544650000000001</v>
      </c>
      <c r="I377" s="27">
        <v>35.404110000000003</v>
      </c>
      <c r="J377" s="27">
        <v>0</v>
      </c>
      <c r="K377" s="27">
        <v>250.94579999999999</v>
      </c>
      <c r="L377" s="27">
        <v>36.491799999999998</v>
      </c>
      <c r="M377" s="27">
        <v>30.857060000000001</v>
      </c>
      <c r="N377" s="27">
        <v>0</v>
      </c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x14ac:dyDescent="0.35">
      <c r="A378" s="29"/>
      <c r="B378" s="27">
        <v>2045</v>
      </c>
      <c r="C378" s="27">
        <v>140.50829999999999</v>
      </c>
      <c r="D378" s="27">
        <v>47.315669999999997</v>
      </c>
      <c r="E378" s="27">
        <v>31.640989999999999</v>
      </c>
      <c r="F378" s="27">
        <v>0</v>
      </c>
      <c r="G378" s="27">
        <v>173.95150000000001</v>
      </c>
      <c r="H378" s="27">
        <v>8.4273849999999992</v>
      </c>
      <c r="I378" s="27">
        <v>11.28917</v>
      </c>
      <c r="J378" s="27">
        <v>0</v>
      </c>
      <c r="K378" s="27">
        <v>154.89959999999999</v>
      </c>
      <c r="L378" s="27">
        <v>12.35167</v>
      </c>
      <c r="M378" s="27">
        <v>5.5019090000000004</v>
      </c>
      <c r="N378" s="27">
        <v>0</v>
      </c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x14ac:dyDescent="0.35">
      <c r="A379" s="29"/>
      <c r="B379" s="27">
        <v>2050</v>
      </c>
      <c r="C379" s="27">
        <v>150.26220000000001</v>
      </c>
      <c r="D379" s="27">
        <v>21.787690000000001</v>
      </c>
      <c r="E379" s="27">
        <v>10.64888</v>
      </c>
      <c r="F379" s="27">
        <v>0</v>
      </c>
      <c r="G379" s="27">
        <v>103.5364</v>
      </c>
      <c r="H379" s="27">
        <v>8.0395289999999999</v>
      </c>
      <c r="I379" s="27">
        <v>4.5996439999999996</v>
      </c>
      <c r="J379" s="27">
        <v>0</v>
      </c>
      <c r="K379" s="27">
        <v>110.8947</v>
      </c>
      <c r="L379" s="27">
        <v>4.3059760000000002</v>
      </c>
      <c r="M379" s="27">
        <v>0.52859690000000004</v>
      </c>
      <c r="N379" s="27">
        <v>0</v>
      </c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x14ac:dyDescent="0.35">
      <c r="A380" s="29" t="s">
        <v>128</v>
      </c>
      <c r="B380" s="27">
        <v>2016</v>
      </c>
      <c r="C380" s="27">
        <v>617.46630000000005</v>
      </c>
      <c r="D380" s="27">
        <v>617.46630000000005</v>
      </c>
      <c r="E380" s="27">
        <v>617.46630000000005</v>
      </c>
      <c r="F380" s="27">
        <v>15.90771</v>
      </c>
      <c r="G380" s="27">
        <v>542.66250000000002</v>
      </c>
      <c r="H380" s="27">
        <v>542.66250000000002</v>
      </c>
      <c r="I380" s="27">
        <v>542.66250000000002</v>
      </c>
      <c r="J380" s="27">
        <v>13.980549999999999</v>
      </c>
      <c r="K380" s="27">
        <v>532.25469999999996</v>
      </c>
      <c r="L380" s="27">
        <v>532.25469999999996</v>
      </c>
      <c r="M380" s="27">
        <v>532.25469999999996</v>
      </c>
      <c r="N380" s="27">
        <v>13.71241</v>
      </c>
      <c r="O380" s="27">
        <v>1934.396</v>
      </c>
      <c r="P380" s="27">
        <v>1934.396</v>
      </c>
      <c r="Q380" s="27">
        <v>1934.396</v>
      </c>
      <c r="R380" s="27">
        <v>17.274280000000001</v>
      </c>
      <c r="S380" s="27">
        <v>569.03740000000005</v>
      </c>
      <c r="T380" s="27">
        <v>569.03740000000005</v>
      </c>
      <c r="U380" s="27">
        <v>569.03740000000005</v>
      </c>
      <c r="V380" s="27">
        <v>5.0815419999999998</v>
      </c>
      <c r="W380" s="27">
        <v>971.76779999999997</v>
      </c>
      <c r="X380" s="27">
        <v>971.76779999999997</v>
      </c>
      <c r="Y380" s="27">
        <v>971.76779999999997</v>
      </c>
      <c r="Z380" s="27">
        <v>8.6779519999999994</v>
      </c>
    </row>
    <row r="381" spans="1:26" x14ac:dyDescent="0.35">
      <c r="A381" s="29"/>
      <c r="B381" s="27">
        <v>2020</v>
      </c>
      <c r="C381" s="27">
        <v>647.40620000000001</v>
      </c>
      <c r="D381" s="27">
        <v>624.2441</v>
      </c>
      <c r="E381" s="27">
        <v>532.31269999999995</v>
      </c>
      <c r="F381" s="27">
        <v>19.146419999999999</v>
      </c>
      <c r="G381" s="27">
        <v>1113.048</v>
      </c>
      <c r="H381" s="27">
        <v>593.41369999999995</v>
      </c>
      <c r="I381" s="27">
        <v>384.34699999999998</v>
      </c>
      <c r="J381" s="27">
        <v>4.9674940000000003</v>
      </c>
      <c r="K381" s="27">
        <v>1783.7070000000001</v>
      </c>
      <c r="L381" s="27">
        <v>988.41909999999996</v>
      </c>
      <c r="M381" s="27">
        <v>543.22469999999998</v>
      </c>
      <c r="N381" s="27">
        <v>7.4982049999999996</v>
      </c>
      <c r="O381" s="27">
        <v>2308.4140000000002</v>
      </c>
      <c r="P381" s="27">
        <v>2257.3449999999998</v>
      </c>
      <c r="Q381" s="27">
        <v>2169.645</v>
      </c>
      <c r="R381" s="27">
        <v>21.49099</v>
      </c>
      <c r="S381" s="27">
        <v>1916.9770000000001</v>
      </c>
      <c r="T381" s="27">
        <v>770.06240000000003</v>
      </c>
      <c r="U381" s="27">
        <v>94.909940000000006</v>
      </c>
      <c r="V381" s="27">
        <v>-4.8013009999999996</v>
      </c>
      <c r="W381" s="27">
        <v>2961.6460000000002</v>
      </c>
      <c r="X381" s="27">
        <v>1506.5050000000001</v>
      </c>
      <c r="Y381" s="27">
        <v>703.8691</v>
      </c>
      <c r="Z381" s="27">
        <v>1.001981</v>
      </c>
    </row>
    <row r="382" spans="1:26" x14ac:dyDescent="0.35">
      <c r="A382" s="29"/>
      <c r="B382" s="27">
        <v>2025</v>
      </c>
      <c r="C382" s="27">
        <v>1230.232</v>
      </c>
      <c r="D382" s="27">
        <v>975.20690000000002</v>
      </c>
      <c r="E382" s="27">
        <v>430.09780000000001</v>
      </c>
      <c r="F382" s="27">
        <v>25.69979</v>
      </c>
      <c r="G382" s="27">
        <v>534.43799999999999</v>
      </c>
      <c r="H382" s="27">
        <v>34.136369999999999</v>
      </c>
      <c r="I382" s="27">
        <v>143.15350000000001</v>
      </c>
      <c r="J382" s="27">
        <v>2.8871419999999999</v>
      </c>
      <c r="K382" s="27">
        <v>1938.3510000000001</v>
      </c>
      <c r="L382" s="27">
        <v>734.58450000000005</v>
      </c>
      <c r="M382" s="27">
        <v>367.97390000000001</v>
      </c>
      <c r="N382" s="27">
        <v>6.7779999999999996</v>
      </c>
      <c r="O382" s="27">
        <v>2542.817</v>
      </c>
      <c r="P382" s="27">
        <v>2055.7170000000001</v>
      </c>
      <c r="Q382" s="27">
        <v>1452.28</v>
      </c>
      <c r="R382" s="27">
        <v>21.128250000000001</v>
      </c>
      <c r="S382" s="27">
        <v>1387.2249999999999</v>
      </c>
      <c r="T382" s="27">
        <v>460.36009999999999</v>
      </c>
      <c r="U382" s="27">
        <v>167.7628</v>
      </c>
      <c r="V382" s="27">
        <v>0.57535270000000005</v>
      </c>
      <c r="W382" s="27">
        <v>3623.3710000000001</v>
      </c>
      <c r="X382" s="27">
        <v>1233.8910000000001</v>
      </c>
      <c r="Y382" s="27">
        <v>588.64649999999995</v>
      </c>
      <c r="Z382" s="27">
        <v>1.431225</v>
      </c>
    </row>
    <row r="383" spans="1:26" x14ac:dyDescent="0.35">
      <c r="A383" s="29"/>
      <c r="B383" s="27">
        <v>2030</v>
      </c>
      <c r="C383" s="27">
        <v>1768.0260000000001</v>
      </c>
      <c r="D383" s="27">
        <v>1179.3040000000001</v>
      </c>
      <c r="E383" s="27">
        <v>530.08119999999997</v>
      </c>
      <c r="F383" s="27">
        <v>29.52768</v>
      </c>
      <c r="G383" s="27">
        <v>2403.1239999999998</v>
      </c>
      <c r="H383" s="27">
        <v>1021.725</v>
      </c>
      <c r="I383" s="27">
        <v>132.12090000000001</v>
      </c>
      <c r="J383" s="27">
        <v>3.1484670000000001</v>
      </c>
      <c r="K383" s="27">
        <v>2744.951</v>
      </c>
      <c r="L383" s="27">
        <v>925.95159999999998</v>
      </c>
      <c r="M383" s="27">
        <v>269.86200000000002</v>
      </c>
      <c r="N383" s="27">
        <v>6.3783260000000004</v>
      </c>
      <c r="O383" s="27">
        <v>3738.1779999999999</v>
      </c>
      <c r="P383" s="27">
        <v>2583.6950000000002</v>
      </c>
      <c r="Q383" s="27">
        <v>1688.652</v>
      </c>
      <c r="R383" s="27">
        <v>34.628959999999999</v>
      </c>
      <c r="S383" s="27">
        <v>1833.624</v>
      </c>
      <c r="T383" s="27">
        <v>1026.8869999999999</v>
      </c>
      <c r="U383" s="27">
        <v>227.42830000000001</v>
      </c>
      <c r="V383" s="27">
        <v>4.8196120000000002</v>
      </c>
      <c r="W383" s="27">
        <v>4554.2430000000004</v>
      </c>
      <c r="X383" s="27">
        <v>1121.771</v>
      </c>
      <c r="Y383" s="27">
        <v>474.73500000000001</v>
      </c>
      <c r="Z383" s="27">
        <v>4.8755009999999999</v>
      </c>
    </row>
    <row r="384" spans="1:26" x14ac:dyDescent="0.35">
      <c r="A384" s="29"/>
      <c r="B384" s="27">
        <v>2035</v>
      </c>
      <c r="C384" s="27">
        <v>2216.183</v>
      </c>
      <c r="D384" s="27">
        <v>1416.1130000000001</v>
      </c>
      <c r="E384" s="27">
        <v>514.99159999999995</v>
      </c>
      <c r="F384" s="27">
        <v>35.652380000000001</v>
      </c>
      <c r="G384" s="27">
        <v>2067.895</v>
      </c>
      <c r="H384" s="27">
        <v>593.97190000000001</v>
      </c>
      <c r="I384" s="27">
        <v>403.85919999999999</v>
      </c>
      <c r="J384" s="27">
        <v>6.1483759999999998</v>
      </c>
      <c r="K384" s="27">
        <v>3287.3270000000002</v>
      </c>
      <c r="L384" s="27">
        <v>928.78700000000003</v>
      </c>
      <c r="M384" s="27">
        <v>432.40050000000002</v>
      </c>
      <c r="N384" s="27">
        <v>1.91747</v>
      </c>
      <c r="O384" s="27">
        <v>3427.6779999999999</v>
      </c>
      <c r="P384" s="27">
        <v>2221.9009999999998</v>
      </c>
      <c r="Q384" s="27">
        <v>2356.1579999999999</v>
      </c>
      <c r="R384" s="27">
        <v>123.9327</v>
      </c>
      <c r="S384" s="27">
        <v>2636.8330000000001</v>
      </c>
      <c r="T384" s="27">
        <v>919.08860000000004</v>
      </c>
      <c r="U384" s="27">
        <v>504.089</v>
      </c>
      <c r="V384" s="27">
        <v>3.5605530000000001</v>
      </c>
      <c r="W384" s="27">
        <v>5331.9939999999997</v>
      </c>
      <c r="X384" s="27">
        <v>1712.7919999999999</v>
      </c>
      <c r="Y384" s="27">
        <v>30.07386</v>
      </c>
      <c r="Z384" s="27">
        <v>-61.397410000000001</v>
      </c>
    </row>
    <row r="385" spans="1:26" x14ac:dyDescent="0.35">
      <c r="A385" s="29"/>
      <c r="B385" s="27">
        <v>2040</v>
      </c>
      <c r="C385" s="27">
        <v>2751.7269999999999</v>
      </c>
      <c r="D385" s="27">
        <v>1630.501</v>
      </c>
      <c r="E385" s="27">
        <v>296.1069</v>
      </c>
      <c r="F385" s="27">
        <v>29.045020000000001</v>
      </c>
      <c r="G385" s="27">
        <v>2054.8020000000001</v>
      </c>
      <c r="H385" s="27">
        <v>741.64</v>
      </c>
      <c r="I385" s="27">
        <v>160.42760000000001</v>
      </c>
      <c r="J385" s="27">
        <v>1.245209</v>
      </c>
      <c r="K385" s="27">
        <v>3432.9760000000001</v>
      </c>
      <c r="L385" s="27">
        <v>926.07399999999996</v>
      </c>
      <c r="M385" s="27">
        <v>384.6234</v>
      </c>
      <c r="N385" s="27">
        <v>17.994039999999998</v>
      </c>
      <c r="O385" s="27">
        <v>3148.2710000000002</v>
      </c>
      <c r="P385" s="27">
        <v>1908.684</v>
      </c>
      <c r="Q385" s="27">
        <v>1370.886</v>
      </c>
      <c r="R385" s="27">
        <v>42.093890000000002</v>
      </c>
      <c r="S385" s="27">
        <v>2236.8620000000001</v>
      </c>
      <c r="T385" s="27">
        <v>719.37980000000005</v>
      </c>
      <c r="U385" s="27">
        <v>448.21690000000001</v>
      </c>
      <c r="V385" s="27">
        <v>6.2574930000000002</v>
      </c>
      <c r="W385" s="27">
        <v>4738.7979999999998</v>
      </c>
      <c r="X385" s="27">
        <v>1392.8820000000001</v>
      </c>
      <c r="Y385" s="27">
        <v>883.54650000000004</v>
      </c>
      <c r="Z385" s="27">
        <v>9.4189410000000002</v>
      </c>
    </row>
    <row r="386" spans="1:26" x14ac:dyDescent="0.35">
      <c r="A386" s="29"/>
      <c r="B386" s="27">
        <v>2045</v>
      </c>
      <c r="C386" s="27">
        <v>2795.5740000000001</v>
      </c>
      <c r="D386" s="27">
        <v>1608.2449999999999</v>
      </c>
      <c r="E386" s="27">
        <v>286.74329999999998</v>
      </c>
      <c r="F386" s="27">
        <v>44.062350000000002</v>
      </c>
      <c r="G386" s="27">
        <v>1967.6020000000001</v>
      </c>
      <c r="H386" s="27">
        <v>775.74149999999997</v>
      </c>
      <c r="I386" s="27">
        <v>45.119120000000002</v>
      </c>
      <c r="J386" s="27">
        <v>1.935144</v>
      </c>
      <c r="K386" s="27">
        <v>2965.5070000000001</v>
      </c>
      <c r="L386" s="27">
        <v>795.26009999999997</v>
      </c>
      <c r="M386" s="27">
        <v>186.99520000000001</v>
      </c>
      <c r="N386" s="27">
        <v>7.5020699999999998</v>
      </c>
      <c r="O386" s="27">
        <v>3460.3969999999999</v>
      </c>
      <c r="P386" s="27">
        <v>1965.83</v>
      </c>
      <c r="Q386" s="27">
        <v>1604.9659999999999</v>
      </c>
      <c r="R386" s="27">
        <v>58.06962</v>
      </c>
      <c r="S386" s="27">
        <v>1663.394</v>
      </c>
      <c r="T386" s="27">
        <v>365.41680000000002</v>
      </c>
      <c r="U386" s="27">
        <v>165.91720000000001</v>
      </c>
      <c r="V386" s="27">
        <v>5.2613989999999999</v>
      </c>
      <c r="W386" s="27">
        <v>3679.8330000000001</v>
      </c>
      <c r="X386" s="27">
        <v>1002.123</v>
      </c>
      <c r="Y386" s="27">
        <v>524.54939999999999</v>
      </c>
      <c r="Z386" s="27">
        <v>9.5871279999999999</v>
      </c>
    </row>
    <row r="387" spans="1:26" x14ac:dyDescent="0.35">
      <c r="A387" s="29"/>
      <c r="B387" s="27">
        <v>2050</v>
      </c>
      <c r="C387" s="27">
        <v>2937.1030000000001</v>
      </c>
      <c r="D387" s="27">
        <v>1683.07</v>
      </c>
      <c r="E387" s="27">
        <v>297.90870000000001</v>
      </c>
      <c r="F387" s="27">
        <v>46.436729999999997</v>
      </c>
      <c r="G387" s="27">
        <v>1968.4259999999999</v>
      </c>
      <c r="H387" s="27">
        <v>793.39710000000002</v>
      </c>
      <c r="I387" s="27">
        <v>-61.080640000000002</v>
      </c>
      <c r="J387" s="27">
        <v>-10.132580000000001</v>
      </c>
      <c r="K387" s="27">
        <v>2821.826</v>
      </c>
      <c r="L387" s="27">
        <v>750.39729999999997</v>
      </c>
      <c r="M387" s="27">
        <v>9.3687430000000003</v>
      </c>
      <c r="N387" s="27">
        <v>23.931229999999999</v>
      </c>
      <c r="O387" s="27">
        <v>3818.9029999999998</v>
      </c>
      <c r="P387" s="27">
        <v>2120.42</v>
      </c>
      <c r="Q387" s="27">
        <v>1303.9349999999999</v>
      </c>
      <c r="R387" s="27">
        <v>114.04040000000001</v>
      </c>
      <c r="S387" s="27">
        <v>1150.6659999999999</v>
      </c>
      <c r="T387" s="27">
        <v>72.902079999999998</v>
      </c>
      <c r="U387" s="27">
        <v>65.099980000000002</v>
      </c>
      <c r="V387" s="27">
        <v>4.2090420000000003E-2</v>
      </c>
      <c r="W387" s="27">
        <v>2654.9949999999999</v>
      </c>
      <c r="X387" s="27">
        <v>411.53269999999998</v>
      </c>
      <c r="Y387" s="27">
        <v>232.0341</v>
      </c>
      <c r="Z387" s="27">
        <v>2.4998670000000001</v>
      </c>
    </row>
    <row r="388" spans="1:26" x14ac:dyDescent="0.35">
      <c r="A388" s="29" t="s">
        <v>84</v>
      </c>
      <c r="B388" s="27">
        <v>2016</v>
      </c>
      <c r="C388" s="27">
        <v>1346.9490000000001</v>
      </c>
      <c r="D388" s="27">
        <v>1346.9490000000001</v>
      </c>
      <c r="E388" s="27">
        <v>1346.9490000000001</v>
      </c>
      <c r="F388" s="27">
        <v>27.077760000000001</v>
      </c>
      <c r="G388" s="27">
        <v>314.28109999999998</v>
      </c>
      <c r="H388" s="27">
        <v>314.28109999999998</v>
      </c>
      <c r="I388" s="27">
        <v>314.28109999999998</v>
      </c>
      <c r="J388" s="27">
        <v>6.3180009999999998</v>
      </c>
      <c r="K388" s="27">
        <v>400.36489999999998</v>
      </c>
      <c r="L388" s="27">
        <v>400.36489999999998</v>
      </c>
      <c r="M388" s="27">
        <v>400.36489999999998</v>
      </c>
      <c r="N388" s="27">
        <v>8.0485480000000003</v>
      </c>
      <c r="O388" s="27">
        <v>1671.692</v>
      </c>
      <c r="P388" s="27">
        <v>1671.692</v>
      </c>
      <c r="Q388" s="27">
        <v>1671.692</v>
      </c>
      <c r="R388" s="27">
        <v>19.96359</v>
      </c>
      <c r="S388" s="27">
        <v>127.1207</v>
      </c>
      <c r="T388" s="27">
        <v>127.1207</v>
      </c>
      <c r="U388" s="27">
        <v>127.1207</v>
      </c>
      <c r="V388" s="27">
        <v>1.518095</v>
      </c>
      <c r="W388" s="27">
        <v>391.44479999999999</v>
      </c>
      <c r="X388" s="27">
        <v>391.44479999999999</v>
      </c>
      <c r="Y388" s="27">
        <v>391.44479999999999</v>
      </c>
      <c r="Z388" s="27">
        <v>4.6746920000000003</v>
      </c>
    </row>
    <row r="389" spans="1:26" x14ac:dyDescent="0.35">
      <c r="A389" s="29"/>
      <c r="B389" s="27">
        <v>2020</v>
      </c>
      <c r="C389" s="27">
        <v>1862.095</v>
      </c>
      <c r="D389" s="27">
        <v>1633.0889999999999</v>
      </c>
      <c r="E389" s="27">
        <v>1433.8920000000001</v>
      </c>
      <c r="F389" s="27">
        <v>20.89067</v>
      </c>
      <c r="G389" s="27">
        <v>2891.2249999999999</v>
      </c>
      <c r="H389" s="27">
        <v>1679.624</v>
      </c>
      <c r="I389" s="27">
        <v>1001.671</v>
      </c>
      <c r="J389" s="27">
        <v>3.9548899999999998</v>
      </c>
      <c r="K389" s="27">
        <v>3707.6370000000002</v>
      </c>
      <c r="L389" s="27">
        <v>1948.924</v>
      </c>
      <c r="M389" s="27">
        <v>1036.0050000000001</v>
      </c>
      <c r="N389" s="27">
        <v>6.1183439999999996</v>
      </c>
      <c r="O389" s="27">
        <v>1807.114</v>
      </c>
      <c r="P389" s="27">
        <v>1639.146</v>
      </c>
      <c r="Q389" s="27">
        <v>1550.7470000000001</v>
      </c>
      <c r="R389" s="27">
        <v>19.54053</v>
      </c>
      <c r="S389" s="27">
        <v>1182.1389999999999</v>
      </c>
      <c r="T389" s="27">
        <v>368.22730000000001</v>
      </c>
      <c r="U389" s="27">
        <v>250.06569999999999</v>
      </c>
      <c r="V389" s="27">
        <v>8.2229899999999995E-2</v>
      </c>
      <c r="W389" s="27">
        <v>1903.9680000000001</v>
      </c>
      <c r="X389" s="27">
        <v>803.41309999999999</v>
      </c>
      <c r="Y389" s="27">
        <v>569.07050000000004</v>
      </c>
      <c r="Z389" s="27">
        <v>3.8663069999999999</v>
      </c>
    </row>
    <row r="390" spans="1:26" x14ac:dyDescent="0.35">
      <c r="A390" s="29"/>
      <c r="B390" s="27">
        <v>2025</v>
      </c>
      <c r="C390" s="27">
        <v>2762.2860000000001</v>
      </c>
      <c r="D390" s="27">
        <v>2162.6480000000001</v>
      </c>
      <c r="E390" s="27">
        <v>1274.8679999999999</v>
      </c>
      <c r="F390" s="27">
        <v>19.052109999999999</v>
      </c>
      <c r="G390" s="27">
        <v>4237.6049999999996</v>
      </c>
      <c r="H390" s="27">
        <v>1927.8409999999999</v>
      </c>
      <c r="I390" s="27">
        <v>1021.174</v>
      </c>
      <c r="J390" s="27">
        <v>7.2241020000000002</v>
      </c>
      <c r="K390" s="27">
        <v>4875.5349999999999</v>
      </c>
      <c r="L390" s="27">
        <v>2209.0569999999998</v>
      </c>
      <c r="M390" s="27">
        <v>1236.4849999999999</v>
      </c>
      <c r="N390" s="27">
        <v>9.3140099999999997</v>
      </c>
      <c r="O390" s="27">
        <v>2096.1129999999998</v>
      </c>
      <c r="P390" s="27">
        <v>1739.607</v>
      </c>
      <c r="Q390" s="27">
        <v>1590.77</v>
      </c>
      <c r="R390" s="27">
        <v>19.579370000000001</v>
      </c>
      <c r="S390" s="27">
        <v>1581.075</v>
      </c>
      <c r="T390" s="27">
        <v>975.97540000000004</v>
      </c>
      <c r="U390" s="27">
        <v>137.05260000000001</v>
      </c>
      <c r="V390" s="27">
        <v>-0.94699480000000003</v>
      </c>
      <c r="W390" s="27">
        <v>2340.5050000000001</v>
      </c>
      <c r="X390" s="27">
        <v>1514.6949999999999</v>
      </c>
      <c r="Y390" s="27">
        <v>732.09500000000003</v>
      </c>
      <c r="Z390" s="27">
        <v>6.3271660000000001</v>
      </c>
    </row>
    <row r="391" spans="1:26" x14ac:dyDescent="0.35">
      <c r="A391" s="29"/>
      <c r="B391" s="27">
        <v>2030</v>
      </c>
      <c r="C391" s="27">
        <v>2798.7429999999999</v>
      </c>
      <c r="D391" s="27">
        <v>1957.26</v>
      </c>
      <c r="E391" s="27">
        <v>1599.077</v>
      </c>
      <c r="F391" s="27">
        <v>26.250340000000001</v>
      </c>
      <c r="G391" s="27">
        <v>4844.7309999999998</v>
      </c>
      <c r="H391" s="27">
        <v>1991.2059999999999</v>
      </c>
      <c r="I391" s="27">
        <v>1322.0840000000001</v>
      </c>
      <c r="J391" s="27">
        <v>10.698090000000001</v>
      </c>
      <c r="K391" s="27">
        <v>6321.8130000000001</v>
      </c>
      <c r="L391" s="27">
        <v>2482.377</v>
      </c>
      <c r="M391" s="27">
        <v>873.02660000000003</v>
      </c>
      <c r="N391" s="27">
        <v>3.4242669999999999</v>
      </c>
      <c r="O391" s="27">
        <v>2188.2759999999998</v>
      </c>
      <c r="P391" s="27">
        <v>1496.489</v>
      </c>
      <c r="Q391" s="27">
        <v>1421.827</v>
      </c>
      <c r="R391" s="27">
        <v>24.48329</v>
      </c>
      <c r="S391" s="27">
        <v>1634.3689999999999</v>
      </c>
      <c r="T391" s="27">
        <v>614.26869999999997</v>
      </c>
      <c r="U391" s="27">
        <v>78.231970000000004</v>
      </c>
      <c r="V391" s="27">
        <v>-3.7025130000000002</v>
      </c>
      <c r="W391" s="27">
        <v>2388.4389999999999</v>
      </c>
      <c r="X391" s="27">
        <v>1053.3389999999999</v>
      </c>
      <c r="Y391" s="27">
        <v>196.8587</v>
      </c>
      <c r="Z391" s="27">
        <v>0.1205933</v>
      </c>
    </row>
    <row r="392" spans="1:26" x14ac:dyDescent="0.35">
      <c r="A392" s="29"/>
      <c r="B392" s="27">
        <v>2035</v>
      </c>
      <c r="C392" s="27">
        <v>2736.62</v>
      </c>
      <c r="D392" s="27">
        <v>1431.4059999999999</v>
      </c>
      <c r="E392" s="27">
        <v>1033.0540000000001</v>
      </c>
      <c r="F392" s="27">
        <v>34.090769999999999</v>
      </c>
      <c r="G392" s="27">
        <v>3132.9929999999999</v>
      </c>
      <c r="H392" s="27">
        <v>1150.258</v>
      </c>
      <c r="I392" s="27">
        <v>652.74099999999999</v>
      </c>
      <c r="J392" s="27">
        <v>4.4667950000000003</v>
      </c>
      <c r="K392" s="27">
        <v>6737.7190000000001</v>
      </c>
      <c r="L392" s="27">
        <v>2071.94</v>
      </c>
      <c r="M392" s="27">
        <v>1494.98</v>
      </c>
      <c r="N392" s="27">
        <v>7.0737350000000001</v>
      </c>
      <c r="O392" s="27">
        <v>1992.3140000000001</v>
      </c>
      <c r="P392" s="27">
        <v>1353.172</v>
      </c>
      <c r="Q392" s="27">
        <v>942.08450000000005</v>
      </c>
      <c r="R392" s="27">
        <v>23.613779999999998</v>
      </c>
      <c r="S392" s="27">
        <v>1531.434</v>
      </c>
      <c r="T392" s="27">
        <v>330.49290000000002</v>
      </c>
      <c r="U392" s="27">
        <v>-17.51614</v>
      </c>
      <c r="V392" s="27">
        <v>-6.4529160000000001</v>
      </c>
      <c r="W392" s="27">
        <v>2479.596</v>
      </c>
      <c r="X392" s="27">
        <v>877.61879999999996</v>
      </c>
      <c r="Y392" s="27">
        <v>192.79179999999999</v>
      </c>
      <c r="Z392" s="27">
        <v>-0.2056722</v>
      </c>
    </row>
    <row r="393" spans="1:26" x14ac:dyDescent="0.35">
      <c r="A393" s="29"/>
      <c r="B393" s="27">
        <v>2040</v>
      </c>
      <c r="C393" s="27">
        <v>2141.9690000000001</v>
      </c>
      <c r="D393" s="27">
        <v>1067.2349999999999</v>
      </c>
      <c r="E393" s="27">
        <v>979.74170000000004</v>
      </c>
      <c r="F393" s="27">
        <v>49.006770000000003</v>
      </c>
      <c r="G393" s="27">
        <v>2945.7449999999999</v>
      </c>
      <c r="H393" s="27">
        <v>738.24670000000003</v>
      </c>
      <c r="I393" s="27">
        <v>267.29469999999998</v>
      </c>
      <c r="J393" s="27">
        <v>-0.94928849999999998</v>
      </c>
      <c r="K393" s="27">
        <v>5728.8779999999997</v>
      </c>
      <c r="L393" s="27">
        <v>1372.5160000000001</v>
      </c>
      <c r="M393" s="27">
        <v>608.96770000000004</v>
      </c>
      <c r="N393" s="27">
        <v>3.5363720000000001</v>
      </c>
      <c r="O393" s="27">
        <v>1669.8920000000001</v>
      </c>
      <c r="P393" s="27">
        <v>968.74839999999995</v>
      </c>
      <c r="Q393" s="27">
        <v>788.65700000000004</v>
      </c>
      <c r="R393" s="27">
        <v>25.563189999999999</v>
      </c>
      <c r="S393" s="27">
        <v>1100.1110000000001</v>
      </c>
      <c r="T393" s="27">
        <v>197.4282</v>
      </c>
      <c r="U393" s="27">
        <v>-88.716279999999998</v>
      </c>
      <c r="V393" s="27">
        <v>-8.4197209999999991</v>
      </c>
      <c r="W393" s="27">
        <v>1598.6469999999999</v>
      </c>
      <c r="X393" s="27">
        <v>483.1902</v>
      </c>
      <c r="Y393" s="27">
        <v>243.78049999999999</v>
      </c>
      <c r="Z393" s="27">
        <v>3.1938409999999999</v>
      </c>
    </row>
    <row r="394" spans="1:26" x14ac:dyDescent="0.35">
      <c r="A394" s="29"/>
      <c r="B394" s="27">
        <v>2045</v>
      </c>
      <c r="C394" s="27">
        <v>2356.8989999999999</v>
      </c>
      <c r="D394" s="27">
        <v>998.5231</v>
      </c>
      <c r="E394" s="27">
        <v>703.69899999999996</v>
      </c>
      <c r="F394" s="27">
        <v>38.840490000000003</v>
      </c>
      <c r="G394" s="27">
        <v>2207.1959999999999</v>
      </c>
      <c r="H394" s="27">
        <v>380.21949999999998</v>
      </c>
      <c r="I394" s="27">
        <v>141.7492</v>
      </c>
      <c r="J394" s="27">
        <v>5.806972</v>
      </c>
      <c r="K394" s="27">
        <v>4878.0360000000001</v>
      </c>
      <c r="L394" s="27">
        <v>763.88739999999996</v>
      </c>
      <c r="M394" s="27">
        <v>329.5256</v>
      </c>
      <c r="N394" s="27">
        <v>13.16025</v>
      </c>
      <c r="O394" s="27">
        <v>1602.749</v>
      </c>
      <c r="P394" s="27">
        <v>638.76260000000002</v>
      </c>
      <c r="Q394" s="27">
        <v>424.19749999999999</v>
      </c>
      <c r="R394" s="27">
        <v>29.486350000000002</v>
      </c>
      <c r="S394" s="27">
        <v>640.65350000000001</v>
      </c>
      <c r="T394" s="27">
        <v>34.339579999999998</v>
      </c>
      <c r="U394" s="27">
        <v>-32.680439999999997</v>
      </c>
      <c r="V394" s="27">
        <v>-6.0520009999999997</v>
      </c>
      <c r="W394" s="27">
        <v>1365.2159999999999</v>
      </c>
      <c r="X394" s="27">
        <v>276.72829999999999</v>
      </c>
      <c r="Y394" s="27">
        <v>122.68429999999999</v>
      </c>
      <c r="Z394" s="27">
        <v>2.9346619999999999</v>
      </c>
    </row>
    <row r="395" spans="1:26" x14ac:dyDescent="0.35">
      <c r="A395" s="29"/>
      <c r="B395" s="27">
        <v>2050</v>
      </c>
      <c r="C395" s="27">
        <v>2221.5070000000001</v>
      </c>
      <c r="D395" s="27">
        <v>697.0883</v>
      </c>
      <c r="E395" s="27">
        <v>406.33179999999999</v>
      </c>
      <c r="F395" s="27">
        <v>49.543329999999997</v>
      </c>
      <c r="G395" s="27">
        <v>2180.837</v>
      </c>
      <c r="H395" s="27">
        <v>357.0428</v>
      </c>
      <c r="I395" s="27">
        <v>83.769450000000006</v>
      </c>
      <c r="J395" s="27">
        <v>6.4246759999999998</v>
      </c>
      <c r="K395" s="27">
        <v>3833.2139999999999</v>
      </c>
      <c r="L395" s="27">
        <v>561.19709999999998</v>
      </c>
      <c r="M395" s="27">
        <v>106.1614</v>
      </c>
      <c r="N395" s="27">
        <v>9.0166540000000008</v>
      </c>
      <c r="O395" s="27">
        <v>1516.165</v>
      </c>
      <c r="P395" s="27">
        <v>423.24110000000002</v>
      </c>
      <c r="Q395" s="27">
        <v>264.29349999999999</v>
      </c>
      <c r="R395" s="27">
        <v>38.142330000000001</v>
      </c>
      <c r="S395" s="27">
        <v>466.6574</v>
      </c>
      <c r="T395" s="27">
        <v>34.40925</v>
      </c>
      <c r="U395" s="27">
        <v>-27.64791</v>
      </c>
      <c r="V395" s="27">
        <v>-3.376322</v>
      </c>
      <c r="W395" s="27">
        <v>1036.402</v>
      </c>
      <c r="X395" s="27">
        <v>159.03319999999999</v>
      </c>
      <c r="Y395" s="27">
        <v>50.379460000000002</v>
      </c>
      <c r="Z395" s="27">
        <v>0.32613340000000002</v>
      </c>
    </row>
    <row r="396" spans="1:26" x14ac:dyDescent="0.35">
      <c r="A396" s="29" t="s">
        <v>129</v>
      </c>
      <c r="B396" s="27">
        <v>2016</v>
      </c>
      <c r="C396" s="27">
        <v>416.02820000000003</v>
      </c>
      <c r="D396" s="27">
        <v>416.02820000000003</v>
      </c>
      <c r="E396" s="27">
        <v>416.02820000000003</v>
      </c>
      <c r="F396" s="27">
        <v>27.71799</v>
      </c>
      <c r="G396" s="27">
        <v>53.981900000000003</v>
      </c>
      <c r="H396" s="27">
        <v>53.981900000000003</v>
      </c>
      <c r="I396" s="27">
        <v>53.981900000000003</v>
      </c>
      <c r="J396" s="27">
        <v>3.5965579999999999</v>
      </c>
      <c r="K396" s="27">
        <v>96.846140000000005</v>
      </c>
      <c r="L396" s="27">
        <v>96.846140000000005</v>
      </c>
      <c r="M396" s="27">
        <v>96.846140000000005</v>
      </c>
      <c r="N396" s="27">
        <v>6.4523989999999998</v>
      </c>
      <c r="O396" s="27">
        <v>231.51480000000001</v>
      </c>
      <c r="P396" s="27">
        <v>231.51480000000001</v>
      </c>
      <c r="Q396" s="27">
        <v>231.51480000000001</v>
      </c>
      <c r="R396" s="27">
        <v>16.85596</v>
      </c>
      <c r="S396" s="27">
        <v>42.255549999999999</v>
      </c>
      <c r="T396" s="27">
        <v>42.255549999999999</v>
      </c>
      <c r="U396" s="27">
        <v>42.255549999999999</v>
      </c>
      <c r="V396" s="27">
        <v>3.0765120000000001</v>
      </c>
      <c r="W396" s="27">
        <v>73.265360000000001</v>
      </c>
      <c r="X396" s="27">
        <v>73.265360000000001</v>
      </c>
      <c r="Y396" s="27">
        <v>73.265360000000001</v>
      </c>
      <c r="Z396" s="27">
        <v>5.3342510000000001</v>
      </c>
    </row>
    <row r="397" spans="1:26" x14ac:dyDescent="0.35">
      <c r="A397" s="29"/>
      <c r="B397" s="27">
        <v>2020</v>
      </c>
      <c r="C397" s="27">
        <v>498.32510000000002</v>
      </c>
      <c r="D397" s="27">
        <v>412.22559999999999</v>
      </c>
      <c r="E397" s="27">
        <v>380.13440000000003</v>
      </c>
      <c r="F397" s="27">
        <v>21.715810000000001</v>
      </c>
      <c r="G397" s="27">
        <v>677.84529999999995</v>
      </c>
      <c r="H397" s="27">
        <v>386.27539999999999</v>
      </c>
      <c r="I397" s="27">
        <v>222.48249999999999</v>
      </c>
      <c r="J397" s="27">
        <v>3.9329890000000001</v>
      </c>
      <c r="K397" s="27">
        <v>676.5127</v>
      </c>
      <c r="L397" s="27">
        <v>354.01130000000001</v>
      </c>
      <c r="M397" s="27">
        <v>160.7705</v>
      </c>
      <c r="N397" s="27">
        <v>2.0511080000000002</v>
      </c>
      <c r="O397" s="27">
        <v>295.35669999999999</v>
      </c>
      <c r="P397" s="27">
        <v>196.87549999999999</v>
      </c>
      <c r="Q397" s="27">
        <v>181.40029999999999</v>
      </c>
      <c r="R397" s="27">
        <v>19.39752</v>
      </c>
      <c r="S397" s="27">
        <v>90.534499999999994</v>
      </c>
      <c r="T397" s="27">
        <v>76.70335</v>
      </c>
      <c r="U397" s="27">
        <v>47.502119999999998</v>
      </c>
      <c r="V397" s="27">
        <v>1.697746</v>
      </c>
      <c r="W397" s="27">
        <v>170.43010000000001</v>
      </c>
      <c r="X397" s="27">
        <v>50.532980000000002</v>
      </c>
      <c r="Y397" s="27">
        <v>26.555319999999998</v>
      </c>
      <c r="Z397" s="27">
        <v>-2.0151789999999998</v>
      </c>
    </row>
    <row r="398" spans="1:26" x14ac:dyDescent="0.35">
      <c r="A398" s="29"/>
      <c r="B398" s="27">
        <v>2025</v>
      </c>
      <c r="C398" s="27">
        <v>514.40719999999999</v>
      </c>
      <c r="D398" s="27">
        <v>348.61880000000002</v>
      </c>
      <c r="E398" s="27">
        <v>299.63409999999999</v>
      </c>
      <c r="F398" s="27">
        <v>23.510269999999998</v>
      </c>
      <c r="G398" s="27">
        <v>562.16420000000005</v>
      </c>
      <c r="H398" s="27">
        <v>222.6739</v>
      </c>
      <c r="I398" s="27">
        <v>102.3252</v>
      </c>
      <c r="J398" s="27">
        <v>0.92822150000000003</v>
      </c>
      <c r="K398" s="27">
        <v>741.65219999999999</v>
      </c>
      <c r="L398" s="27">
        <v>304.87849999999997</v>
      </c>
      <c r="M398" s="27">
        <v>156.2252</v>
      </c>
      <c r="N398" s="27">
        <v>4.2685969999999998</v>
      </c>
      <c r="O398" s="27">
        <v>265.548</v>
      </c>
      <c r="P398" s="27">
        <v>172.49520000000001</v>
      </c>
      <c r="Q398" s="27">
        <v>146.7157</v>
      </c>
      <c r="R398" s="27">
        <v>19.4742</v>
      </c>
      <c r="S398" s="27">
        <v>162.2312</v>
      </c>
      <c r="T398" s="27">
        <v>66.532799999999995</v>
      </c>
      <c r="U398" s="27">
        <v>21.073080000000001</v>
      </c>
      <c r="V398" s="27">
        <v>-0.74764030000000004</v>
      </c>
      <c r="W398" s="27">
        <v>144.9718</v>
      </c>
      <c r="X398" s="27">
        <v>70.351200000000006</v>
      </c>
      <c r="Y398" s="27">
        <v>14.184229999999999</v>
      </c>
      <c r="Z398" s="27">
        <v>-1.9230320000000001</v>
      </c>
    </row>
    <row r="399" spans="1:26" x14ac:dyDescent="0.35">
      <c r="A399" s="29"/>
      <c r="B399" s="27">
        <v>2030</v>
      </c>
      <c r="C399" s="27">
        <v>677.63189999999997</v>
      </c>
      <c r="D399" s="27">
        <v>400.17320000000001</v>
      </c>
      <c r="E399" s="27">
        <v>257.90269999999998</v>
      </c>
      <c r="F399" s="27">
        <v>24.850180000000002</v>
      </c>
      <c r="G399" s="27">
        <v>539.4778</v>
      </c>
      <c r="H399" s="27">
        <v>228.68780000000001</v>
      </c>
      <c r="I399" s="27">
        <v>113.6037</v>
      </c>
      <c r="J399" s="27">
        <v>4.226629</v>
      </c>
      <c r="K399" s="27">
        <v>1000.5890000000001</v>
      </c>
      <c r="L399" s="27">
        <v>371.33229999999998</v>
      </c>
      <c r="M399" s="27">
        <v>154.619</v>
      </c>
      <c r="N399" s="27">
        <v>3.2509480000000002</v>
      </c>
      <c r="O399" s="27">
        <v>348.19970000000001</v>
      </c>
      <c r="P399" s="27">
        <v>203.31630000000001</v>
      </c>
      <c r="Q399" s="27">
        <v>129.40369999999999</v>
      </c>
      <c r="R399" s="27">
        <v>24.438230000000001</v>
      </c>
      <c r="S399" s="27">
        <v>158.53039999999999</v>
      </c>
      <c r="T399" s="27">
        <v>52.153190000000002</v>
      </c>
      <c r="U399" s="27">
        <v>5.3872809999999998</v>
      </c>
      <c r="V399" s="27">
        <v>-2.9915470000000002</v>
      </c>
      <c r="W399" s="27">
        <v>263.74639999999999</v>
      </c>
      <c r="X399" s="27">
        <v>79.696250000000006</v>
      </c>
      <c r="Y399" s="27">
        <v>-3.648145</v>
      </c>
      <c r="Z399" s="27">
        <v>-4.3617679999999996</v>
      </c>
    </row>
    <row r="400" spans="1:26" x14ac:dyDescent="0.35">
      <c r="A400" s="29"/>
      <c r="B400" s="27">
        <v>2035</v>
      </c>
      <c r="C400" s="27">
        <v>564.90359999999998</v>
      </c>
      <c r="D400" s="27">
        <v>318.10950000000003</v>
      </c>
      <c r="E400" s="27">
        <v>320.20890000000003</v>
      </c>
      <c r="F400" s="27">
        <v>31.237559999999998</v>
      </c>
      <c r="G400" s="27">
        <v>796.34690000000001</v>
      </c>
      <c r="H400" s="27">
        <v>201.5934</v>
      </c>
      <c r="I400" s="27">
        <v>54.20391</v>
      </c>
      <c r="J400" s="27">
        <v>1.033971</v>
      </c>
      <c r="K400" s="27">
        <v>1327.55</v>
      </c>
      <c r="L400" s="27">
        <v>410.97770000000003</v>
      </c>
      <c r="M400" s="27">
        <v>249.66650000000001</v>
      </c>
      <c r="N400" s="27">
        <v>5.0406589999999998</v>
      </c>
      <c r="O400" s="27">
        <v>364.23430000000002</v>
      </c>
      <c r="P400" s="27">
        <v>201.92930000000001</v>
      </c>
      <c r="Q400" s="27">
        <v>152.8305</v>
      </c>
      <c r="R400" s="27">
        <v>46.618609999999997</v>
      </c>
      <c r="S400" s="27">
        <v>140.2841</v>
      </c>
      <c r="T400" s="27">
        <v>47.189160000000001</v>
      </c>
      <c r="U400" s="27">
        <v>21.485109999999999</v>
      </c>
      <c r="V400" s="27">
        <v>-11.235849999999999</v>
      </c>
      <c r="W400" s="27">
        <v>364.44229999999999</v>
      </c>
      <c r="X400" s="27">
        <v>145.16130000000001</v>
      </c>
      <c r="Y400" s="27">
        <v>31.227920000000001</v>
      </c>
      <c r="Z400" s="27">
        <v>-10.76675</v>
      </c>
    </row>
    <row r="401" spans="1:26" x14ac:dyDescent="0.35">
      <c r="A401" s="29"/>
      <c r="B401" s="27">
        <v>2040</v>
      </c>
      <c r="C401" s="27">
        <v>410.74880000000002</v>
      </c>
      <c r="D401" s="27">
        <v>214.80250000000001</v>
      </c>
      <c r="E401" s="27">
        <v>216.97989999999999</v>
      </c>
      <c r="F401" s="27">
        <v>29.363489999999999</v>
      </c>
      <c r="G401" s="27">
        <v>561.82389999999998</v>
      </c>
      <c r="H401" s="27">
        <v>105.7616</v>
      </c>
      <c r="I401" s="27">
        <v>17.45599</v>
      </c>
      <c r="J401" s="27">
        <v>-1.493922</v>
      </c>
      <c r="K401" s="27">
        <v>1325.8420000000001</v>
      </c>
      <c r="L401" s="27">
        <v>330.54629999999997</v>
      </c>
      <c r="M401" s="27">
        <v>242.5461</v>
      </c>
      <c r="N401" s="27">
        <v>13.265330000000001</v>
      </c>
      <c r="O401" s="27">
        <v>300.024</v>
      </c>
      <c r="P401" s="27">
        <v>148.18029999999999</v>
      </c>
      <c r="Q401" s="27">
        <v>135.83789999999999</v>
      </c>
      <c r="R401" s="27">
        <v>50.945360000000001</v>
      </c>
      <c r="S401" s="27">
        <v>104.4568</v>
      </c>
      <c r="T401" s="27">
        <v>32.613979999999998</v>
      </c>
      <c r="U401" s="27">
        <v>11.974080000000001</v>
      </c>
      <c r="V401" s="27">
        <v>-11.043430000000001</v>
      </c>
      <c r="W401" s="27">
        <v>343.00920000000002</v>
      </c>
      <c r="X401" s="27">
        <v>104.56570000000001</v>
      </c>
      <c r="Y401" s="27">
        <v>69.111999999999995</v>
      </c>
      <c r="Z401" s="27">
        <v>-2.9753379999999998</v>
      </c>
    </row>
    <row r="402" spans="1:26" x14ac:dyDescent="0.35">
      <c r="A402" s="29"/>
      <c r="B402" s="27">
        <v>2045</v>
      </c>
      <c r="C402" s="27">
        <v>363.2371</v>
      </c>
      <c r="D402" s="27">
        <v>143.32900000000001</v>
      </c>
      <c r="E402" s="27">
        <v>116.6674</v>
      </c>
      <c r="F402" s="27">
        <v>22.53143</v>
      </c>
      <c r="G402" s="27">
        <v>295.12020000000001</v>
      </c>
      <c r="H402" s="27">
        <v>37.284849999999999</v>
      </c>
      <c r="I402" s="27">
        <v>6.4504900000000003</v>
      </c>
      <c r="J402" s="27">
        <v>-0.44842179999999998</v>
      </c>
      <c r="K402" s="27">
        <v>1282.7629999999999</v>
      </c>
      <c r="L402" s="27">
        <v>210.30070000000001</v>
      </c>
      <c r="M402" s="27">
        <v>151.99260000000001</v>
      </c>
      <c r="N402" s="27">
        <v>26.485119999999998</v>
      </c>
      <c r="O402" s="27">
        <v>272.68520000000001</v>
      </c>
      <c r="P402" s="27">
        <v>119.9402</v>
      </c>
      <c r="Q402" s="27">
        <v>109.87309999999999</v>
      </c>
      <c r="R402" s="27">
        <v>43.651429999999998</v>
      </c>
      <c r="S402" s="27">
        <v>73.20026</v>
      </c>
      <c r="T402" s="27">
        <v>17.13082</v>
      </c>
      <c r="U402" s="27">
        <v>-0.13892370000000001</v>
      </c>
      <c r="V402" s="27">
        <v>-3.854622</v>
      </c>
      <c r="W402" s="27">
        <v>276.5</v>
      </c>
      <c r="X402" s="27">
        <v>58.454900000000002</v>
      </c>
      <c r="Y402" s="27">
        <v>36.887790000000003</v>
      </c>
      <c r="Z402" s="27">
        <v>0.86332489999999995</v>
      </c>
    </row>
    <row r="403" spans="1:26" x14ac:dyDescent="0.35">
      <c r="A403" s="29"/>
      <c r="B403" s="27">
        <v>2050</v>
      </c>
      <c r="C403" s="27">
        <v>360.42340000000002</v>
      </c>
      <c r="D403" s="27">
        <v>117.8639</v>
      </c>
      <c r="E403" s="27">
        <v>52.164029999999997</v>
      </c>
      <c r="F403" s="27">
        <v>26.416930000000001</v>
      </c>
      <c r="G403" s="27">
        <v>212.8288</v>
      </c>
      <c r="H403" s="27">
        <v>17.603339999999999</v>
      </c>
      <c r="I403" s="27">
        <v>10.29096</v>
      </c>
      <c r="J403" s="27">
        <v>0.9359421</v>
      </c>
      <c r="K403" s="27">
        <v>1114.4469999999999</v>
      </c>
      <c r="L403" s="27">
        <v>120.9177</v>
      </c>
      <c r="M403" s="27">
        <v>63.289549999999998</v>
      </c>
      <c r="N403" s="27">
        <v>28.3324</v>
      </c>
      <c r="O403" s="27">
        <v>239.0754</v>
      </c>
      <c r="P403" s="27">
        <v>86.958020000000005</v>
      </c>
      <c r="Q403" s="27">
        <v>73.559299999999993</v>
      </c>
      <c r="R403" s="27">
        <v>55.773870000000002</v>
      </c>
      <c r="S403" s="27">
        <v>63.463299999999997</v>
      </c>
      <c r="T403" s="27">
        <v>6.9750420000000002</v>
      </c>
      <c r="U403" s="27">
        <v>1.4495389999999999</v>
      </c>
      <c r="V403" s="27">
        <v>-8.5093689999999995</v>
      </c>
      <c r="W403" s="27">
        <v>206.49039999999999</v>
      </c>
      <c r="X403" s="27">
        <v>31.058900000000001</v>
      </c>
      <c r="Y403" s="27">
        <v>14.963010000000001</v>
      </c>
      <c r="Z403" s="27">
        <v>-0.51263369999999997</v>
      </c>
    </row>
    <row r="404" spans="1:26" x14ac:dyDescent="0.35">
      <c r="A404" s="29" t="s">
        <v>130</v>
      </c>
      <c r="B404" s="27">
        <v>2016</v>
      </c>
      <c r="C404" s="27">
        <v>36894.93</v>
      </c>
      <c r="D404" s="27">
        <v>36894.93</v>
      </c>
      <c r="E404" s="27">
        <v>36894.93</v>
      </c>
      <c r="F404" s="27">
        <v>8.3990659999999995</v>
      </c>
      <c r="G404" s="27">
        <v>16223.29</v>
      </c>
      <c r="H404" s="27">
        <v>16223.29</v>
      </c>
      <c r="I404" s="27">
        <v>16223.29</v>
      </c>
      <c r="J404" s="27">
        <v>3.6932040000000002</v>
      </c>
      <c r="K404" s="27">
        <v>128779</v>
      </c>
      <c r="L404" s="27">
        <v>128779</v>
      </c>
      <c r="M404" s="27">
        <v>128779</v>
      </c>
      <c r="N404" s="27">
        <v>29.316310000000001</v>
      </c>
      <c r="O404" s="27">
        <v>5193.6509999999998</v>
      </c>
      <c r="P404" s="27">
        <v>5193.6509999999998</v>
      </c>
      <c r="Q404" s="27">
        <v>5193.6509999999998</v>
      </c>
      <c r="R404" s="27">
        <v>10.31307</v>
      </c>
      <c r="S404" s="27">
        <v>-152.5839</v>
      </c>
      <c r="T404" s="27">
        <v>-152.5839</v>
      </c>
      <c r="U404" s="27">
        <v>-152.5839</v>
      </c>
      <c r="V404" s="27">
        <v>-0.3029869</v>
      </c>
      <c r="W404" s="27">
        <v>168.9665</v>
      </c>
      <c r="X404" s="27">
        <v>168.9665</v>
      </c>
      <c r="Y404" s="27">
        <v>168.9665</v>
      </c>
      <c r="Z404" s="27">
        <v>0.33551789999999998</v>
      </c>
    </row>
    <row r="405" spans="1:26" x14ac:dyDescent="0.35">
      <c r="A405" s="29"/>
      <c r="B405" s="27">
        <v>2020</v>
      </c>
      <c r="C405" s="27">
        <v>52373.63</v>
      </c>
      <c r="D405" s="27">
        <v>49426.46</v>
      </c>
      <c r="E405" s="27">
        <v>48535.839999999997</v>
      </c>
      <c r="F405" s="27">
        <v>10.704929999999999</v>
      </c>
      <c r="G405" s="27">
        <v>189576</v>
      </c>
      <c r="H405" s="27">
        <v>110406.39999999999</v>
      </c>
      <c r="I405" s="27">
        <v>65323.14</v>
      </c>
      <c r="J405" s="27">
        <v>6.5158180000000003</v>
      </c>
      <c r="K405" s="27">
        <v>297411</v>
      </c>
      <c r="L405" s="27">
        <v>177879.5</v>
      </c>
      <c r="M405" s="27">
        <v>110030.3</v>
      </c>
      <c r="N405" s="27">
        <v>12.430009999999999</v>
      </c>
      <c r="O405" s="27">
        <v>8808.3220000000001</v>
      </c>
      <c r="P405" s="27">
        <v>7338.7539999999999</v>
      </c>
      <c r="Q405" s="27">
        <v>6940.1970000000001</v>
      </c>
      <c r="R405" s="27">
        <v>10.83319</v>
      </c>
      <c r="S405" s="27">
        <v>2466.0740000000001</v>
      </c>
      <c r="T405" s="27">
        <v>657.09559999999999</v>
      </c>
      <c r="U405" s="27">
        <v>-637.95450000000005</v>
      </c>
      <c r="V405" s="27">
        <v>-2.7101679999999999</v>
      </c>
      <c r="W405" s="27">
        <v>5886.17</v>
      </c>
      <c r="X405" s="27">
        <v>2806.18</v>
      </c>
      <c r="Y405" s="27">
        <v>764.26469999999995</v>
      </c>
      <c r="Z405" s="27">
        <v>-1.3782239999999999</v>
      </c>
    </row>
    <row r="406" spans="1:26" x14ac:dyDescent="0.35">
      <c r="A406" s="29"/>
      <c r="B406" s="27">
        <v>2025</v>
      </c>
      <c r="C406" s="27">
        <v>66685.679999999993</v>
      </c>
      <c r="D406" s="27">
        <v>59785.47</v>
      </c>
      <c r="E406" s="27">
        <v>55388.160000000003</v>
      </c>
      <c r="F406" s="27">
        <v>12.057230000000001</v>
      </c>
      <c r="G406" s="27">
        <v>224408.9</v>
      </c>
      <c r="H406" s="27">
        <v>116604.7</v>
      </c>
      <c r="I406" s="27">
        <v>75394.63</v>
      </c>
      <c r="J406" s="27">
        <v>7.4669299999999996</v>
      </c>
      <c r="K406" s="27">
        <v>353443.9</v>
      </c>
      <c r="L406" s="27">
        <v>189974.3</v>
      </c>
      <c r="M406" s="27">
        <v>126928.2</v>
      </c>
      <c r="N406" s="27">
        <v>14.21299</v>
      </c>
      <c r="O406" s="27">
        <v>12263.02</v>
      </c>
      <c r="P406" s="27">
        <v>10831</v>
      </c>
      <c r="Q406" s="27">
        <v>10677.89</v>
      </c>
      <c r="R406" s="27">
        <v>13.4734</v>
      </c>
      <c r="S406" s="27">
        <v>4077.7429999999999</v>
      </c>
      <c r="T406" s="27">
        <v>340.01679999999999</v>
      </c>
      <c r="U406" s="27">
        <v>-1167.3219999999999</v>
      </c>
      <c r="V406" s="27">
        <v>-3.5724420000000001</v>
      </c>
      <c r="W406" s="27">
        <v>9159.2479999999996</v>
      </c>
      <c r="X406" s="27">
        <v>3200.3</v>
      </c>
      <c r="Y406" s="27">
        <v>915.61649999999997</v>
      </c>
      <c r="Z406" s="27">
        <v>-1.993954</v>
      </c>
    </row>
    <row r="407" spans="1:26" x14ac:dyDescent="0.35">
      <c r="A407" s="29"/>
      <c r="B407" s="27">
        <v>2030</v>
      </c>
      <c r="C407" s="27">
        <v>80220.63</v>
      </c>
      <c r="D407" s="27">
        <v>67005.509999999995</v>
      </c>
      <c r="E407" s="27">
        <v>56104.62</v>
      </c>
      <c r="F407" s="27">
        <v>12.5998</v>
      </c>
      <c r="G407" s="27">
        <v>258775.3</v>
      </c>
      <c r="H407" s="27">
        <v>133166.79999999999</v>
      </c>
      <c r="I407" s="27">
        <v>83187.240000000005</v>
      </c>
      <c r="J407" s="27">
        <v>9.1338209999999993</v>
      </c>
      <c r="K407" s="27">
        <v>407988.6</v>
      </c>
      <c r="L407" s="27">
        <v>216341.2</v>
      </c>
      <c r="M407" s="27">
        <v>139083.20000000001</v>
      </c>
      <c r="N407" s="27">
        <v>16.847010000000001</v>
      </c>
      <c r="O407" s="27">
        <v>12463.53</v>
      </c>
      <c r="P407" s="27">
        <v>11404.67</v>
      </c>
      <c r="Q407" s="27">
        <v>10387.41</v>
      </c>
      <c r="R407" s="27">
        <v>12.747529999999999</v>
      </c>
      <c r="S407" s="27">
        <v>5924.4449999999997</v>
      </c>
      <c r="T407" s="27">
        <v>998.69809999999995</v>
      </c>
      <c r="U407" s="27">
        <v>-139.58420000000001</v>
      </c>
      <c r="V407" s="27">
        <v>-2.6369509999999998</v>
      </c>
      <c r="W407" s="27">
        <v>12768.89</v>
      </c>
      <c r="X407" s="27">
        <v>5115.5349999999999</v>
      </c>
      <c r="Y407" s="27">
        <v>2346.6489999999999</v>
      </c>
      <c r="Z407" s="27">
        <v>-0.81446160000000001</v>
      </c>
    </row>
    <row r="408" spans="1:26" x14ac:dyDescent="0.35">
      <c r="A408" s="29"/>
      <c r="B408" s="27">
        <v>2035</v>
      </c>
      <c r="C408" s="27">
        <v>99217.4</v>
      </c>
      <c r="D408" s="27">
        <v>81489.16</v>
      </c>
      <c r="E408" s="27">
        <v>72202.45</v>
      </c>
      <c r="F408" s="27">
        <v>14.15213</v>
      </c>
      <c r="G408" s="27">
        <v>290658.2</v>
      </c>
      <c r="H408" s="27">
        <v>147101.5</v>
      </c>
      <c r="I408" s="27">
        <v>86131.28</v>
      </c>
      <c r="J408" s="27">
        <v>10.511810000000001</v>
      </c>
      <c r="K408" s="27">
        <v>460750.2</v>
      </c>
      <c r="L408" s="27">
        <v>240981</v>
      </c>
      <c r="M408" s="27">
        <v>147039.70000000001</v>
      </c>
      <c r="N408" s="27">
        <v>19.307829999999999</v>
      </c>
      <c r="O408" s="27">
        <v>13949.58</v>
      </c>
      <c r="P408" s="27">
        <v>12382.72</v>
      </c>
      <c r="Q408" s="27">
        <v>12177.59</v>
      </c>
      <c r="R408" s="27">
        <v>14.303319999999999</v>
      </c>
      <c r="S408" s="27">
        <v>8461.732</v>
      </c>
      <c r="T408" s="27">
        <v>2428.1759999999999</v>
      </c>
      <c r="U408" s="27">
        <v>-724.16319999999996</v>
      </c>
      <c r="V408" s="27">
        <v>-2.934199</v>
      </c>
      <c r="W408" s="27">
        <v>16013.61</v>
      </c>
      <c r="X408" s="27">
        <v>6500.3149999999996</v>
      </c>
      <c r="Y408" s="27">
        <v>2504.4830000000002</v>
      </c>
      <c r="Z408" s="27">
        <v>-0.84251450000000006</v>
      </c>
    </row>
    <row r="409" spans="1:26" x14ac:dyDescent="0.35">
      <c r="A409" s="29"/>
      <c r="B409" s="27">
        <v>2040</v>
      </c>
      <c r="C409" s="27">
        <v>118011.9</v>
      </c>
      <c r="D409" s="27">
        <v>95645.5</v>
      </c>
      <c r="E409" s="27">
        <v>88220.68</v>
      </c>
      <c r="F409" s="27">
        <v>15.491849999999999</v>
      </c>
      <c r="G409" s="27">
        <v>329661</v>
      </c>
      <c r="H409" s="27">
        <v>163494.5</v>
      </c>
      <c r="I409" s="27">
        <v>87990.88</v>
      </c>
      <c r="J409" s="27">
        <v>12.286569999999999</v>
      </c>
      <c r="K409" s="27">
        <v>524053.2</v>
      </c>
      <c r="L409" s="27">
        <v>269189.2</v>
      </c>
      <c r="M409" s="27">
        <v>153959.29999999999</v>
      </c>
      <c r="N409" s="27">
        <v>22.22842</v>
      </c>
      <c r="O409" s="27">
        <v>17887.54</v>
      </c>
      <c r="P409" s="27">
        <v>12820.53</v>
      </c>
      <c r="Q409" s="27">
        <v>10260.41</v>
      </c>
      <c r="R409" s="27">
        <v>15.96946</v>
      </c>
      <c r="S409" s="27">
        <v>7432.58</v>
      </c>
      <c r="T409" s="27">
        <v>1859.8340000000001</v>
      </c>
      <c r="U409" s="27">
        <v>469.59519999999998</v>
      </c>
      <c r="V409" s="27">
        <v>-3.2117610000000001</v>
      </c>
      <c r="W409" s="27">
        <v>15636.68</v>
      </c>
      <c r="X409" s="27">
        <v>5995.0110000000004</v>
      </c>
      <c r="Y409" s="27">
        <v>2925.7629999999999</v>
      </c>
      <c r="Z409" s="27">
        <v>-0.84112180000000003</v>
      </c>
    </row>
    <row r="410" spans="1:26" x14ac:dyDescent="0.35">
      <c r="A410" s="29"/>
      <c r="B410" s="27">
        <v>2045</v>
      </c>
      <c r="C410" s="27">
        <v>161061.9</v>
      </c>
      <c r="D410" s="27">
        <v>127591.2</v>
      </c>
      <c r="E410" s="27">
        <v>98982.06</v>
      </c>
      <c r="F410" s="27">
        <v>17.58268</v>
      </c>
      <c r="G410" s="27">
        <v>387492</v>
      </c>
      <c r="H410" s="27">
        <v>181964</v>
      </c>
      <c r="I410" s="27">
        <v>90392.58</v>
      </c>
      <c r="J410" s="27">
        <v>13.944279999999999</v>
      </c>
      <c r="K410" s="27">
        <v>621585.5</v>
      </c>
      <c r="L410" s="27">
        <v>304896.09999999998</v>
      </c>
      <c r="M410" s="27">
        <v>160457.20000000001</v>
      </c>
      <c r="N410" s="27">
        <v>25.336279999999999</v>
      </c>
      <c r="O410" s="27">
        <v>18861.04</v>
      </c>
      <c r="P410" s="27">
        <v>12988.42</v>
      </c>
      <c r="Q410" s="27">
        <v>11119.07</v>
      </c>
      <c r="R410" s="27">
        <v>22.60182</v>
      </c>
      <c r="S410" s="27">
        <v>8279.5580000000009</v>
      </c>
      <c r="T410" s="27">
        <v>1194.9190000000001</v>
      </c>
      <c r="U410" s="27">
        <v>-642.17129999999997</v>
      </c>
      <c r="V410" s="27">
        <v>-5.8938259999999998</v>
      </c>
      <c r="W410" s="27">
        <v>17161.900000000001</v>
      </c>
      <c r="X410" s="27">
        <v>5052.5630000000001</v>
      </c>
      <c r="Y410" s="27">
        <v>1831.731</v>
      </c>
      <c r="Z410" s="27">
        <v>-3.2154250000000002</v>
      </c>
    </row>
    <row r="411" spans="1:26" x14ac:dyDescent="0.35">
      <c r="A411" s="29"/>
      <c r="B411" s="27">
        <v>2050</v>
      </c>
      <c r="C411" s="27">
        <v>163531.9</v>
      </c>
      <c r="D411" s="27">
        <v>127722.8</v>
      </c>
      <c r="E411" s="27">
        <v>116937.3</v>
      </c>
      <c r="F411" s="27">
        <v>23.32301</v>
      </c>
      <c r="G411" s="27">
        <v>477433.7</v>
      </c>
      <c r="H411" s="27">
        <v>216548.7</v>
      </c>
      <c r="I411" s="27">
        <v>80430.820000000007</v>
      </c>
      <c r="J411" s="27">
        <v>14.111459999999999</v>
      </c>
      <c r="K411" s="27">
        <v>757127.2</v>
      </c>
      <c r="L411" s="27">
        <v>356655.6</v>
      </c>
      <c r="M411" s="27">
        <v>149981.5</v>
      </c>
      <c r="N411" s="27">
        <v>27.007950000000001</v>
      </c>
      <c r="O411" s="27">
        <v>19506.990000000002</v>
      </c>
      <c r="P411" s="27">
        <v>8452.4650000000001</v>
      </c>
      <c r="Q411" s="27">
        <v>6943.8980000000001</v>
      </c>
      <c r="R411" s="27">
        <v>18.140429999999999</v>
      </c>
      <c r="S411" s="27">
        <v>8640.6350000000002</v>
      </c>
      <c r="T411" s="27">
        <v>1893.098</v>
      </c>
      <c r="U411" s="27">
        <v>264.66579999999999</v>
      </c>
      <c r="V411" s="27">
        <v>-2.9433020000000001</v>
      </c>
      <c r="W411" s="27">
        <v>17860.77</v>
      </c>
      <c r="X411" s="27">
        <v>4927.6750000000002</v>
      </c>
      <c r="Y411" s="27">
        <v>2030.0889999999999</v>
      </c>
      <c r="Z411" s="27">
        <v>8.5217340000000003E-2</v>
      </c>
    </row>
    <row r="412" spans="1:26" x14ac:dyDescent="0.35">
      <c r="A412" s="29" t="s">
        <v>131</v>
      </c>
      <c r="B412" s="27">
        <v>2016</v>
      </c>
      <c r="C412" s="27">
        <v>16383.35</v>
      </c>
      <c r="D412" s="27">
        <v>16383.35</v>
      </c>
      <c r="E412" s="27">
        <v>16383.35</v>
      </c>
      <c r="F412" s="27">
        <v>10.97153</v>
      </c>
      <c r="G412" s="27">
        <v>-336.35509999999999</v>
      </c>
      <c r="H412" s="27">
        <v>-336.35509999999999</v>
      </c>
      <c r="I412" s="27">
        <v>-336.35509999999999</v>
      </c>
      <c r="J412" s="27">
        <v>-0.225249</v>
      </c>
      <c r="K412" s="27">
        <v>45870.54</v>
      </c>
      <c r="L412" s="27">
        <v>45870.54</v>
      </c>
      <c r="M412" s="27">
        <v>45870.54</v>
      </c>
      <c r="N412" s="27">
        <v>30.718399999999999</v>
      </c>
      <c r="O412" s="27">
        <v>10432.43</v>
      </c>
      <c r="P412" s="27">
        <v>10432.43</v>
      </c>
      <c r="Q412" s="27">
        <v>10432.43</v>
      </c>
      <c r="R412" s="27">
        <v>9.0907549999999997</v>
      </c>
      <c r="S412" s="27">
        <v>-5757.9660000000003</v>
      </c>
      <c r="T412" s="27">
        <v>-5757.9660000000003</v>
      </c>
      <c r="U412" s="27">
        <v>-5757.9660000000003</v>
      </c>
      <c r="V412" s="27">
        <v>-5.0174560000000001</v>
      </c>
      <c r="W412" s="27">
        <v>1614.5160000000001</v>
      </c>
      <c r="X412" s="27">
        <v>1614.5160000000001</v>
      </c>
      <c r="Y412" s="27">
        <v>1614.5160000000001</v>
      </c>
      <c r="Z412" s="27">
        <v>1.4068799999999999</v>
      </c>
    </row>
    <row r="413" spans="1:26" x14ac:dyDescent="0.35">
      <c r="A413" s="29"/>
      <c r="B413" s="27">
        <v>2020</v>
      </c>
      <c r="C413" s="27">
        <v>24341.37</v>
      </c>
      <c r="D413" s="27">
        <v>21608.49</v>
      </c>
      <c r="E413" s="27">
        <v>18971.82</v>
      </c>
      <c r="F413" s="27">
        <v>12.53041</v>
      </c>
      <c r="G413" s="27">
        <v>19826.64</v>
      </c>
      <c r="H413" s="27">
        <v>16035.47</v>
      </c>
      <c r="I413" s="27">
        <v>10016.35</v>
      </c>
      <c r="J413" s="27">
        <v>2.0849169999999999</v>
      </c>
      <c r="K413" s="27">
        <v>131757.20000000001</v>
      </c>
      <c r="L413" s="27">
        <v>71997.95</v>
      </c>
      <c r="M413" s="27">
        <v>43653.61</v>
      </c>
      <c r="N413" s="27">
        <v>15.20106</v>
      </c>
      <c r="O413" s="27">
        <v>13804.76</v>
      </c>
      <c r="P413" s="27">
        <v>12715.95</v>
      </c>
      <c r="Q413" s="27">
        <v>11536.4</v>
      </c>
      <c r="R413" s="27">
        <v>7.6636990000000003</v>
      </c>
      <c r="S413" s="27">
        <v>1486.107</v>
      </c>
      <c r="T413" s="27">
        <v>686.28769999999997</v>
      </c>
      <c r="U413" s="27">
        <v>-1159.7370000000001</v>
      </c>
      <c r="V413" s="27">
        <v>-3.1673279999999999</v>
      </c>
      <c r="W413" s="27">
        <v>10808.45</v>
      </c>
      <c r="X413" s="27">
        <v>3090.491</v>
      </c>
      <c r="Y413" s="27">
        <v>495.26979999999998</v>
      </c>
      <c r="Z413" s="27">
        <v>-0.13926720000000001</v>
      </c>
    </row>
    <row r="414" spans="1:26" x14ac:dyDescent="0.35">
      <c r="A414" s="29"/>
      <c r="B414" s="27">
        <v>2025</v>
      </c>
      <c r="C414" s="27">
        <v>33936.589999999997</v>
      </c>
      <c r="D414" s="27">
        <v>27075.85</v>
      </c>
      <c r="E414" s="27">
        <v>23214.03</v>
      </c>
      <c r="F414" s="27">
        <v>12.47662</v>
      </c>
      <c r="G414" s="27">
        <v>20394.29</v>
      </c>
      <c r="H414" s="27">
        <v>12271.31</v>
      </c>
      <c r="I414" s="27">
        <v>6543.63</v>
      </c>
      <c r="J414" s="27">
        <v>2.1719620000000002</v>
      </c>
      <c r="K414" s="27">
        <v>200493.7</v>
      </c>
      <c r="L414" s="27">
        <v>100667.1</v>
      </c>
      <c r="M414" s="27">
        <v>60868.07</v>
      </c>
      <c r="N414" s="27">
        <v>18.852129999999999</v>
      </c>
      <c r="O414" s="27">
        <v>24334.65</v>
      </c>
      <c r="P414" s="27">
        <v>20444.21</v>
      </c>
      <c r="Q414" s="27">
        <v>14824.81</v>
      </c>
      <c r="R414" s="27">
        <v>8.833183</v>
      </c>
      <c r="S414" s="27">
        <v>-5107.1589999999997</v>
      </c>
      <c r="T414" s="27">
        <v>-5781.85</v>
      </c>
      <c r="U414" s="27">
        <v>-4021.123</v>
      </c>
      <c r="V414" s="27">
        <v>-3.0242640000000001</v>
      </c>
      <c r="W414" s="27">
        <v>23696.07</v>
      </c>
      <c r="X414" s="27">
        <v>9533.9689999999991</v>
      </c>
      <c r="Y414" s="27">
        <v>4513.8370000000004</v>
      </c>
      <c r="Z414" s="27">
        <v>-9.783791E-2</v>
      </c>
    </row>
    <row r="415" spans="1:26" x14ac:dyDescent="0.35">
      <c r="A415" s="29"/>
      <c r="B415" s="27">
        <v>2030</v>
      </c>
      <c r="C415" s="27">
        <v>43984.68</v>
      </c>
      <c r="D415" s="27">
        <v>33905.61</v>
      </c>
      <c r="E415" s="27">
        <v>25341.78</v>
      </c>
      <c r="F415" s="27">
        <v>14.51342</v>
      </c>
      <c r="G415" s="27">
        <v>16935.830000000002</v>
      </c>
      <c r="H415" s="27">
        <v>11796.39</v>
      </c>
      <c r="I415" s="27">
        <v>9829.3269999999993</v>
      </c>
      <c r="J415" s="27">
        <v>3.334479</v>
      </c>
      <c r="K415" s="27">
        <v>285282.8</v>
      </c>
      <c r="L415" s="27">
        <v>128708</v>
      </c>
      <c r="M415" s="27">
        <v>66910.77</v>
      </c>
      <c r="N415" s="27">
        <v>20.479990000000001</v>
      </c>
      <c r="O415" s="27">
        <v>27164.26</v>
      </c>
      <c r="P415" s="27">
        <v>22521.05</v>
      </c>
      <c r="Q415" s="27">
        <v>20185.740000000002</v>
      </c>
      <c r="R415" s="27">
        <v>9.7028820000000007</v>
      </c>
      <c r="S415" s="27">
        <v>7431.4080000000004</v>
      </c>
      <c r="T415" s="27">
        <v>4825.3950000000004</v>
      </c>
      <c r="U415" s="27">
        <v>-4735.1940000000004</v>
      </c>
      <c r="V415" s="27">
        <v>-2.9025620000000001</v>
      </c>
      <c r="W415" s="27">
        <v>57291.64</v>
      </c>
      <c r="X415" s="27">
        <v>23178.13</v>
      </c>
      <c r="Y415" s="27">
        <v>6517.0529999999999</v>
      </c>
      <c r="Z415" s="27">
        <v>0.75668749999999996</v>
      </c>
    </row>
    <row r="416" spans="1:26" x14ac:dyDescent="0.35">
      <c r="A416" s="29"/>
      <c r="B416" s="27">
        <v>2035</v>
      </c>
      <c r="C416" s="27">
        <v>50455.37</v>
      </c>
      <c r="D416" s="27">
        <v>38068.97</v>
      </c>
      <c r="E416" s="27">
        <v>31827.88</v>
      </c>
      <c r="F416" s="27">
        <v>17.267240000000001</v>
      </c>
      <c r="G416" s="27">
        <v>18363.72</v>
      </c>
      <c r="H416" s="27">
        <v>16061.3</v>
      </c>
      <c r="I416" s="27">
        <v>6977.2690000000002</v>
      </c>
      <c r="J416" s="27">
        <v>2.4106619999999999</v>
      </c>
      <c r="K416" s="27">
        <v>354277.8</v>
      </c>
      <c r="L416" s="27">
        <v>144318.1</v>
      </c>
      <c r="M416" s="27">
        <v>71883.69</v>
      </c>
      <c r="N416" s="27">
        <v>23.585339999999999</v>
      </c>
      <c r="O416" s="27">
        <v>44832.75</v>
      </c>
      <c r="P416" s="27">
        <v>27114.720000000001</v>
      </c>
      <c r="Q416" s="27">
        <v>19976.97</v>
      </c>
      <c r="R416" s="27">
        <v>11.245950000000001</v>
      </c>
      <c r="S416" s="27">
        <v>-16287.29</v>
      </c>
      <c r="T416" s="27">
        <v>-2325.1950000000002</v>
      </c>
      <c r="U416" s="27">
        <v>2793.598</v>
      </c>
      <c r="V416" s="27">
        <v>-2.8995030000000002</v>
      </c>
      <c r="W416" s="27">
        <v>89302.06</v>
      </c>
      <c r="X416" s="27">
        <v>37022.76</v>
      </c>
      <c r="Y416" s="27">
        <v>12074.49</v>
      </c>
      <c r="Z416" s="27">
        <v>1.5469090000000001</v>
      </c>
    </row>
    <row r="417" spans="1:26" x14ac:dyDescent="0.35">
      <c r="A417" s="29"/>
      <c r="B417" s="27">
        <v>2040</v>
      </c>
      <c r="C417" s="27">
        <v>54727.95</v>
      </c>
      <c r="D417" s="27">
        <v>38875.96</v>
      </c>
      <c r="E417" s="27">
        <v>31891.98</v>
      </c>
      <c r="F417" s="27">
        <v>19.87677</v>
      </c>
      <c r="G417" s="27">
        <v>31878.71</v>
      </c>
      <c r="H417" s="27">
        <v>10545.33</v>
      </c>
      <c r="I417" s="27">
        <v>13769.4</v>
      </c>
      <c r="J417" s="27">
        <v>2.4825539999999999</v>
      </c>
      <c r="K417" s="27">
        <v>396204.79999999999</v>
      </c>
      <c r="L417" s="27">
        <v>155451.5</v>
      </c>
      <c r="M417" s="27">
        <v>75530.09</v>
      </c>
      <c r="N417" s="27">
        <v>26.471679999999999</v>
      </c>
      <c r="O417" s="27">
        <v>46909.82</v>
      </c>
      <c r="P417" s="27">
        <v>28755.82</v>
      </c>
      <c r="Q417" s="27">
        <v>21431.65</v>
      </c>
      <c r="R417" s="27">
        <v>14.06245</v>
      </c>
      <c r="S417" s="27">
        <v>10020.16</v>
      </c>
      <c r="T417" s="27">
        <v>-3684.442</v>
      </c>
      <c r="U417" s="27">
        <v>-1200.9169999999999</v>
      </c>
      <c r="V417" s="27">
        <v>-3.775976</v>
      </c>
      <c r="W417" s="27">
        <v>99542.97</v>
      </c>
      <c r="X417" s="27">
        <v>44400.79</v>
      </c>
      <c r="Y417" s="27">
        <v>20117.21</v>
      </c>
      <c r="Z417" s="27">
        <v>2.0771280000000001</v>
      </c>
    </row>
    <row r="418" spans="1:26" x14ac:dyDescent="0.35">
      <c r="A418" s="29"/>
      <c r="B418" s="27">
        <v>2045</v>
      </c>
      <c r="C418" s="27">
        <v>63331.16</v>
      </c>
      <c r="D418" s="27">
        <v>41594.99</v>
      </c>
      <c r="E418" s="27">
        <v>30169.4</v>
      </c>
      <c r="F418" s="27">
        <v>21.785799999999998</v>
      </c>
      <c r="G418" s="27">
        <v>22615.599999999999</v>
      </c>
      <c r="H418" s="27">
        <v>12155.47</v>
      </c>
      <c r="I418" s="27">
        <v>7197.0680000000002</v>
      </c>
      <c r="J418" s="27">
        <v>4.5957160000000004</v>
      </c>
      <c r="K418" s="27">
        <v>412177.9</v>
      </c>
      <c r="L418" s="27">
        <v>143240.4</v>
      </c>
      <c r="M418" s="27">
        <v>76745.09</v>
      </c>
      <c r="N418" s="27">
        <v>29.181249999999999</v>
      </c>
      <c r="O418" s="27">
        <v>51751.7</v>
      </c>
      <c r="P418" s="27">
        <v>31270.42</v>
      </c>
      <c r="Q418" s="27">
        <v>24269.84</v>
      </c>
      <c r="R418" s="27">
        <v>19.527450000000002</v>
      </c>
      <c r="S418" s="27">
        <v>2835.7840000000001</v>
      </c>
      <c r="T418" s="27">
        <v>-153.0462</v>
      </c>
      <c r="U418" s="27">
        <v>-4723.7960000000003</v>
      </c>
      <c r="V418" s="27">
        <v>-6.2439970000000002</v>
      </c>
      <c r="W418" s="27">
        <v>135277.9</v>
      </c>
      <c r="X418" s="27">
        <v>43382.16</v>
      </c>
      <c r="Y418" s="27">
        <v>22439.18</v>
      </c>
      <c r="Z418" s="27">
        <v>1.456715</v>
      </c>
    </row>
    <row r="419" spans="1:26" x14ac:dyDescent="0.35">
      <c r="A419" s="29"/>
      <c r="B419" s="27">
        <v>2050</v>
      </c>
      <c r="C419" s="27">
        <v>71226.41</v>
      </c>
      <c r="D419" s="27">
        <v>41455.050000000003</v>
      </c>
      <c r="E419" s="27">
        <v>26216.16</v>
      </c>
      <c r="F419" s="27">
        <v>30.097719999999999</v>
      </c>
      <c r="G419" s="27">
        <v>17741.62</v>
      </c>
      <c r="H419" s="27">
        <v>8142.7190000000001</v>
      </c>
      <c r="I419" s="27">
        <v>6343.8630000000003</v>
      </c>
      <c r="J419" s="27">
        <v>2.071574</v>
      </c>
      <c r="K419" s="27">
        <v>394048.9</v>
      </c>
      <c r="L419" s="27">
        <v>115073</v>
      </c>
      <c r="M419" s="27">
        <v>53866.09</v>
      </c>
      <c r="N419" s="27">
        <v>30.69745</v>
      </c>
      <c r="O419" s="27">
        <v>61047.3</v>
      </c>
      <c r="P419" s="27">
        <v>32727.360000000001</v>
      </c>
      <c r="Q419" s="27">
        <v>24829.7</v>
      </c>
      <c r="R419" s="27">
        <v>23.92916</v>
      </c>
      <c r="S419" s="27">
        <v>-7610.91</v>
      </c>
      <c r="T419" s="27">
        <v>-4961.7690000000002</v>
      </c>
      <c r="U419" s="27">
        <v>-5113.47</v>
      </c>
      <c r="V419" s="27">
        <v>-9.1099460000000008</v>
      </c>
      <c r="W419" s="27">
        <v>147499.20000000001</v>
      </c>
      <c r="X419" s="27">
        <v>40711.11</v>
      </c>
      <c r="Y419" s="27">
        <v>16124.45</v>
      </c>
      <c r="Z419" s="27">
        <v>2.171389</v>
      </c>
    </row>
    <row r="420" spans="1:26" x14ac:dyDescent="0.35">
      <c r="A420" s="29" t="s">
        <v>132</v>
      </c>
      <c r="B420" s="27">
        <v>2016</v>
      </c>
      <c r="C420" s="27">
        <v>2942.904</v>
      </c>
      <c r="D420" s="27">
        <v>2942.904</v>
      </c>
      <c r="E420" s="27">
        <v>2942.904</v>
      </c>
      <c r="F420" s="27">
        <v>8.0758989999999997</v>
      </c>
      <c r="G420" s="27">
        <v>1871.635</v>
      </c>
      <c r="H420" s="27">
        <v>1871.635</v>
      </c>
      <c r="I420" s="27">
        <v>1871.635</v>
      </c>
      <c r="J420" s="27">
        <v>5.1361290000000004</v>
      </c>
      <c r="K420" s="27">
        <v>9990.6610000000001</v>
      </c>
      <c r="L420" s="27">
        <v>9990.6610000000001</v>
      </c>
      <c r="M420" s="27">
        <v>9990.6610000000001</v>
      </c>
      <c r="N420" s="27">
        <v>27.416309999999999</v>
      </c>
      <c r="O420" s="27">
        <v>4676.7759999999998</v>
      </c>
      <c r="P420" s="27">
        <v>4676.7759999999998</v>
      </c>
      <c r="Q420" s="27">
        <v>4676.7759999999998</v>
      </c>
      <c r="R420" s="27">
        <v>9.6565750000000001</v>
      </c>
      <c r="S420" s="27">
        <v>1575.4549999999999</v>
      </c>
      <c r="T420" s="27">
        <v>1575.4549999999999</v>
      </c>
      <c r="U420" s="27">
        <v>1575.4549999999999</v>
      </c>
      <c r="V420" s="27">
        <v>3.2529870000000001</v>
      </c>
      <c r="W420" s="27">
        <v>6000.9129999999996</v>
      </c>
      <c r="X420" s="27">
        <v>6000.9129999999996</v>
      </c>
      <c r="Y420" s="27">
        <v>6000.9129999999996</v>
      </c>
      <c r="Z420" s="27">
        <v>12.390639999999999</v>
      </c>
    </row>
    <row r="421" spans="1:26" x14ac:dyDescent="0.35">
      <c r="A421" s="29"/>
      <c r="B421" s="27">
        <v>2020</v>
      </c>
      <c r="C421" s="27">
        <v>4568.0209999999997</v>
      </c>
      <c r="D421" s="27">
        <v>4156.2629999999999</v>
      </c>
      <c r="E421" s="27">
        <v>2979.069</v>
      </c>
      <c r="F421" s="27">
        <v>7.991072</v>
      </c>
      <c r="G421" s="27">
        <v>6514.5929999999998</v>
      </c>
      <c r="H421" s="27">
        <v>3731.3409999999999</v>
      </c>
      <c r="I421" s="27">
        <v>3063.9270000000001</v>
      </c>
      <c r="J421" s="27">
        <v>4.3937140000000001</v>
      </c>
      <c r="K421" s="27">
        <v>32266.560000000001</v>
      </c>
      <c r="L421" s="27">
        <v>19134.53</v>
      </c>
      <c r="M421" s="27">
        <v>11822.22</v>
      </c>
      <c r="N421" s="27">
        <v>16.920870000000001</v>
      </c>
      <c r="O421" s="27">
        <v>9928.6229999999996</v>
      </c>
      <c r="P421" s="27">
        <v>9600.1659999999993</v>
      </c>
      <c r="Q421" s="27">
        <v>8313.2569999999996</v>
      </c>
      <c r="R421" s="27">
        <v>16.738620000000001</v>
      </c>
      <c r="S421" s="27">
        <v>1541.6590000000001</v>
      </c>
      <c r="T421" s="27">
        <v>-1343.559</v>
      </c>
      <c r="U421" s="27">
        <v>-912.50009999999997</v>
      </c>
      <c r="V421" s="27">
        <v>-3.5214660000000002</v>
      </c>
      <c r="W421" s="27">
        <v>15363.02</v>
      </c>
      <c r="X421" s="27">
        <v>7405.5630000000001</v>
      </c>
      <c r="Y421" s="27">
        <v>5868.1149999999998</v>
      </c>
      <c r="Z421" s="27">
        <v>8.2546979999999994</v>
      </c>
    </row>
    <row r="422" spans="1:26" x14ac:dyDescent="0.35">
      <c r="A422" s="29"/>
      <c r="B422" s="27">
        <v>2025</v>
      </c>
      <c r="C422" s="27">
        <v>4651.1509999999998</v>
      </c>
      <c r="D422" s="27">
        <v>3987.6410000000001</v>
      </c>
      <c r="E422" s="27">
        <v>3426.9</v>
      </c>
      <c r="F422" s="27">
        <v>9.1857959999999999</v>
      </c>
      <c r="G422" s="27">
        <v>11787.25</v>
      </c>
      <c r="H422" s="27">
        <v>6505.415</v>
      </c>
      <c r="I422" s="27">
        <v>3820.6930000000002</v>
      </c>
      <c r="J422" s="27">
        <v>7.0801400000000001</v>
      </c>
      <c r="K422" s="27">
        <v>40975.74</v>
      </c>
      <c r="L422" s="27">
        <v>20173.86</v>
      </c>
      <c r="M422" s="27">
        <v>12030.68</v>
      </c>
      <c r="N422" s="27">
        <v>16.506730000000001</v>
      </c>
      <c r="O422" s="27">
        <v>16354.31</v>
      </c>
      <c r="P422" s="27">
        <v>15375.06</v>
      </c>
      <c r="Q422" s="27">
        <v>11634.81</v>
      </c>
      <c r="R422" s="27">
        <v>19.79092</v>
      </c>
      <c r="S422" s="27">
        <v>5554.2110000000002</v>
      </c>
      <c r="T422" s="27">
        <v>1864.5450000000001</v>
      </c>
      <c r="U422" s="27">
        <v>-1590.2719999999999</v>
      </c>
      <c r="V422" s="27">
        <v>-3.644952</v>
      </c>
      <c r="W422" s="27">
        <v>19443.830000000002</v>
      </c>
      <c r="X422" s="27">
        <v>13127.42</v>
      </c>
      <c r="Y422" s="27">
        <v>7053.6329999999998</v>
      </c>
      <c r="Z422" s="27">
        <v>7.5475050000000001</v>
      </c>
    </row>
    <row r="423" spans="1:26" x14ac:dyDescent="0.35">
      <c r="A423" s="29"/>
      <c r="B423" s="27">
        <v>2030</v>
      </c>
      <c r="C423" s="27">
        <v>6110.1869999999999</v>
      </c>
      <c r="D423" s="27">
        <v>4902.18</v>
      </c>
      <c r="E423" s="27">
        <v>3777.57</v>
      </c>
      <c r="F423" s="27">
        <v>9.5041609999999999</v>
      </c>
      <c r="G423" s="27">
        <v>14856.42</v>
      </c>
      <c r="H423" s="27">
        <v>7906.8140000000003</v>
      </c>
      <c r="I423" s="27">
        <v>6401.723</v>
      </c>
      <c r="J423" s="27">
        <v>8.9814179999999997</v>
      </c>
      <c r="K423" s="27">
        <v>56763.28</v>
      </c>
      <c r="L423" s="27">
        <v>25899.22</v>
      </c>
      <c r="M423" s="27">
        <v>12337.39</v>
      </c>
      <c r="N423" s="27">
        <v>18.09177</v>
      </c>
      <c r="O423" s="27">
        <v>19093.099999999999</v>
      </c>
      <c r="P423" s="27">
        <v>17537.240000000002</v>
      </c>
      <c r="Q423" s="27">
        <v>12399.17</v>
      </c>
      <c r="R423" s="27">
        <v>16.06446</v>
      </c>
      <c r="S423" s="27">
        <v>14860.7</v>
      </c>
      <c r="T423" s="27">
        <v>8642.7710000000006</v>
      </c>
      <c r="U423" s="27">
        <v>5162.4809999999998</v>
      </c>
      <c r="V423" s="27">
        <v>7.5971200000000003</v>
      </c>
      <c r="W423" s="27">
        <v>36694.79</v>
      </c>
      <c r="X423" s="27">
        <v>23280.54</v>
      </c>
      <c r="Y423" s="27">
        <v>9105.0339999999997</v>
      </c>
      <c r="Z423" s="27">
        <v>6.5226759999999997</v>
      </c>
    </row>
    <row r="424" spans="1:26" x14ac:dyDescent="0.35">
      <c r="A424" s="29"/>
      <c r="B424" s="27">
        <v>2035</v>
      </c>
      <c r="C424" s="27">
        <v>7579.0079999999998</v>
      </c>
      <c r="D424" s="27">
        <v>5678.9160000000002</v>
      </c>
      <c r="E424" s="27">
        <v>4002.0610000000001</v>
      </c>
      <c r="F424" s="27">
        <v>10.04182</v>
      </c>
      <c r="G424" s="27">
        <v>16115.63</v>
      </c>
      <c r="H424" s="27">
        <v>8606.4359999999997</v>
      </c>
      <c r="I424" s="27">
        <v>5311.55</v>
      </c>
      <c r="J424" s="27">
        <v>8.2229170000000007</v>
      </c>
      <c r="K424" s="27">
        <v>63314.12</v>
      </c>
      <c r="L424" s="27">
        <v>26919.25</v>
      </c>
      <c r="M424" s="27">
        <v>14320.83</v>
      </c>
      <c r="N424" s="27">
        <v>22.873819999999998</v>
      </c>
      <c r="O424" s="27">
        <v>22611.52</v>
      </c>
      <c r="P424" s="27">
        <v>20601.23</v>
      </c>
      <c r="Q424" s="27">
        <v>14918.49</v>
      </c>
      <c r="R424" s="27">
        <v>17.534099999999999</v>
      </c>
      <c r="S424" s="27">
        <v>17977.900000000001</v>
      </c>
      <c r="T424" s="27">
        <v>10507.63</v>
      </c>
      <c r="U424" s="27">
        <v>5138.3280000000004</v>
      </c>
      <c r="V424" s="27">
        <v>3.5842640000000001</v>
      </c>
      <c r="W424" s="27">
        <v>51671.55</v>
      </c>
      <c r="X424" s="27">
        <v>31908.02</v>
      </c>
      <c r="Y424" s="27">
        <v>15089.82</v>
      </c>
      <c r="Z424" s="27">
        <v>13.60397</v>
      </c>
    </row>
    <row r="425" spans="1:26" x14ac:dyDescent="0.35">
      <c r="A425" s="29"/>
      <c r="B425" s="27">
        <v>2040</v>
      </c>
      <c r="C425" s="27">
        <v>8437.8050000000003</v>
      </c>
      <c r="D425" s="27">
        <v>6254.07</v>
      </c>
      <c r="E425" s="27">
        <v>4646.4480000000003</v>
      </c>
      <c r="F425" s="27">
        <v>16.63937</v>
      </c>
      <c r="G425" s="27">
        <v>17955.39</v>
      </c>
      <c r="H425" s="27">
        <v>7868.8059999999996</v>
      </c>
      <c r="I425" s="27">
        <v>5757.8649999999998</v>
      </c>
      <c r="J425" s="27">
        <v>8.2984500000000008</v>
      </c>
      <c r="K425" s="27">
        <v>63222.44</v>
      </c>
      <c r="L425" s="27">
        <v>26152.639999999999</v>
      </c>
      <c r="M425" s="27">
        <v>14175.32</v>
      </c>
      <c r="N425" s="27">
        <v>20.835460000000001</v>
      </c>
      <c r="O425" s="27">
        <v>24562.89</v>
      </c>
      <c r="P425" s="27">
        <v>21282.39</v>
      </c>
      <c r="Q425" s="27">
        <v>15276.08</v>
      </c>
      <c r="R425" s="27">
        <v>21.582129999999999</v>
      </c>
      <c r="S425" s="27">
        <v>20215.740000000002</v>
      </c>
      <c r="T425" s="27">
        <v>11526.8</v>
      </c>
      <c r="U425" s="27">
        <v>5800.1589999999997</v>
      </c>
      <c r="V425" s="27">
        <v>5.2970290000000002</v>
      </c>
      <c r="W425" s="27">
        <v>59282</v>
      </c>
      <c r="X425" s="27">
        <v>33938.25</v>
      </c>
      <c r="Y425" s="27">
        <v>17756.64</v>
      </c>
      <c r="Z425" s="27">
        <v>14.87637</v>
      </c>
    </row>
    <row r="426" spans="1:26" x14ac:dyDescent="0.35">
      <c r="A426" s="29"/>
      <c r="B426" s="27">
        <v>2045</v>
      </c>
      <c r="C426" s="27">
        <v>11452.28</v>
      </c>
      <c r="D426" s="27">
        <v>7381.4160000000002</v>
      </c>
      <c r="E426" s="27">
        <v>3656.0749999999998</v>
      </c>
      <c r="F426" s="27">
        <v>15.3155</v>
      </c>
      <c r="G426" s="27">
        <v>19898.22</v>
      </c>
      <c r="H426" s="27">
        <v>7937.6909999999998</v>
      </c>
      <c r="I426" s="27">
        <v>4283.5630000000001</v>
      </c>
      <c r="J426" s="27">
        <v>17.198340000000002</v>
      </c>
      <c r="K426" s="27">
        <v>69734.03</v>
      </c>
      <c r="L426" s="27">
        <v>25983.3</v>
      </c>
      <c r="M426" s="27">
        <v>12421.67</v>
      </c>
      <c r="N426" s="27">
        <v>19.513310000000001</v>
      </c>
      <c r="O426" s="27">
        <v>32795.54</v>
      </c>
      <c r="P426" s="27">
        <v>25904.79</v>
      </c>
      <c r="Q426" s="27">
        <v>16613.63</v>
      </c>
      <c r="R426" s="27">
        <v>30.021719999999998</v>
      </c>
      <c r="S426" s="27">
        <v>18034.36</v>
      </c>
      <c r="T426" s="27">
        <v>7127.8310000000001</v>
      </c>
      <c r="U426" s="27">
        <v>3818.6849999999999</v>
      </c>
      <c r="V426" s="27">
        <v>7.4576279999999997</v>
      </c>
      <c r="W426" s="27">
        <v>66520.47</v>
      </c>
      <c r="X426" s="27">
        <v>34318.51</v>
      </c>
      <c r="Y426" s="27">
        <v>17522.82</v>
      </c>
      <c r="Z426" s="27">
        <v>16.113299999999999</v>
      </c>
    </row>
    <row r="427" spans="1:26" x14ac:dyDescent="0.35">
      <c r="A427" s="29"/>
      <c r="B427" s="27">
        <v>2050</v>
      </c>
      <c r="C427" s="27">
        <v>15487.67</v>
      </c>
      <c r="D427" s="27">
        <v>8142.0119999999997</v>
      </c>
      <c r="E427" s="27">
        <v>3334.2</v>
      </c>
      <c r="F427" s="27">
        <v>21.549320000000002</v>
      </c>
      <c r="G427" s="27">
        <v>27909.97</v>
      </c>
      <c r="H427" s="27">
        <v>12798.45</v>
      </c>
      <c r="I427" s="27">
        <v>2360.3739999999998</v>
      </c>
      <c r="J427" s="27">
        <v>9.8879800000000007</v>
      </c>
      <c r="K427" s="27">
        <v>90099.18</v>
      </c>
      <c r="L427" s="27">
        <v>33803.410000000003</v>
      </c>
      <c r="M427" s="27">
        <v>7788.134</v>
      </c>
      <c r="N427" s="27">
        <v>27.553090000000001</v>
      </c>
      <c r="O427" s="27">
        <v>42399.54</v>
      </c>
      <c r="P427" s="27">
        <v>32030.959999999999</v>
      </c>
      <c r="Q427" s="27">
        <v>20002.62</v>
      </c>
      <c r="R427" s="27">
        <v>32.935609999999997</v>
      </c>
      <c r="S427" s="27">
        <v>17735.77</v>
      </c>
      <c r="T427" s="27">
        <v>3403.3780000000002</v>
      </c>
      <c r="U427" s="27">
        <v>826.84649999999999</v>
      </c>
      <c r="V427" s="27">
        <v>8.1681650000000001</v>
      </c>
      <c r="W427" s="27">
        <v>71066.41</v>
      </c>
      <c r="X427" s="27">
        <v>32349.94</v>
      </c>
      <c r="Y427" s="27">
        <v>16559.28</v>
      </c>
      <c r="Z427" s="27">
        <v>27.31644</v>
      </c>
    </row>
    <row r="428" spans="1:26" x14ac:dyDescent="0.35">
      <c r="A428" s="29" t="s">
        <v>133</v>
      </c>
      <c r="B428" s="27">
        <v>2016</v>
      </c>
      <c r="C428" s="27">
        <v>9624.9320000000007</v>
      </c>
      <c r="D428" s="27">
        <v>9624.9320000000007</v>
      </c>
      <c r="E428" s="27">
        <v>9624.9320000000007</v>
      </c>
      <c r="F428" s="27">
        <v>8.9628940000000004</v>
      </c>
      <c r="G428" s="27">
        <v>24353.95</v>
      </c>
      <c r="H428" s="27">
        <v>24353.95</v>
      </c>
      <c r="I428" s="27">
        <v>24353.95</v>
      </c>
      <c r="J428" s="27">
        <v>22.678789999999999</v>
      </c>
      <c r="K428" s="27">
        <v>11017.34</v>
      </c>
      <c r="L428" s="27">
        <v>11017.34</v>
      </c>
      <c r="M428" s="27">
        <v>11017.34</v>
      </c>
      <c r="N428" s="27">
        <v>10.25953</v>
      </c>
      <c r="O428" s="27">
        <v>1877.0250000000001</v>
      </c>
      <c r="P428" s="27">
        <v>1877.0250000000001</v>
      </c>
      <c r="Q428" s="27">
        <v>1877.0250000000001</v>
      </c>
      <c r="R428" s="27">
        <v>13.3011</v>
      </c>
      <c r="S428" s="27">
        <v>-488.92320000000001</v>
      </c>
      <c r="T428" s="27">
        <v>-488.92320000000001</v>
      </c>
      <c r="U428" s="27">
        <v>-488.92320000000001</v>
      </c>
      <c r="V428" s="27">
        <v>-3.464639</v>
      </c>
      <c r="W428" s="27">
        <v>68.001450000000006</v>
      </c>
      <c r="X428" s="27">
        <v>68.001450000000006</v>
      </c>
      <c r="Y428" s="27">
        <v>68.001450000000006</v>
      </c>
      <c r="Z428" s="27">
        <v>0.48187619999999998</v>
      </c>
    </row>
    <row r="429" spans="1:26" x14ac:dyDescent="0.35">
      <c r="A429" s="29"/>
      <c r="B429" s="27">
        <v>2020</v>
      </c>
      <c r="C429" s="27">
        <v>13576.78</v>
      </c>
      <c r="D429" s="27">
        <v>11932.26</v>
      </c>
      <c r="E429" s="27">
        <v>11193.43</v>
      </c>
      <c r="F429" s="27">
        <v>9.792408</v>
      </c>
      <c r="G429" s="27">
        <v>82610.44</v>
      </c>
      <c r="H429" s="27">
        <v>49085.1</v>
      </c>
      <c r="I429" s="27">
        <v>29846.9</v>
      </c>
      <c r="J429" s="27">
        <v>13.36323</v>
      </c>
      <c r="K429" s="27">
        <v>37020.129999999997</v>
      </c>
      <c r="L429" s="27">
        <v>22319.89</v>
      </c>
      <c r="M429" s="27">
        <v>14281.36</v>
      </c>
      <c r="N429" s="27">
        <v>7.1855000000000002</v>
      </c>
      <c r="O429" s="27">
        <v>2100.1660000000002</v>
      </c>
      <c r="P429" s="27">
        <v>1817.433</v>
      </c>
      <c r="Q429" s="27">
        <v>1706.181</v>
      </c>
      <c r="R429" s="27">
        <v>12.26177</v>
      </c>
      <c r="S429" s="27">
        <v>1264.011</v>
      </c>
      <c r="T429" s="27">
        <v>507.3152</v>
      </c>
      <c r="U429" s="27">
        <v>143.6917</v>
      </c>
      <c r="V429" s="27">
        <v>-1.9441120000000001</v>
      </c>
      <c r="W429" s="27">
        <v>1128.3920000000001</v>
      </c>
      <c r="X429" s="27">
        <v>482.9366</v>
      </c>
      <c r="Y429" s="27">
        <v>173.172</v>
      </c>
      <c r="Z429" s="27">
        <v>5.9488149999999997E-2</v>
      </c>
    </row>
    <row r="430" spans="1:26" x14ac:dyDescent="0.35">
      <c r="A430" s="29"/>
      <c r="B430" s="27">
        <v>2025</v>
      </c>
      <c r="C430" s="27">
        <v>17564.63</v>
      </c>
      <c r="D430" s="27">
        <v>14082.58</v>
      </c>
      <c r="E430" s="27">
        <v>12713.43</v>
      </c>
      <c r="F430" s="27">
        <v>11.035399999999999</v>
      </c>
      <c r="G430" s="27">
        <v>95669.41</v>
      </c>
      <c r="H430" s="27">
        <v>49372.35</v>
      </c>
      <c r="I430" s="27">
        <v>32001</v>
      </c>
      <c r="J430" s="27">
        <v>14.92961</v>
      </c>
      <c r="K430" s="27">
        <v>45255.519999999997</v>
      </c>
      <c r="L430" s="27">
        <v>23935.9</v>
      </c>
      <c r="M430" s="27">
        <v>16180.85</v>
      </c>
      <c r="N430" s="27">
        <v>8.4018920000000001</v>
      </c>
      <c r="O430" s="27">
        <v>2357.4920000000002</v>
      </c>
      <c r="P430" s="27">
        <v>1942.787</v>
      </c>
      <c r="Q430" s="27">
        <v>1736.327</v>
      </c>
      <c r="R430" s="27">
        <v>19.675470000000001</v>
      </c>
      <c r="S430" s="27">
        <v>2670.085</v>
      </c>
      <c r="T430" s="27">
        <v>1118.421</v>
      </c>
      <c r="U430" s="27">
        <v>128.18379999999999</v>
      </c>
      <c r="V430" s="27">
        <v>-3.5349249999999999</v>
      </c>
      <c r="W430" s="27">
        <v>1469.72</v>
      </c>
      <c r="X430" s="27">
        <v>602.87660000000005</v>
      </c>
      <c r="Y430" s="27">
        <v>270.37290000000002</v>
      </c>
      <c r="Z430" s="27">
        <v>0.58649510000000005</v>
      </c>
    </row>
    <row r="431" spans="1:26" x14ac:dyDescent="0.35">
      <c r="A431" s="29"/>
      <c r="B431" s="27">
        <v>2030</v>
      </c>
      <c r="C431" s="27">
        <v>20234.7</v>
      </c>
      <c r="D431" s="27">
        <v>15702.73</v>
      </c>
      <c r="E431" s="27">
        <v>12772.81</v>
      </c>
      <c r="F431" s="27">
        <v>14.397640000000001</v>
      </c>
      <c r="G431" s="27">
        <v>103228.8</v>
      </c>
      <c r="H431" s="27">
        <v>48814.34</v>
      </c>
      <c r="I431" s="27">
        <v>25757.54</v>
      </c>
      <c r="J431" s="27">
        <v>15.194470000000001</v>
      </c>
      <c r="K431" s="27">
        <v>49424.72</v>
      </c>
      <c r="L431" s="27">
        <v>23579.08</v>
      </c>
      <c r="M431" s="27">
        <v>13456.04</v>
      </c>
      <c r="N431" s="27">
        <v>9.2380040000000001</v>
      </c>
      <c r="O431" s="27">
        <v>2961.54</v>
      </c>
      <c r="P431" s="27">
        <v>2351.134</v>
      </c>
      <c r="Q431" s="27">
        <v>1162.095</v>
      </c>
      <c r="R431" s="27">
        <v>15.14137</v>
      </c>
      <c r="S431" s="27">
        <v>4209.4759999999997</v>
      </c>
      <c r="T431" s="27">
        <v>1691.7670000000001</v>
      </c>
      <c r="U431" s="27">
        <v>814.32180000000005</v>
      </c>
      <c r="V431" s="27">
        <v>6.5196379999999996</v>
      </c>
      <c r="W431" s="27">
        <v>2913.54</v>
      </c>
      <c r="X431" s="27">
        <v>1298.08</v>
      </c>
      <c r="Y431" s="27">
        <v>465.73099999999999</v>
      </c>
      <c r="Z431" s="27">
        <v>4.4151740000000004</v>
      </c>
    </row>
    <row r="432" spans="1:26" x14ac:dyDescent="0.35">
      <c r="A432" s="29"/>
      <c r="B432" s="27">
        <v>2035</v>
      </c>
      <c r="C432" s="27">
        <v>21942.66</v>
      </c>
      <c r="D432" s="27">
        <v>16040.52</v>
      </c>
      <c r="E432" s="27">
        <v>13602.33</v>
      </c>
      <c r="F432" s="27">
        <v>22.201080000000001</v>
      </c>
      <c r="G432" s="27">
        <v>107121.4</v>
      </c>
      <c r="H432" s="27">
        <v>44868.67</v>
      </c>
      <c r="I432" s="27">
        <v>22149.23</v>
      </c>
      <c r="J432" s="27">
        <v>13.7826</v>
      </c>
      <c r="K432" s="27">
        <v>53665.19</v>
      </c>
      <c r="L432" s="27">
        <v>24813.84</v>
      </c>
      <c r="M432" s="27">
        <v>10652.44</v>
      </c>
      <c r="N432" s="27">
        <v>7.9943439999999999</v>
      </c>
      <c r="O432" s="27">
        <v>2644.7350000000001</v>
      </c>
      <c r="P432" s="27">
        <v>2066.569</v>
      </c>
      <c r="Q432" s="27">
        <v>2024.4380000000001</v>
      </c>
      <c r="R432" s="27">
        <v>18.882159999999999</v>
      </c>
      <c r="S432" s="27">
        <v>6440.4930000000004</v>
      </c>
      <c r="T432" s="27">
        <v>2594.87</v>
      </c>
      <c r="U432" s="27">
        <v>825.89890000000003</v>
      </c>
      <c r="V432" s="27">
        <v>10.23428</v>
      </c>
      <c r="W432" s="27">
        <v>4794.2579999999998</v>
      </c>
      <c r="X432" s="27">
        <v>2058.4699999999998</v>
      </c>
      <c r="Y432" s="27">
        <v>387.6447</v>
      </c>
      <c r="Z432" s="27">
        <v>2.9538099999999998</v>
      </c>
    </row>
    <row r="433" spans="1:26" x14ac:dyDescent="0.35">
      <c r="A433" s="29"/>
      <c r="B433" s="27">
        <v>2040</v>
      </c>
      <c r="C433" s="27">
        <v>23018.53</v>
      </c>
      <c r="D433" s="27">
        <v>16017.13</v>
      </c>
      <c r="E433" s="27">
        <v>11898.46</v>
      </c>
      <c r="F433" s="27">
        <v>24.570889999999999</v>
      </c>
      <c r="G433" s="27">
        <v>104248.6</v>
      </c>
      <c r="H433" s="27">
        <v>39884.559999999998</v>
      </c>
      <c r="I433" s="27">
        <v>17442.91</v>
      </c>
      <c r="J433" s="27">
        <v>13.20425</v>
      </c>
      <c r="K433" s="27">
        <v>51779.21</v>
      </c>
      <c r="L433" s="27">
        <v>21731.77</v>
      </c>
      <c r="M433" s="27">
        <v>11281.03</v>
      </c>
      <c r="N433" s="27">
        <v>12.1409</v>
      </c>
      <c r="O433" s="27">
        <v>1967.8810000000001</v>
      </c>
      <c r="P433" s="27">
        <v>1564.1179999999999</v>
      </c>
      <c r="Q433" s="27">
        <v>1530.6110000000001</v>
      </c>
      <c r="R433" s="27">
        <v>18.0444</v>
      </c>
      <c r="S433" s="27">
        <v>6601.8360000000002</v>
      </c>
      <c r="T433" s="27">
        <v>2369.895</v>
      </c>
      <c r="U433" s="27">
        <v>1667.2919999999999</v>
      </c>
      <c r="V433" s="27">
        <v>8.808306</v>
      </c>
      <c r="W433" s="27">
        <v>4789.509</v>
      </c>
      <c r="X433" s="27">
        <v>1987.884</v>
      </c>
      <c r="Y433" s="27">
        <v>1302.123</v>
      </c>
      <c r="Z433" s="27">
        <v>8.0630349999999993</v>
      </c>
    </row>
    <row r="434" spans="1:26" x14ac:dyDescent="0.35">
      <c r="A434" s="29"/>
      <c r="B434" s="27">
        <v>2045</v>
      </c>
      <c r="C434" s="27">
        <v>25010.82</v>
      </c>
      <c r="D434" s="27">
        <v>16333.67</v>
      </c>
      <c r="E434" s="27">
        <v>10876.38</v>
      </c>
      <c r="F434" s="27">
        <v>36.308300000000003</v>
      </c>
      <c r="G434" s="27">
        <v>99432.57</v>
      </c>
      <c r="H434" s="27">
        <v>34380.47</v>
      </c>
      <c r="I434" s="27">
        <v>11631.23</v>
      </c>
      <c r="J434" s="27">
        <v>8.046246</v>
      </c>
      <c r="K434" s="27">
        <v>49420.41</v>
      </c>
      <c r="L434" s="27">
        <v>18884.919999999998</v>
      </c>
      <c r="M434" s="27">
        <v>7744.6009999999997</v>
      </c>
      <c r="N434" s="27">
        <v>12.354340000000001</v>
      </c>
      <c r="O434" s="27">
        <v>1816.797</v>
      </c>
      <c r="P434" s="27">
        <v>1234.5719999999999</v>
      </c>
      <c r="Q434" s="27">
        <v>1363.9880000000001</v>
      </c>
      <c r="R434" s="27">
        <v>20.322710000000001</v>
      </c>
      <c r="S434" s="27">
        <v>5540.027</v>
      </c>
      <c r="T434" s="27">
        <v>1417.6590000000001</v>
      </c>
      <c r="U434" s="27">
        <v>1244.269</v>
      </c>
      <c r="V434" s="27">
        <v>10.35704</v>
      </c>
      <c r="W434" s="27">
        <v>3748.1</v>
      </c>
      <c r="X434" s="27">
        <v>1029.625</v>
      </c>
      <c r="Y434" s="27">
        <v>1033.6489999999999</v>
      </c>
      <c r="Z434" s="27">
        <v>7.616174</v>
      </c>
    </row>
    <row r="435" spans="1:26" x14ac:dyDescent="0.35">
      <c r="A435" s="29"/>
      <c r="B435" s="27">
        <v>2050</v>
      </c>
      <c r="C435" s="27">
        <v>27116.82</v>
      </c>
      <c r="D435" s="27">
        <v>16497.580000000002</v>
      </c>
      <c r="E435" s="27">
        <v>9538.4380000000001</v>
      </c>
      <c r="F435" s="27">
        <v>43.647379999999998</v>
      </c>
      <c r="G435" s="27">
        <v>93516.39</v>
      </c>
      <c r="H435" s="27">
        <v>31012.51</v>
      </c>
      <c r="I435" s="27">
        <v>7284.2820000000002</v>
      </c>
      <c r="J435" s="27">
        <v>6.4117730000000002</v>
      </c>
      <c r="K435" s="27">
        <v>46789.74</v>
      </c>
      <c r="L435" s="27">
        <v>17001.900000000001</v>
      </c>
      <c r="M435" s="27">
        <v>5127.3410000000003</v>
      </c>
      <c r="N435" s="27">
        <v>14.89523</v>
      </c>
      <c r="O435" s="27">
        <v>1746.67</v>
      </c>
      <c r="P435" s="27">
        <v>871.49689999999998</v>
      </c>
      <c r="Q435" s="27">
        <v>757.56730000000005</v>
      </c>
      <c r="R435" s="27">
        <v>34.003639999999997</v>
      </c>
      <c r="S435" s="27">
        <v>4963.308</v>
      </c>
      <c r="T435" s="27">
        <v>732.39409999999998</v>
      </c>
      <c r="U435" s="27">
        <v>580.06100000000004</v>
      </c>
      <c r="V435" s="27">
        <v>-0.17537440000000001</v>
      </c>
      <c r="W435" s="27">
        <v>3067.692</v>
      </c>
      <c r="X435" s="27">
        <v>542.26670000000001</v>
      </c>
      <c r="Y435" s="27">
        <v>376.80529999999999</v>
      </c>
      <c r="Z435" s="27">
        <v>8.9846540000000008</v>
      </c>
    </row>
    <row r="436" spans="1:26" x14ac:dyDescent="0.35">
      <c r="A436" s="29" t="s">
        <v>134</v>
      </c>
      <c r="B436" s="27">
        <v>2016</v>
      </c>
      <c r="C436" s="27">
        <v>11573.42</v>
      </c>
      <c r="D436" s="27">
        <v>11573.42</v>
      </c>
      <c r="E436" s="27">
        <v>11573.42</v>
      </c>
      <c r="F436" s="27">
        <v>16.449280000000002</v>
      </c>
      <c r="G436" s="27">
        <v>4318.9390000000003</v>
      </c>
      <c r="H436" s="27">
        <v>4318.9390000000003</v>
      </c>
      <c r="I436" s="27">
        <v>4318.9390000000003</v>
      </c>
      <c r="J436" s="27">
        <v>6.1384970000000001</v>
      </c>
      <c r="K436" s="27">
        <v>11645.44</v>
      </c>
      <c r="L436" s="27">
        <v>11645.44</v>
      </c>
      <c r="M436" s="27">
        <v>11645.44</v>
      </c>
      <c r="N436" s="27">
        <v>16.551629999999999</v>
      </c>
      <c r="O436" s="27">
        <v>907.42179999999996</v>
      </c>
      <c r="P436" s="27">
        <v>907.42179999999996</v>
      </c>
      <c r="Q436" s="27">
        <v>907.42179999999996</v>
      </c>
      <c r="R436" s="27">
        <v>9.4233320000000003</v>
      </c>
      <c r="S436" s="27">
        <v>-527.08579999999995</v>
      </c>
      <c r="T436" s="27">
        <v>-527.08579999999995</v>
      </c>
      <c r="U436" s="27">
        <v>-527.08579999999995</v>
      </c>
      <c r="V436" s="27">
        <v>-5.4736450000000003</v>
      </c>
      <c r="W436" s="27">
        <v>-82.596339999999998</v>
      </c>
      <c r="X436" s="27">
        <v>-82.596339999999998</v>
      </c>
      <c r="Y436" s="27">
        <v>-82.596339999999998</v>
      </c>
      <c r="Z436" s="27">
        <v>-0.85774079999999997</v>
      </c>
    </row>
    <row r="437" spans="1:26" x14ac:dyDescent="0.35">
      <c r="A437" s="29"/>
      <c r="B437" s="27">
        <v>2020</v>
      </c>
      <c r="C437" s="27">
        <v>10629.3</v>
      </c>
      <c r="D437" s="27">
        <v>8634.4779999999992</v>
      </c>
      <c r="E437" s="27">
        <v>7884.6469999999999</v>
      </c>
      <c r="F437" s="27">
        <v>20.794730000000001</v>
      </c>
      <c r="G437" s="27">
        <v>7905.8879999999999</v>
      </c>
      <c r="H437" s="27">
        <v>4368.3440000000001</v>
      </c>
      <c r="I437" s="27">
        <v>2108.9520000000002</v>
      </c>
      <c r="J437" s="27">
        <v>0.31669720000000001</v>
      </c>
      <c r="K437" s="27">
        <v>21601.43</v>
      </c>
      <c r="L437" s="27">
        <v>11938.38</v>
      </c>
      <c r="M437" s="27">
        <v>6511.8770000000004</v>
      </c>
      <c r="N437" s="27">
        <v>6.3474389999999996</v>
      </c>
      <c r="O437" s="27">
        <v>728.78049999999996</v>
      </c>
      <c r="P437" s="27">
        <v>695.21090000000004</v>
      </c>
      <c r="Q437" s="27">
        <v>650.48680000000002</v>
      </c>
      <c r="R437" s="27">
        <v>8.5230259999999998</v>
      </c>
      <c r="S437" s="27">
        <v>-50.874189999999999</v>
      </c>
      <c r="T437" s="27">
        <v>-171.34</v>
      </c>
      <c r="U437" s="27">
        <v>-241.77160000000001</v>
      </c>
      <c r="V437" s="27">
        <v>-4.1897830000000003</v>
      </c>
      <c r="W437" s="27">
        <v>147.7433</v>
      </c>
      <c r="X437" s="27">
        <v>-2.1189629999999999</v>
      </c>
      <c r="Y437" s="27">
        <v>-79.986000000000004</v>
      </c>
      <c r="Z437" s="27">
        <v>-1.8443309999999999</v>
      </c>
    </row>
    <row r="438" spans="1:26" x14ac:dyDescent="0.35">
      <c r="A438" s="29"/>
      <c r="B438" s="27">
        <v>2025</v>
      </c>
      <c r="C438" s="27">
        <v>19681.810000000001</v>
      </c>
      <c r="D438" s="27">
        <v>15624.35</v>
      </c>
      <c r="E438" s="27">
        <v>11085.75</v>
      </c>
      <c r="F438" s="27">
        <v>25.41245</v>
      </c>
      <c r="G438" s="27">
        <v>7112.5950000000003</v>
      </c>
      <c r="H438" s="27">
        <v>1364.8330000000001</v>
      </c>
      <c r="I438" s="27">
        <v>1255.0129999999999</v>
      </c>
      <c r="J438" s="27">
        <v>-2.6890130000000001</v>
      </c>
      <c r="K438" s="27">
        <v>28465.49</v>
      </c>
      <c r="L438" s="27">
        <v>13998.04</v>
      </c>
      <c r="M438" s="27">
        <v>9148.5709999999999</v>
      </c>
      <c r="N438" s="27">
        <v>8.6581440000000001</v>
      </c>
      <c r="O438" s="27">
        <v>1583.723</v>
      </c>
      <c r="P438" s="27">
        <v>851.43979999999999</v>
      </c>
      <c r="Q438" s="27">
        <v>786.74620000000004</v>
      </c>
      <c r="R438" s="27">
        <v>9.4680859999999996</v>
      </c>
      <c r="S438" s="27">
        <v>-147.13630000000001</v>
      </c>
      <c r="T438" s="27">
        <v>158.1079</v>
      </c>
      <c r="U438" s="27">
        <v>-5.157222</v>
      </c>
      <c r="V438" s="27">
        <v>-2.4269820000000002</v>
      </c>
      <c r="W438" s="27">
        <v>621.83209999999997</v>
      </c>
      <c r="X438" s="27">
        <v>136.9888</v>
      </c>
      <c r="Y438" s="27">
        <v>21.44501</v>
      </c>
      <c r="Z438" s="27">
        <v>-0.99687760000000003</v>
      </c>
    </row>
    <row r="439" spans="1:26" x14ac:dyDescent="0.35">
      <c r="A439" s="29"/>
      <c r="B439" s="27">
        <v>2030</v>
      </c>
      <c r="C439" s="27">
        <v>21416.720000000001</v>
      </c>
      <c r="D439" s="27">
        <v>15228.94</v>
      </c>
      <c r="E439" s="27">
        <v>11998.13</v>
      </c>
      <c r="F439" s="27">
        <v>26.775030000000001</v>
      </c>
      <c r="G439" s="27">
        <v>15110.85</v>
      </c>
      <c r="H439" s="27">
        <v>6851.6859999999997</v>
      </c>
      <c r="I439" s="27">
        <v>1490.3510000000001</v>
      </c>
      <c r="J439" s="27">
        <v>-0.26634459999999999</v>
      </c>
      <c r="K439" s="27">
        <v>38085.769999999997</v>
      </c>
      <c r="L439" s="27">
        <v>17865.03</v>
      </c>
      <c r="M439" s="27">
        <v>8207.9629999999997</v>
      </c>
      <c r="N439" s="27">
        <v>9.0481879999999997</v>
      </c>
      <c r="O439" s="27">
        <v>1415.4349999999999</v>
      </c>
      <c r="P439" s="27">
        <v>903.95960000000002</v>
      </c>
      <c r="Q439" s="27">
        <v>883.37289999999996</v>
      </c>
      <c r="R439" s="27">
        <v>13.824120000000001</v>
      </c>
      <c r="S439" s="27">
        <v>917.49080000000004</v>
      </c>
      <c r="T439" s="27">
        <v>132.41909999999999</v>
      </c>
      <c r="U439" s="27">
        <v>-32.68927</v>
      </c>
      <c r="V439" s="27">
        <v>-4.7296740000000002</v>
      </c>
      <c r="W439" s="27">
        <v>1107.9459999999999</v>
      </c>
      <c r="X439" s="27">
        <v>379.71319999999997</v>
      </c>
      <c r="Y439" s="27">
        <v>98.181910000000002</v>
      </c>
      <c r="Z439" s="27">
        <v>-1.8348040000000001</v>
      </c>
    </row>
    <row r="440" spans="1:26" x14ac:dyDescent="0.35">
      <c r="A440" s="29"/>
      <c r="B440" s="27">
        <v>2035</v>
      </c>
      <c r="C440" s="27">
        <v>25264.400000000001</v>
      </c>
      <c r="D440" s="27">
        <v>19332.3</v>
      </c>
      <c r="E440" s="27">
        <v>13294.2</v>
      </c>
      <c r="F440" s="27">
        <v>35.95055</v>
      </c>
      <c r="G440" s="27">
        <v>23879.040000000001</v>
      </c>
      <c r="H440" s="27">
        <v>9180.6869999999999</v>
      </c>
      <c r="I440" s="27">
        <v>2929.4050000000002</v>
      </c>
      <c r="J440" s="27">
        <v>-1.928555</v>
      </c>
      <c r="K440" s="27">
        <v>63924.45</v>
      </c>
      <c r="L440" s="27">
        <v>28647.18</v>
      </c>
      <c r="M440" s="27">
        <v>12764.19</v>
      </c>
      <c r="N440" s="27">
        <v>6.5234290000000001</v>
      </c>
      <c r="O440" s="27">
        <v>1421.4880000000001</v>
      </c>
      <c r="P440" s="27">
        <v>1001.6420000000001</v>
      </c>
      <c r="Q440" s="27">
        <v>1178.885</v>
      </c>
      <c r="R440" s="27">
        <v>14.31363</v>
      </c>
      <c r="S440" s="27">
        <v>1028.0440000000001</v>
      </c>
      <c r="T440" s="27">
        <v>163.8964</v>
      </c>
      <c r="U440" s="27">
        <v>-200.52379999999999</v>
      </c>
      <c r="V440" s="27">
        <v>-3.445033</v>
      </c>
      <c r="W440" s="27">
        <v>1491.7909999999999</v>
      </c>
      <c r="X440" s="27">
        <v>444.02379999999999</v>
      </c>
      <c r="Y440" s="27">
        <v>166.64709999999999</v>
      </c>
      <c r="Z440" s="27">
        <v>-2.621521</v>
      </c>
    </row>
    <row r="441" spans="1:26" x14ac:dyDescent="0.35">
      <c r="A441" s="29"/>
      <c r="B441" s="27">
        <v>2040</v>
      </c>
      <c r="C441" s="27">
        <v>28133.18</v>
      </c>
      <c r="D441" s="27">
        <v>21173.96</v>
      </c>
      <c r="E441" s="27">
        <v>13614.84</v>
      </c>
      <c r="F441" s="27">
        <v>37.465350000000001</v>
      </c>
      <c r="G441" s="27">
        <v>25153.13</v>
      </c>
      <c r="H441" s="27">
        <v>9700.5130000000008</v>
      </c>
      <c r="I441" s="27">
        <v>3515.9050000000002</v>
      </c>
      <c r="J441" s="27">
        <v>-1.4763999999999999</v>
      </c>
      <c r="K441" s="27">
        <v>73897.789999999994</v>
      </c>
      <c r="L441" s="27">
        <v>32413.54</v>
      </c>
      <c r="M441" s="27">
        <v>14937.4</v>
      </c>
      <c r="N441" s="27">
        <v>10.198219999999999</v>
      </c>
      <c r="O441" s="27">
        <v>1513.76</v>
      </c>
      <c r="P441" s="27">
        <v>1039.7190000000001</v>
      </c>
      <c r="Q441" s="27">
        <v>1164.729</v>
      </c>
      <c r="R441" s="27">
        <v>18.718309999999999</v>
      </c>
      <c r="S441" s="27">
        <v>1016.353</v>
      </c>
      <c r="T441" s="27">
        <v>113.3643</v>
      </c>
      <c r="U441" s="27">
        <v>-174.00190000000001</v>
      </c>
      <c r="V441" s="27">
        <v>-7.8706430000000003</v>
      </c>
      <c r="W441" s="27">
        <v>1592.4259999999999</v>
      </c>
      <c r="X441" s="27">
        <v>409.76839999999999</v>
      </c>
      <c r="Y441" s="27">
        <v>52.199210000000001</v>
      </c>
      <c r="Z441" s="27">
        <v>-3.3382869999999998</v>
      </c>
    </row>
    <row r="442" spans="1:26" x14ac:dyDescent="0.35">
      <c r="A442" s="29"/>
      <c r="B442" s="27">
        <v>2045</v>
      </c>
      <c r="C442" s="27">
        <v>30224.65</v>
      </c>
      <c r="D442" s="27">
        <v>21823.45</v>
      </c>
      <c r="E442" s="27">
        <v>13924.9</v>
      </c>
      <c r="F442" s="27">
        <v>44.122729999999997</v>
      </c>
      <c r="G442" s="27">
        <v>23660.38</v>
      </c>
      <c r="H442" s="27">
        <v>8096.03</v>
      </c>
      <c r="I442" s="27">
        <v>2991.1590000000001</v>
      </c>
      <c r="J442" s="27">
        <v>-2.294635</v>
      </c>
      <c r="K442" s="27">
        <v>72773.38</v>
      </c>
      <c r="L442" s="27">
        <v>29774.09</v>
      </c>
      <c r="M442" s="27">
        <v>14066.91</v>
      </c>
      <c r="N442" s="27">
        <v>10.29735</v>
      </c>
      <c r="O442" s="27">
        <v>1694.4829999999999</v>
      </c>
      <c r="P442" s="27">
        <v>1107.5039999999999</v>
      </c>
      <c r="Q442" s="27">
        <v>1157.06</v>
      </c>
      <c r="R442" s="27">
        <v>16.522870000000001</v>
      </c>
      <c r="S442" s="27">
        <v>946.07370000000003</v>
      </c>
      <c r="T442" s="27">
        <v>-27.369689999999999</v>
      </c>
      <c r="U442" s="27">
        <v>-290.02280000000002</v>
      </c>
      <c r="V442" s="27">
        <v>-6.9335469999999999</v>
      </c>
      <c r="W442" s="27">
        <v>1589.665</v>
      </c>
      <c r="X442" s="27">
        <v>247.42670000000001</v>
      </c>
      <c r="Y442" s="27">
        <v>-55.235900000000001</v>
      </c>
      <c r="Z442" s="27">
        <v>-5.6986540000000003</v>
      </c>
    </row>
    <row r="443" spans="1:26" x14ac:dyDescent="0.35">
      <c r="A443" s="29"/>
      <c r="B443" s="27">
        <v>2050</v>
      </c>
      <c r="C443" s="27">
        <v>31848.44</v>
      </c>
      <c r="D443" s="27">
        <v>19153.04</v>
      </c>
      <c r="E443" s="27">
        <v>9340.0339999999997</v>
      </c>
      <c r="F443" s="27">
        <v>55.71284</v>
      </c>
      <c r="G443" s="27">
        <v>21127.88</v>
      </c>
      <c r="H443" s="27">
        <v>6048.5529999999999</v>
      </c>
      <c r="I443" s="27">
        <v>2295.9</v>
      </c>
      <c r="J443" s="27">
        <v>1.139224</v>
      </c>
      <c r="K443" s="27">
        <v>68523.360000000001</v>
      </c>
      <c r="L443" s="27">
        <v>23291.919999999998</v>
      </c>
      <c r="M443" s="27">
        <v>8501.1080000000002</v>
      </c>
      <c r="N443" s="27">
        <v>0.63480409999999998</v>
      </c>
      <c r="O443" s="27">
        <v>1863.9369999999999</v>
      </c>
      <c r="P443" s="27">
        <v>1280.76</v>
      </c>
      <c r="Q443" s="27">
        <v>1090.9549999999999</v>
      </c>
      <c r="R443" s="27">
        <v>17.50478</v>
      </c>
      <c r="S443" s="27">
        <v>853.298</v>
      </c>
      <c r="T443" s="27">
        <v>-127.49160000000001</v>
      </c>
      <c r="U443" s="27">
        <v>-300.12709999999998</v>
      </c>
      <c r="V443" s="27">
        <v>-7.1647150000000002</v>
      </c>
      <c r="W443" s="27">
        <v>1514.79</v>
      </c>
      <c r="X443" s="27">
        <v>2.2563260000000001</v>
      </c>
      <c r="Y443" s="27">
        <v>-147.30940000000001</v>
      </c>
      <c r="Z443" s="27">
        <v>-5.9380689999999996</v>
      </c>
    </row>
    <row r="444" spans="1:26" x14ac:dyDescent="0.35">
      <c r="A444" s="29" t="s">
        <v>135</v>
      </c>
      <c r="B444" s="27">
        <v>2016</v>
      </c>
      <c r="C444" s="27">
        <v>15222.19</v>
      </c>
      <c r="D444" s="27">
        <v>15222.19</v>
      </c>
      <c r="E444" s="27">
        <v>15222.19</v>
      </c>
      <c r="F444" s="27">
        <v>16.955290000000002</v>
      </c>
      <c r="G444" s="27">
        <v>3645.556</v>
      </c>
      <c r="H444" s="27">
        <v>3645.556</v>
      </c>
      <c r="I444" s="27">
        <v>3645.556</v>
      </c>
      <c r="J444" s="27">
        <v>4.0606150000000003</v>
      </c>
      <c r="K444" s="27">
        <v>12646.65</v>
      </c>
      <c r="L444" s="27">
        <v>12646.65</v>
      </c>
      <c r="M444" s="27">
        <v>12646.65</v>
      </c>
      <c r="N444" s="27">
        <v>14.086510000000001</v>
      </c>
      <c r="O444" s="27">
        <v>2039.3869999999999</v>
      </c>
      <c r="P444" s="27">
        <v>2039.3869999999999</v>
      </c>
      <c r="Q444" s="27">
        <v>2039.3869999999999</v>
      </c>
      <c r="R444" s="27">
        <v>9.9953369999999993</v>
      </c>
      <c r="S444" s="27">
        <v>426.07150000000001</v>
      </c>
      <c r="T444" s="27">
        <v>426.07150000000001</v>
      </c>
      <c r="U444" s="27">
        <v>426.07150000000001</v>
      </c>
      <c r="V444" s="27">
        <v>2.0882399999999999</v>
      </c>
      <c r="W444" s="27">
        <v>1528.846</v>
      </c>
      <c r="X444" s="27">
        <v>1528.846</v>
      </c>
      <c r="Y444" s="27">
        <v>1528.846</v>
      </c>
      <c r="Z444" s="27">
        <v>7.4930979999999998</v>
      </c>
    </row>
    <row r="445" spans="1:26" x14ac:dyDescent="0.35">
      <c r="A445" s="29"/>
      <c r="B445" s="27">
        <v>2020</v>
      </c>
      <c r="C445" s="27">
        <v>16797.5</v>
      </c>
      <c r="D445" s="27">
        <v>14335.27</v>
      </c>
      <c r="E445" s="27">
        <v>12829.66</v>
      </c>
      <c r="F445" s="27">
        <v>17.700869999999998</v>
      </c>
      <c r="G445" s="27">
        <v>12858.02</v>
      </c>
      <c r="H445" s="27">
        <v>7025.0540000000001</v>
      </c>
      <c r="I445" s="27">
        <v>3874.299</v>
      </c>
      <c r="J445" s="27">
        <v>2.2945899999999999</v>
      </c>
      <c r="K445" s="27">
        <v>44430.5</v>
      </c>
      <c r="L445" s="27">
        <v>24069.46</v>
      </c>
      <c r="M445" s="27">
        <v>12998.04</v>
      </c>
      <c r="N445" s="27">
        <v>7.145416</v>
      </c>
      <c r="O445" s="27">
        <v>2350.7730000000001</v>
      </c>
      <c r="P445" s="27">
        <v>2197.252</v>
      </c>
      <c r="Q445" s="27">
        <v>1731.4259999999999</v>
      </c>
      <c r="R445" s="27">
        <v>11.036860000000001</v>
      </c>
      <c r="S445" s="27">
        <v>1254.174</v>
      </c>
      <c r="T445" s="27">
        <v>616.1123</v>
      </c>
      <c r="U445" s="27">
        <v>329.46039999999999</v>
      </c>
      <c r="V445" s="27">
        <v>0.26080779999999998</v>
      </c>
      <c r="W445" s="27">
        <v>4382.5360000000001</v>
      </c>
      <c r="X445" s="27">
        <v>2157.3870000000002</v>
      </c>
      <c r="Y445" s="27">
        <v>1154.5999999999999</v>
      </c>
      <c r="Z445" s="27">
        <v>0.94318570000000002</v>
      </c>
    </row>
    <row r="446" spans="1:26" x14ac:dyDescent="0.35">
      <c r="A446" s="29"/>
      <c r="B446" s="27">
        <v>2025</v>
      </c>
      <c r="C446" s="27">
        <v>23747.64</v>
      </c>
      <c r="D446" s="27">
        <v>18746.939999999999</v>
      </c>
      <c r="E446" s="27">
        <v>10393.459999999999</v>
      </c>
      <c r="F446" s="27">
        <v>26.680759999999999</v>
      </c>
      <c r="G446" s="27">
        <v>10878.66</v>
      </c>
      <c r="H446" s="27">
        <v>3341.1419999999998</v>
      </c>
      <c r="I446" s="27">
        <v>1113.2650000000001</v>
      </c>
      <c r="J446" s="27">
        <v>0.86186269999999998</v>
      </c>
      <c r="K446" s="27">
        <v>37568.160000000003</v>
      </c>
      <c r="L446" s="27">
        <v>11514.24</v>
      </c>
      <c r="M446" s="27">
        <v>3768.136</v>
      </c>
      <c r="N446" s="27">
        <v>2.6366559999999999</v>
      </c>
      <c r="O446" s="27">
        <v>4461.8010000000004</v>
      </c>
      <c r="P446" s="27">
        <v>3435.049</v>
      </c>
      <c r="Q446" s="27">
        <v>1701.9159999999999</v>
      </c>
      <c r="R446" s="27">
        <v>21.27788</v>
      </c>
      <c r="S446" s="27">
        <v>861.96889999999996</v>
      </c>
      <c r="T446" s="27">
        <v>91.624210000000005</v>
      </c>
      <c r="U446" s="27">
        <v>-35.746090000000002</v>
      </c>
      <c r="V446" s="27">
        <v>-1.382036</v>
      </c>
      <c r="W446" s="27">
        <v>2955.625</v>
      </c>
      <c r="X446" s="27">
        <v>295.37810000000002</v>
      </c>
      <c r="Y446" s="27">
        <v>-124.1344</v>
      </c>
      <c r="Z446" s="27">
        <v>-4.8915699999999998</v>
      </c>
    </row>
    <row r="447" spans="1:26" x14ac:dyDescent="0.35">
      <c r="A447" s="29"/>
      <c r="B447" s="27">
        <v>2030</v>
      </c>
      <c r="C447" s="27">
        <v>35112.800000000003</v>
      </c>
      <c r="D447" s="27">
        <v>25657.87</v>
      </c>
      <c r="E447" s="27">
        <v>18655.75</v>
      </c>
      <c r="F447" s="27">
        <v>43.999569999999999</v>
      </c>
      <c r="G447" s="27">
        <v>19258.8</v>
      </c>
      <c r="H447" s="27">
        <v>7046.7489999999998</v>
      </c>
      <c r="I447" s="27">
        <v>-224.83779999999999</v>
      </c>
      <c r="J447" s="27">
        <v>-0.46421400000000002</v>
      </c>
      <c r="K447" s="27">
        <v>66636.33</v>
      </c>
      <c r="L447" s="27">
        <v>23437.01</v>
      </c>
      <c r="M447" s="27">
        <v>-1445.683</v>
      </c>
      <c r="N447" s="27">
        <v>-8.6625110000000003</v>
      </c>
      <c r="O447" s="27">
        <v>7044.9260000000004</v>
      </c>
      <c r="P447" s="27">
        <v>2887.1260000000002</v>
      </c>
      <c r="Q447" s="27">
        <v>1513.269</v>
      </c>
      <c r="R447" s="27">
        <v>21.505929999999999</v>
      </c>
      <c r="S447" s="27">
        <v>881.18899999999996</v>
      </c>
      <c r="T447" s="27">
        <v>306.46690000000001</v>
      </c>
      <c r="U447" s="27">
        <v>66.097239999999999</v>
      </c>
      <c r="V447" s="27">
        <v>0.61231239999999998</v>
      </c>
      <c r="W447" s="27">
        <v>3065.0349999999999</v>
      </c>
      <c r="X447" s="27">
        <v>1041.2190000000001</v>
      </c>
      <c r="Y447" s="27">
        <v>118.02719999999999</v>
      </c>
      <c r="Z447" s="27">
        <v>-1.8531660000000001</v>
      </c>
    </row>
    <row r="448" spans="1:26" x14ac:dyDescent="0.35">
      <c r="A448" s="29"/>
      <c r="B448" s="27">
        <v>2035</v>
      </c>
      <c r="C448" s="27">
        <v>27881.51</v>
      </c>
      <c r="D448" s="27">
        <v>18531.52</v>
      </c>
      <c r="E448" s="27">
        <v>17229.13</v>
      </c>
      <c r="F448" s="27">
        <v>38.535769999999999</v>
      </c>
      <c r="G448" s="27">
        <v>26233.09</v>
      </c>
      <c r="H448" s="27">
        <v>10525.3</v>
      </c>
      <c r="I448" s="27">
        <v>4661.3239999999996</v>
      </c>
      <c r="J448" s="27">
        <v>0.83089849999999998</v>
      </c>
      <c r="K448" s="27">
        <v>91275.9</v>
      </c>
      <c r="L448" s="27">
        <v>38304.43</v>
      </c>
      <c r="M448" s="27">
        <v>16238.78</v>
      </c>
      <c r="N448" s="27">
        <v>1.3514349999999999</v>
      </c>
      <c r="O448" s="27">
        <v>6849</v>
      </c>
      <c r="P448" s="27">
        <v>2489.4949999999999</v>
      </c>
      <c r="Q448" s="27">
        <v>1728.8889999999999</v>
      </c>
      <c r="R448" s="27">
        <v>29.965309999999999</v>
      </c>
      <c r="S448" s="27">
        <v>1348.002</v>
      </c>
      <c r="T448" s="27">
        <v>456.37040000000002</v>
      </c>
      <c r="U448" s="27">
        <v>190.7236</v>
      </c>
      <c r="V448" s="27">
        <v>0.12513440000000001</v>
      </c>
      <c r="W448" s="27">
        <v>5348.0050000000001</v>
      </c>
      <c r="X448" s="27">
        <v>1830.9290000000001</v>
      </c>
      <c r="Y448" s="27">
        <v>537.01199999999994</v>
      </c>
      <c r="Z448" s="27">
        <v>-6.5005040000000003</v>
      </c>
    </row>
    <row r="449" spans="1:26" x14ac:dyDescent="0.35">
      <c r="A449" s="29"/>
      <c r="B449" s="27">
        <v>2040</v>
      </c>
      <c r="C449" s="27">
        <v>24363.05</v>
      </c>
      <c r="D449" s="27">
        <v>13741.96</v>
      </c>
      <c r="E449" s="27">
        <v>12772.28</v>
      </c>
      <c r="F449" s="27">
        <v>20.818639999999998</v>
      </c>
      <c r="G449" s="27">
        <v>18871.97</v>
      </c>
      <c r="H449" s="27">
        <v>5392.9930000000004</v>
      </c>
      <c r="I449" s="27">
        <v>5758.4179999999997</v>
      </c>
      <c r="J449" s="27">
        <v>5.2848240000000004</v>
      </c>
      <c r="K449" s="27">
        <v>65693.64</v>
      </c>
      <c r="L449" s="27">
        <v>19815.259999999998</v>
      </c>
      <c r="M449" s="27">
        <v>21873.119999999999</v>
      </c>
      <c r="N449" s="27">
        <v>21.908580000000001</v>
      </c>
      <c r="O449" s="27">
        <v>5054.4939999999997</v>
      </c>
      <c r="P449" s="27">
        <v>2692.3440000000001</v>
      </c>
      <c r="Q449" s="27">
        <v>2225.8580000000002</v>
      </c>
      <c r="R449" s="27">
        <v>45.807160000000003</v>
      </c>
      <c r="S449" s="27">
        <v>1942.136</v>
      </c>
      <c r="T449" s="27">
        <v>462.70690000000002</v>
      </c>
      <c r="U449" s="27">
        <v>174.4316</v>
      </c>
      <c r="V449" s="27">
        <v>-0.1890549</v>
      </c>
      <c r="W449" s="27">
        <v>6463.8540000000003</v>
      </c>
      <c r="X449" s="27">
        <v>1116.681</v>
      </c>
      <c r="Y449" s="27">
        <v>193.42740000000001</v>
      </c>
      <c r="Z449" s="27">
        <v>-18.525259999999999</v>
      </c>
    </row>
    <row r="450" spans="1:26" x14ac:dyDescent="0.35">
      <c r="A450" s="29"/>
      <c r="B450" s="27">
        <v>2045</v>
      </c>
      <c r="C450" s="27">
        <v>25587.71</v>
      </c>
      <c r="D450" s="27">
        <v>9617.973</v>
      </c>
      <c r="E450" s="27">
        <v>7910.7070000000003</v>
      </c>
      <c r="F450" s="27">
        <v>35.24324</v>
      </c>
      <c r="G450" s="27">
        <v>12376.13</v>
      </c>
      <c r="H450" s="27">
        <v>1817.48</v>
      </c>
      <c r="I450" s="27">
        <v>1930.144</v>
      </c>
      <c r="J450" s="27">
        <v>4.6746920000000003</v>
      </c>
      <c r="K450" s="27">
        <v>43373.04</v>
      </c>
      <c r="L450" s="27">
        <v>7050.8069999999998</v>
      </c>
      <c r="M450" s="27">
        <v>7141.7489999999998</v>
      </c>
      <c r="N450" s="27">
        <v>14.517150000000001</v>
      </c>
      <c r="O450" s="27">
        <v>5694.9830000000002</v>
      </c>
      <c r="P450" s="27">
        <v>2806.375</v>
      </c>
      <c r="Q450" s="27">
        <v>2234.1819999999998</v>
      </c>
      <c r="R450" s="27">
        <v>57.374510000000001</v>
      </c>
      <c r="S450" s="27">
        <v>1525.18</v>
      </c>
      <c r="T450" s="27">
        <v>269.01240000000001</v>
      </c>
      <c r="U450" s="27">
        <v>152.4161</v>
      </c>
      <c r="V450" s="27">
        <v>1.0547610000000001</v>
      </c>
      <c r="W450" s="27">
        <v>4692.2709999999997</v>
      </c>
      <c r="X450" s="27">
        <v>95.964550000000003</v>
      </c>
      <c r="Y450" s="27">
        <v>-192.04580000000001</v>
      </c>
      <c r="Z450" s="27">
        <v>-29.83785</v>
      </c>
    </row>
    <row r="451" spans="1:26" x14ac:dyDescent="0.35">
      <c r="A451" s="29"/>
      <c r="B451" s="27">
        <v>2050</v>
      </c>
      <c r="C451" s="27">
        <v>26032.29</v>
      </c>
      <c r="D451" s="27">
        <v>6885.26</v>
      </c>
      <c r="E451" s="27">
        <v>3650.7710000000002</v>
      </c>
      <c r="F451" s="27">
        <v>58.255049999999997</v>
      </c>
      <c r="G451" s="27">
        <v>8949.9380000000001</v>
      </c>
      <c r="H451" s="27">
        <v>907.73609999999996</v>
      </c>
      <c r="I451" s="27">
        <v>439.17860000000002</v>
      </c>
      <c r="J451" s="27">
        <v>-1.019692</v>
      </c>
      <c r="K451" s="27">
        <v>31417.62</v>
      </c>
      <c r="L451" s="27">
        <v>3387.4850000000001</v>
      </c>
      <c r="M451" s="27">
        <v>1646.749</v>
      </c>
      <c r="N451" s="27">
        <v>-0.2462974</v>
      </c>
      <c r="O451" s="27">
        <v>5177.3890000000001</v>
      </c>
      <c r="P451" s="27">
        <v>2096.2350000000001</v>
      </c>
      <c r="Q451" s="27">
        <v>1853.778</v>
      </c>
      <c r="R451" s="27">
        <v>79.879499999999993</v>
      </c>
      <c r="S451" s="27">
        <v>1184.481</v>
      </c>
      <c r="T451" s="27">
        <v>147.30549999999999</v>
      </c>
      <c r="U451" s="27">
        <v>46.689619999999998</v>
      </c>
      <c r="V451" s="27">
        <v>-0.2772367</v>
      </c>
      <c r="W451" s="27">
        <v>3938.7869999999998</v>
      </c>
      <c r="X451" s="27">
        <v>-75.049610000000001</v>
      </c>
      <c r="Y451" s="27">
        <v>-537.23800000000006</v>
      </c>
      <c r="Z451" s="27">
        <v>-51.283499999999997</v>
      </c>
    </row>
    <row r="452" spans="1:26" x14ac:dyDescent="0.35">
      <c r="A452" s="29" t="s">
        <v>136</v>
      </c>
      <c r="B452" s="27">
        <v>2016</v>
      </c>
      <c r="C452" s="27">
        <v>5776.5469999999996</v>
      </c>
      <c r="D452" s="27">
        <v>5776.5469999999996</v>
      </c>
      <c r="E452" s="27">
        <v>5776.5469999999996</v>
      </c>
      <c r="F452" s="27">
        <v>11.970129999999999</v>
      </c>
      <c r="G452" s="27">
        <v>2445.9899999999998</v>
      </c>
      <c r="H452" s="27">
        <v>2445.9899999999998</v>
      </c>
      <c r="I452" s="27">
        <v>2445.9899999999998</v>
      </c>
      <c r="J452" s="27">
        <v>5.068568</v>
      </c>
      <c r="K452" s="27">
        <v>11797.87</v>
      </c>
      <c r="L452" s="27">
        <v>11797.87</v>
      </c>
      <c r="M452" s="27">
        <v>11797.87</v>
      </c>
      <c r="N452" s="27">
        <v>24.447479999999999</v>
      </c>
      <c r="O452" s="27">
        <v>4569.3770000000004</v>
      </c>
      <c r="P452" s="27">
        <v>4569.3770000000004</v>
      </c>
      <c r="Q452" s="27">
        <v>4569.3770000000004</v>
      </c>
      <c r="R452" s="27">
        <v>10.372949999999999</v>
      </c>
      <c r="S452" s="27">
        <v>-888.20650000000001</v>
      </c>
      <c r="T452" s="27">
        <v>-888.20650000000001</v>
      </c>
      <c r="U452" s="27">
        <v>-888.20650000000001</v>
      </c>
      <c r="V452" s="27">
        <v>-2.0163199999999999</v>
      </c>
      <c r="W452" s="27">
        <v>5784.3459999999995</v>
      </c>
      <c r="X452" s="27">
        <v>5784.3459999999995</v>
      </c>
      <c r="Y452" s="27">
        <v>5784.3459999999995</v>
      </c>
      <c r="Z452" s="27">
        <v>13.13106</v>
      </c>
    </row>
    <row r="453" spans="1:26" x14ac:dyDescent="0.35">
      <c r="A453" s="29"/>
      <c r="B453" s="27">
        <v>2020</v>
      </c>
      <c r="C453" s="27">
        <v>8918.3089999999993</v>
      </c>
      <c r="D453" s="27">
        <v>7162.5150000000003</v>
      </c>
      <c r="E453" s="27">
        <v>5978.116</v>
      </c>
      <c r="F453" s="27">
        <v>16.353719999999999</v>
      </c>
      <c r="G453" s="27">
        <v>4321.2269999999999</v>
      </c>
      <c r="H453" s="27">
        <v>2438.1439999999998</v>
      </c>
      <c r="I453" s="27">
        <v>1528.7739999999999</v>
      </c>
      <c r="J453" s="27">
        <v>-0.13591030000000001</v>
      </c>
      <c r="K453" s="27">
        <v>30725.5</v>
      </c>
      <c r="L453" s="27">
        <v>17324.22</v>
      </c>
      <c r="M453" s="27">
        <v>10170.299999999999</v>
      </c>
      <c r="N453" s="27">
        <v>13.489000000000001</v>
      </c>
      <c r="O453" s="27">
        <v>4521.3310000000001</v>
      </c>
      <c r="P453" s="27">
        <v>4066.0140000000001</v>
      </c>
      <c r="Q453" s="27">
        <v>3632.1089999999999</v>
      </c>
      <c r="R453" s="27">
        <v>9.1190560000000005</v>
      </c>
      <c r="S453" s="27">
        <v>1461.479</v>
      </c>
      <c r="T453" s="27">
        <v>397.51</v>
      </c>
      <c r="U453" s="27">
        <v>320.62810000000002</v>
      </c>
      <c r="V453" s="27">
        <v>-0.41071010000000002</v>
      </c>
      <c r="W453" s="27">
        <v>14595.8</v>
      </c>
      <c r="X453" s="27">
        <v>7932.9639999999999</v>
      </c>
      <c r="Y453" s="27">
        <v>5219.6229999999996</v>
      </c>
      <c r="Z453" s="27">
        <v>7.2945640000000003</v>
      </c>
    </row>
    <row r="454" spans="1:26" x14ac:dyDescent="0.35">
      <c r="A454" s="29"/>
      <c r="B454" s="27">
        <v>2025</v>
      </c>
      <c r="C454" s="27">
        <v>9596.8080000000009</v>
      </c>
      <c r="D454" s="27">
        <v>6513.5640000000003</v>
      </c>
      <c r="E454" s="27">
        <v>4734.7389999999996</v>
      </c>
      <c r="F454" s="27">
        <v>17.946999999999999</v>
      </c>
      <c r="G454" s="27">
        <v>6330.098</v>
      </c>
      <c r="H454" s="27">
        <v>3250.239</v>
      </c>
      <c r="I454" s="27">
        <v>1709.3150000000001</v>
      </c>
      <c r="J454" s="27">
        <v>2.1738439999999999</v>
      </c>
      <c r="K454" s="27">
        <v>31559.919999999998</v>
      </c>
      <c r="L454" s="27">
        <v>12666.59</v>
      </c>
      <c r="M454" s="27">
        <v>7228.942</v>
      </c>
      <c r="N454" s="27">
        <v>12.44347</v>
      </c>
      <c r="O454" s="27">
        <v>7104.9279999999999</v>
      </c>
      <c r="P454" s="27">
        <v>5548.7470000000003</v>
      </c>
      <c r="Q454" s="27">
        <v>4465.6310000000003</v>
      </c>
      <c r="R454" s="27">
        <v>11.672689999999999</v>
      </c>
      <c r="S454" s="27">
        <v>1090.7380000000001</v>
      </c>
      <c r="T454" s="27">
        <v>659.38509999999997</v>
      </c>
      <c r="U454" s="27">
        <v>-64.092349999999996</v>
      </c>
      <c r="V454" s="27">
        <v>-1.203972</v>
      </c>
      <c r="W454" s="27">
        <v>17424.59</v>
      </c>
      <c r="X454" s="27">
        <v>9448.7289999999994</v>
      </c>
      <c r="Y454" s="27">
        <v>5453.9560000000001</v>
      </c>
      <c r="Z454" s="27">
        <v>7.912941</v>
      </c>
    </row>
    <row r="455" spans="1:26" x14ac:dyDescent="0.35">
      <c r="A455" s="29"/>
      <c r="B455" s="27">
        <v>2030</v>
      </c>
      <c r="C455" s="27">
        <v>10683.48</v>
      </c>
      <c r="D455" s="27">
        <v>5940.0339999999997</v>
      </c>
      <c r="E455" s="27">
        <v>3833.8519999999999</v>
      </c>
      <c r="F455" s="27">
        <v>16.323460000000001</v>
      </c>
      <c r="G455" s="27">
        <v>8056.2560000000003</v>
      </c>
      <c r="H455" s="27">
        <v>3617.0830000000001</v>
      </c>
      <c r="I455" s="27">
        <v>1870.701</v>
      </c>
      <c r="J455" s="27">
        <v>5.4409789999999996</v>
      </c>
      <c r="K455" s="27">
        <v>36327.75</v>
      </c>
      <c r="L455" s="27">
        <v>12281.01</v>
      </c>
      <c r="M455" s="27">
        <v>5915.98</v>
      </c>
      <c r="N455" s="27">
        <v>13.59572</v>
      </c>
      <c r="O455" s="27">
        <v>7605.9530000000004</v>
      </c>
      <c r="P455" s="27">
        <v>5617.7120000000004</v>
      </c>
      <c r="Q455" s="27">
        <v>5053.701</v>
      </c>
      <c r="R455" s="27">
        <v>13.79968</v>
      </c>
      <c r="S455" s="27">
        <v>3811.1729999999998</v>
      </c>
      <c r="T455" s="27">
        <v>2511.4839999999999</v>
      </c>
      <c r="U455" s="27">
        <v>759.73990000000003</v>
      </c>
      <c r="V455" s="27">
        <v>-0.1044971</v>
      </c>
      <c r="W455" s="27">
        <v>24702.43</v>
      </c>
      <c r="X455" s="27">
        <v>12447.33</v>
      </c>
      <c r="Y455" s="27">
        <v>6289.2669999999998</v>
      </c>
      <c r="Z455" s="27">
        <v>9.6728450000000006</v>
      </c>
    </row>
    <row r="456" spans="1:26" x14ac:dyDescent="0.35">
      <c r="A456" s="29"/>
      <c r="B456" s="27">
        <v>2035</v>
      </c>
      <c r="C456" s="27">
        <v>11480.23</v>
      </c>
      <c r="D456" s="27">
        <v>5689.38</v>
      </c>
      <c r="E456" s="27">
        <v>2883.5360000000001</v>
      </c>
      <c r="F456" s="27">
        <v>15.60737</v>
      </c>
      <c r="G456" s="27">
        <v>6392.9859999999999</v>
      </c>
      <c r="H456" s="27">
        <v>2036.1410000000001</v>
      </c>
      <c r="I456" s="27">
        <v>1439.0409999999999</v>
      </c>
      <c r="J456" s="27">
        <v>5.9037300000000004</v>
      </c>
      <c r="K456" s="27">
        <v>32809.589999999997</v>
      </c>
      <c r="L456" s="27">
        <v>9748.1679999999997</v>
      </c>
      <c r="M456" s="27">
        <v>4746.8909999999996</v>
      </c>
      <c r="N456" s="27">
        <v>16.051760000000002</v>
      </c>
      <c r="O456" s="27">
        <v>8347.2960000000003</v>
      </c>
      <c r="P456" s="27">
        <v>6046.3</v>
      </c>
      <c r="Q456" s="27">
        <v>5153.5389999999998</v>
      </c>
      <c r="R456" s="27">
        <v>18.59488</v>
      </c>
      <c r="S456" s="27">
        <v>2918.59</v>
      </c>
      <c r="T456" s="27">
        <v>1475.942</v>
      </c>
      <c r="U456" s="27">
        <v>392.3861</v>
      </c>
      <c r="V456" s="27">
        <v>-2.2216499999999999</v>
      </c>
      <c r="W456" s="27">
        <v>24925.51</v>
      </c>
      <c r="X456" s="27">
        <v>11254.73</v>
      </c>
      <c r="Y456" s="27">
        <v>7108.6369999999997</v>
      </c>
      <c r="Z456" s="27">
        <v>11.9331</v>
      </c>
    </row>
    <row r="457" spans="1:26" x14ac:dyDescent="0.35">
      <c r="A457" s="29"/>
      <c r="B457" s="27">
        <v>2040</v>
      </c>
      <c r="C457" s="27">
        <v>11177.65</v>
      </c>
      <c r="D457" s="27">
        <v>4867.3249999999998</v>
      </c>
      <c r="E457" s="27">
        <v>1823.6669999999999</v>
      </c>
      <c r="F457" s="27">
        <v>16.19689</v>
      </c>
      <c r="G457" s="27">
        <v>5853.1120000000001</v>
      </c>
      <c r="H457" s="27">
        <v>1499.124</v>
      </c>
      <c r="I457" s="27">
        <v>1030.5360000000001</v>
      </c>
      <c r="J457" s="27">
        <v>4.7646730000000002</v>
      </c>
      <c r="K457" s="27">
        <v>26226.65</v>
      </c>
      <c r="L457" s="27">
        <v>8665.2530000000006</v>
      </c>
      <c r="M457" s="27">
        <v>3661.8969999999999</v>
      </c>
      <c r="N457" s="27">
        <v>19.232990000000001</v>
      </c>
      <c r="O457" s="27">
        <v>7915.0190000000002</v>
      </c>
      <c r="P457" s="27">
        <v>5212.9679999999998</v>
      </c>
      <c r="Q457" s="27">
        <v>4605.2139999999999</v>
      </c>
      <c r="R457" s="27">
        <v>19.101089999999999</v>
      </c>
      <c r="S457" s="27">
        <v>3265.404</v>
      </c>
      <c r="T457" s="27">
        <v>1064.7650000000001</v>
      </c>
      <c r="U457" s="27">
        <v>196.72880000000001</v>
      </c>
      <c r="V457" s="27">
        <v>-0.95848599999999995</v>
      </c>
      <c r="W457" s="27">
        <v>24803.53</v>
      </c>
      <c r="X457" s="27">
        <v>11038.08</v>
      </c>
      <c r="Y457" s="27">
        <v>6269.57</v>
      </c>
      <c r="Z457" s="27">
        <v>13.04359</v>
      </c>
    </row>
    <row r="458" spans="1:26" x14ac:dyDescent="0.35">
      <c r="A458" s="29"/>
      <c r="B458" s="27">
        <v>2045</v>
      </c>
      <c r="C458" s="27">
        <v>11204.39</v>
      </c>
      <c r="D458" s="27">
        <v>3944.1410000000001</v>
      </c>
      <c r="E458" s="27">
        <v>1427.72</v>
      </c>
      <c r="F458" s="27">
        <v>13.28331</v>
      </c>
      <c r="G458" s="27">
        <v>4234.549</v>
      </c>
      <c r="H458" s="27">
        <v>1323.432</v>
      </c>
      <c r="I458" s="27">
        <v>715.40160000000003</v>
      </c>
      <c r="J458" s="27">
        <v>3.5362490000000002</v>
      </c>
      <c r="K458" s="27">
        <v>22149.29</v>
      </c>
      <c r="L458" s="27">
        <v>7387.8130000000001</v>
      </c>
      <c r="M458" s="27">
        <v>4158.0389999999998</v>
      </c>
      <c r="N458" s="27">
        <v>29.5215</v>
      </c>
      <c r="O458" s="27">
        <v>8317.3739999999998</v>
      </c>
      <c r="P458" s="27">
        <v>5170.3379999999997</v>
      </c>
      <c r="Q458" s="27">
        <v>4157.5709999999999</v>
      </c>
      <c r="R458" s="27">
        <v>20.47017</v>
      </c>
      <c r="S458" s="27">
        <v>2875.413</v>
      </c>
      <c r="T458" s="27">
        <v>750.23209999999995</v>
      </c>
      <c r="U458" s="27">
        <v>187.05619999999999</v>
      </c>
      <c r="V458" s="27">
        <v>-1.252165</v>
      </c>
      <c r="W458" s="27">
        <v>25749.57</v>
      </c>
      <c r="X458" s="27">
        <v>11455.58</v>
      </c>
      <c r="Y458" s="27">
        <v>6556.8029999999999</v>
      </c>
      <c r="Z458" s="27">
        <v>15.83121</v>
      </c>
    </row>
    <row r="459" spans="1:26" x14ac:dyDescent="0.35">
      <c r="A459" s="29"/>
      <c r="B459" s="27">
        <v>2050</v>
      </c>
      <c r="C459" s="27">
        <v>10535.54</v>
      </c>
      <c r="D459" s="27">
        <v>3261.5639999999999</v>
      </c>
      <c r="E459" s="27">
        <v>1024.4280000000001</v>
      </c>
      <c r="F459" s="27">
        <v>20.578600000000002</v>
      </c>
      <c r="G459" s="27">
        <v>3549.7280000000001</v>
      </c>
      <c r="H459" s="27">
        <v>1066.0219999999999</v>
      </c>
      <c r="I459" s="27">
        <v>527.40129999999999</v>
      </c>
      <c r="J459" s="27">
        <v>-1.7133309999999999</v>
      </c>
      <c r="K459" s="27">
        <v>18229.66</v>
      </c>
      <c r="L459" s="27">
        <v>5534.4340000000002</v>
      </c>
      <c r="M459" s="27">
        <v>3211.855</v>
      </c>
      <c r="N459" s="27">
        <v>32.040219999999998</v>
      </c>
      <c r="O459" s="27">
        <v>8614.9380000000001</v>
      </c>
      <c r="P459" s="27">
        <v>5142.3270000000002</v>
      </c>
      <c r="Q459" s="27">
        <v>4310.3599999999997</v>
      </c>
      <c r="R459" s="27">
        <v>23.19201</v>
      </c>
      <c r="S459" s="27">
        <v>2845.6550000000002</v>
      </c>
      <c r="T459" s="27">
        <v>730.59010000000001</v>
      </c>
      <c r="U459" s="27">
        <v>185.19909999999999</v>
      </c>
      <c r="V459" s="27">
        <v>-1.3121050000000001</v>
      </c>
      <c r="W459" s="27">
        <v>26364.57</v>
      </c>
      <c r="X459" s="27">
        <v>11682.11</v>
      </c>
      <c r="Y459" s="27">
        <v>7304.6819999999998</v>
      </c>
      <c r="Z459" s="27">
        <v>17.807559999999999</v>
      </c>
    </row>
    <row r="460" spans="1:26" x14ac:dyDescent="0.35">
      <c r="A460" s="29" t="s">
        <v>137</v>
      </c>
      <c r="B460" s="27">
        <v>2016</v>
      </c>
      <c r="C460" s="27">
        <v>21366.27</v>
      </c>
      <c r="D460" s="27">
        <v>21366.27</v>
      </c>
      <c r="E460" s="27">
        <v>21366.27</v>
      </c>
      <c r="F460" s="27">
        <v>14.050409999999999</v>
      </c>
      <c r="G460" s="27">
        <v>7296.5330000000004</v>
      </c>
      <c r="H460" s="27">
        <v>7296.5330000000004</v>
      </c>
      <c r="I460" s="27">
        <v>7296.5330000000004</v>
      </c>
      <c r="J460" s="27">
        <v>4.7981819999999997</v>
      </c>
      <c r="K460" s="27">
        <v>22076.61</v>
      </c>
      <c r="L460" s="27">
        <v>22076.61</v>
      </c>
      <c r="M460" s="27">
        <v>22076.61</v>
      </c>
      <c r="N460" s="27">
        <v>14.517519999999999</v>
      </c>
      <c r="O460" s="27">
        <v>4074.0250000000001</v>
      </c>
      <c r="P460" s="27">
        <v>4074.0250000000001</v>
      </c>
      <c r="Q460" s="27">
        <v>4074.0250000000001</v>
      </c>
      <c r="R460" s="27">
        <v>11.592079999999999</v>
      </c>
      <c r="S460" s="27">
        <v>-1143.1369999999999</v>
      </c>
      <c r="T460" s="27">
        <v>-1143.1369999999999</v>
      </c>
      <c r="U460" s="27">
        <v>-1143.1369999999999</v>
      </c>
      <c r="V460" s="27">
        <v>-3.25264</v>
      </c>
      <c r="W460" s="27">
        <v>333.44639999999998</v>
      </c>
      <c r="X460" s="27">
        <v>333.44639999999998</v>
      </c>
      <c r="Y460" s="27">
        <v>333.44639999999998</v>
      </c>
      <c r="Z460" s="27">
        <v>0.9487757</v>
      </c>
    </row>
    <row r="461" spans="1:26" x14ac:dyDescent="0.35">
      <c r="A461" s="29"/>
      <c r="B461" s="27">
        <v>2020</v>
      </c>
      <c r="C461" s="27">
        <v>34006.230000000003</v>
      </c>
      <c r="D461" s="27">
        <v>28751.7</v>
      </c>
      <c r="E461" s="27">
        <v>27119.279999999999</v>
      </c>
      <c r="F461" s="27">
        <v>16.94697</v>
      </c>
      <c r="G461" s="27">
        <v>36561.82</v>
      </c>
      <c r="H461" s="27">
        <v>19742.54</v>
      </c>
      <c r="I461" s="27">
        <v>9773.2099999999991</v>
      </c>
      <c r="J461" s="27">
        <v>0.93743350000000003</v>
      </c>
      <c r="K461" s="27">
        <v>95742.71</v>
      </c>
      <c r="L461" s="27">
        <v>54681.77</v>
      </c>
      <c r="M461" s="27">
        <v>31292.01</v>
      </c>
      <c r="N461" s="27">
        <v>8.2644070000000003</v>
      </c>
      <c r="O461" s="27">
        <v>7328.43</v>
      </c>
      <c r="P461" s="27">
        <v>6563.2070000000003</v>
      </c>
      <c r="Q461" s="27">
        <v>6213.35</v>
      </c>
      <c r="R461" s="27">
        <v>12.83639</v>
      </c>
      <c r="S461" s="27">
        <v>2821.692</v>
      </c>
      <c r="T461" s="27">
        <v>892.2029</v>
      </c>
      <c r="U461" s="27">
        <v>-764.69010000000003</v>
      </c>
      <c r="V461" s="27">
        <v>-4.7388009999999996</v>
      </c>
      <c r="W461" s="27">
        <v>2577.9430000000002</v>
      </c>
      <c r="X461" s="27">
        <v>1126.4839999999999</v>
      </c>
      <c r="Y461" s="27">
        <v>660.60580000000004</v>
      </c>
      <c r="Z461" s="27">
        <v>0.65254749999999995</v>
      </c>
    </row>
    <row r="462" spans="1:26" x14ac:dyDescent="0.35">
      <c r="A462" s="29"/>
      <c r="B462" s="27">
        <v>2025</v>
      </c>
      <c r="C462" s="27">
        <v>46178.22</v>
      </c>
      <c r="D462" s="27">
        <v>34248.71</v>
      </c>
      <c r="E462" s="27">
        <v>29575.97</v>
      </c>
      <c r="F462" s="27">
        <v>21.165900000000001</v>
      </c>
      <c r="G462" s="27">
        <v>41071.879999999997</v>
      </c>
      <c r="H462" s="27">
        <v>15815.05</v>
      </c>
      <c r="I462" s="27">
        <v>7752.8779999999997</v>
      </c>
      <c r="J462" s="27">
        <v>-1.362301</v>
      </c>
      <c r="K462" s="27">
        <v>114354.7</v>
      </c>
      <c r="L462" s="27">
        <v>54020.52</v>
      </c>
      <c r="M462" s="27">
        <v>32819.58</v>
      </c>
      <c r="N462" s="27">
        <v>9.993817</v>
      </c>
      <c r="O462" s="27">
        <v>11975.24</v>
      </c>
      <c r="P462" s="27">
        <v>9926.9619999999995</v>
      </c>
      <c r="Q462" s="27">
        <v>8610.3670000000002</v>
      </c>
      <c r="R462" s="27">
        <v>16.08098</v>
      </c>
      <c r="S462" s="27">
        <v>5501.9669999999996</v>
      </c>
      <c r="T462" s="27">
        <v>973.48620000000005</v>
      </c>
      <c r="U462" s="27">
        <v>-103.5788</v>
      </c>
      <c r="V462" s="27">
        <v>-3.7963089999999999</v>
      </c>
      <c r="W462" s="27">
        <v>6175.4979999999996</v>
      </c>
      <c r="X462" s="27">
        <v>2404.0340000000001</v>
      </c>
      <c r="Y462" s="27">
        <v>1286.799</v>
      </c>
      <c r="Z462" s="27">
        <v>1.3450409999999999</v>
      </c>
    </row>
    <row r="463" spans="1:26" x14ac:dyDescent="0.35">
      <c r="A463" s="29"/>
      <c r="B463" s="27">
        <v>2030</v>
      </c>
      <c r="C463" s="27">
        <v>52062.12</v>
      </c>
      <c r="D463" s="27">
        <v>32817.300000000003</v>
      </c>
      <c r="E463" s="27">
        <v>26165.53</v>
      </c>
      <c r="F463" s="27">
        <v>20.846080000000001</v>
      </c>
      <c r="G463" s="27">
        <v>53080.01</v>
      </c>
      <c r="H463" s="27">
        <v>17616.849999999999</v>
      </c>
      <c r="I463" s="27">
        <v>7326.9170000000004</v>
      </c>
      <c r="J463" s="27">
        <v>1.234742</v>
      </c>
      <c r="K463" s="27">
        <v>130312.7</v>
      </c>
      <c r="L463" s="27">
        <v>51984.39</v>
      </c>
      <c r="M463" s="27">
        <v>28455.279999999999</v>
      </c>
      <c r="N463" s="27">
        <v>11.78759</v>
      </c>
      <c r="O463" s="27">
        <v>15522.13</v>
      </c>
      <c r="P463" s="27">
        <v>12314.75</v>
      </c>
      <c r="Q463" s="27">
        <v>8207.6560000000009</v>
      </c>
      <c r="R463" s="27">
        <v>18.208639999999999</v>
      </c>
      <c r="S463" s="27">
        <v>6561.6970000000001</v>
      </c>
      <c r="T463" s="27">
        <v>2990.4949999999999</v>
      </c>
      <c r="U463" s="27">
        <v>175.21299999999999</v>
      </c>
      <c r="V463" s="27">
        <v>-4.7987419999999998</v>
      </c>
      <c r="W463" s="27">
        <v>8088.37</v>
      </c>
      <c r="X463" s="27">
        <v>337.68720000000002</v>
      </c>
      <c r="Y463" s="27">
        <v>1717.5160000000001</v>
      </c>
      <c r="Z463" s="27">
        <v>2.2071649999999998</v>
      </c>
    </row>
    <row r="464" spans="1:26" x14ac:dyDescent="0.35">
      <c r="A464" s="29"/>
      <c r="B464" s="27">
        <v>2035</v>
      </c>
      <c r="C464" s="27">
        <v>63962.84</v>
      </c>
      <c r="D464" s="27">
        <v>32417.38</v>
      </c>
      <c r="E464" s="27">
        <v>21906.02</v>
      </c>
      <c r="F464" s="27">
        <v>26.388349999999999</v>
      </c>
      <c r="G464" s="27">
        <v>47330.48</v>
      </c>
      <c r="H464" s="27">
        <v>12974.68</v>
      </c>
      <c r="I464" s="27">
        <v>5125.759</v>
      </c>
      <c r="J464" s="27">
        <v>-8.2303319999999999E-2</v>
      </c>
      <c r="K464" s="27">
        <v>140254.79999999999</v>
      </c>
      <c r="L464" s="27">
        <v>48119.19</v>
      </c>
      <c r="M464" s="27">
        <v>21622.080000000002</v>
      </c>
      <c r="N464" s="27">
        <v>11.41957</v>
      </c>
      <c r="O464" s="27">
        <v>16415.45</v>
      </c>
      <c r="P464" s="27">
        <v>10133.98</v>
      </c>
      <c r="Q464" s="27">
        <v>8427.6209999999992</v>
      </c>
      <c r="R464" s="27">
        <v>40.369070000000001</v>
      </c>
      <c r="S464" s="27">
        <v>7959.29</v>
      </c>
      <c r="T464" s="27">
        <v>2547.625</v>
      </c>
      <c r="U464" s="27">
        <v>-68.979389999999995</v>
      </c>
      <c r="V464" s="27">
        <v>-9.9529370000000004</v>
      </c>
      <c r="W464" s="27">
        <v>9934.7209999999995</v>
      </c>
      <c r="X464" s="27">
        <v>1704.7719999999999</v>
      </c>
      <c r="Y464" s="27">
        <v>-1519.664</v>
      </c>
      <c r="Z464" s="27">
        <v>-13.414300000000001</v>
      </c>
    </row>
    <row r="465" spans="1:26" x14ac:dyDescent="0.35">
      <c r="A465" s="29"/>
      <c r="B465" s="27">
        <v>2040</v>
      </c>
      <c r="C465" s="27">
        <v>63048.85</v>
      </c>
      <c r="D465" s="27">
        <v>30200.11</v>
      </c>
      <c r="E465" s="27">
        <v>18489.05</v>
      </c>
      <c r="F465" s="27">
        <v>31.14358</v>
      </c>
      <c r="G465" s="27">
        <v>55990.66</v>
      </c>
      <c r="H465" s="27">
        <v>10600.9</v>
      </c>
      <c r="I465" s="27">
        <v>2889.3960000000002</v>
      </c>
      <c r="J465" s="27">
        <v>-1.626655</v>
      </c>
      <c r="K465" s="27">
        <v>147652.20000000001</v>
      </c>
      <c r="L465" s="27">
        <v>41970.29</v>
      </c>
      <c r="M465" s="27">
        <v>18089.61</v>
      </c>
      <c r="N465" s="27">
        <v>13.21421</v>
      </c>
      <c r="O465" s="27">
        <v>15508.33</v>
      </c>
      <c r="P465" s="27">
        <v>7254.2359999999999</v>
      </c>
      <c r="Q465" s="27">
        <v>5775.18</v>
      </c>
      <c r="R465" s="27">
        <v>37.378169999999997</v>
      </c>
      <c r="S465" s="27">
        <v>11485.88</v>
      </c>
      <c r="T465" s="27">
        <v>1404.758</v>
      </c>
      <c r="U465" s="27">
        <v>31.46996</v>
      </c>
      <c r="V465" s="27">
        <v>-4.8882529999999997</v>
      </c>
      <c r="W465" s="27">
        <v>12420.36</v>
      </c>
      <c r="X465" s="27">
        <v>3193.0709999999999</v>
      </c>
      <c r="Y465" s="27">
        <v>-519.66219999999998</v>
      </c>
      <c r="Z465" s="27">
        <v>-15.056889999999999</v>
      </c>
    </row>
    <row r="466" spans="1:26" x14ac:dyDescent="0.35">
      <c r="A466" s="29"/>
      <c r="B466" s="27">
        <v>2045</v>
      </c>
      <c r="C466" s="27">
        <v>69474.05</v>
      </c>
      <c r="D466" s="27">
        <v>30846.37</v>
      </c>
      <c r="E466" s="27">
        <v>17749.560000000001</v>
      </c>
      <c r="F466" s="27">
        <v>57.679749999999999</v>
      </c>
      <c r="G466" s="27">
        <v>53416.68</v>
      </c>
      <c r="H466" s="27">
        <v>7733.8119999999999</v>
      </c>
      <c r="I466" s="27">
        <v>2082.08</v>
      </c>
      <c r="J466" s="27">
        <v>-2.1197309999999998</v>
      </c>
      <c r="K466" s="27">
        <v>140266.79999999999</v>
      </c>
      <c r="L466" s="27">
        <v>30937.85</v>
      </c>
      <c r="M466" s="27">
        <v>9619.7520000000004</v>
      </c>
      <c r="N466" s="27">
        <v>-5.7577410000000002</v>
      </c>
      <c r="O466" s="27">
        <v>19254.12</v>
      </c>
      <c r="P466" s="27">
        <v>7100.5969999999998</v>
      </c>
      <c r="Q466" s="27">
        <v>4984.7560000000003</v>
      </c>
      <c r="R466" s="27">
        <v>39.133850000000002</v>
      </c>
      <c r="S466" s="27">
        <v>8774.5560000000005</v>
      </c>
      <c r="T466" s="27">
        <v>853.57169999999996</v>
      </c>
      <c r="U466" s="27">
        <v>-161.73320000000001</v>
      </c>
      <c r="V466" s="27">
        <v>-7.7377729999999998</v>
      </c>
      <c r="W466" s="27">
        <v>10519.12</v>
      </c>
      <c r="X466" s="27">
        <v>1697.4939999999999</v>
      </c>
      <c r="Y466" s="27">
        <v>-174.83189999999999</v>
      </c>
      <c r="Z466" s="27">
        <v>-12.367570000000001</v>
      </c>
    </row>
    <row r="467" spans="1:26" x14ac:dyDescent="0.35">
      <c r="A467" s="29"/>
      <c r="B467" s="27">
        <v>2050</v>
      </c>
      <c r="C467" s="27">
        <v>70831.62</v>
      </c>
      <c r="D467" s="27">
        <v>27674.2</v>
      </c>
      <c r="E467" s="27">
        <v>13590.19</v>
      </c>
      <c r="F467" s="27">
        <v>97.924189999999996</v>
      </c>
      <c r="G467" s="27">
        <v>46687.37</v>
      </c>
      <c r="H467" s="27">
        <v>5594.53</v>
      </c>
      <c r="I467" s="27">
        <v>876.37850000000003</v>
      </c>
      <c r="J467" s="27">
        <v>-8.3724310000000006</v>
      </c>
      <c r="K467" s="27">
        <v>128807.4</v>
      </c>
      <c r="L467" s="27">
        <v>24326.43</v>
      </c>
      <c r="M467" s="27">
        <v>5802.9639999999999</v>
      </c>
      <c r="N467" s="27">
        <v>-27.979749999999999</v>
      </c>
      <c r="O467" s="27">
        <v>20292.16</v>
      </c>
      <c r="P467" s="27">
        <v>6880.4660000000003</v>
      </c>
      <c r="Q467" s="27">
        <v>4571.9560000000001</v>
      </c>
      <c r="R467" s="27">
        <v>43.831960000000002</v>
      </c>
      <c r="S467" s="27">
        <v>6121.5379999999996</v>
      </c>
      <c r="T467" s="27">
        <v>-550.02909999999997</v>
      </c>
      <c r="U467" s="27">
        <v>-484.93</v>
      </c>
      <c r="V467" s="27">
        <v>-7.8262270000000003</v>
      </c>
      <c r="W467" s="27">
        <v>11346.92</v>
      </c>
      <c r="X467" s="27">
        <v>1530.181</v>
      </c>
      <c r="Y467" s="27">
        <v>-298.82420000000002</v>
      </c>
      <c r="Z467" s="27">
        <v>-12.917199999999999</v>
      </c>
    </row>
    <row r="468" spans="1:26" x14ac:dyDescent="0.35">
      <c r="A468" s="29" t="s">
        <v>138</v>
      </c>
      <c r="B468" s="27">
        <v>2016</v>
      </c>
      <c r="C468" s="27">
        <v>7511.3609999999999</v>
      </c>
      <c r="D468" s="27">
        <v>7511.3609999999999</v>
      </c>
      <c r="E468" s="27">
        <v>7511.3609999999999</v>
      </c>
      <c r="F468" s="27">
        <v>9.5911609999999996</v>
      </c>
      <c r="G468" s="27">
        <v>4673.0209999999997</v>
      </c>
      <c r="H468" s="27">
        <v>4673.0209999999997</v>
      </c>
      <c r="I468" s="27">
        <v>4673.0209999999997</v>
      </c>
      <c r="J468" s="27">
        <v>5.9669210000000001</v>
      </c>
      <c r="K468" s="27">
        <v>20597.73</v>
      </c>
      <c r="L468" s="27">
        <v>20597.73</v>
      </c>
      <c r="M468" s="27">
        <v>20597.73</v>
      </c>
      <c r="N468" s="27">
        <v>26.300979999999999</v>
      </c>
      <c r="O468" s="27">
        <v>1696.8520000000001</v>
      </c>
      <c r="P468" s="27">
        <v>1696.8520000000001</v>
      </c>
      <c r="Q468" s="27">
        <v>1696.8520000000001</v>
      </c>
      <c r="R468" s="27">
        <v>8.3319829999999993</v>
      </c>
      <c r="S468" s="27">
        <v>163.87219999999999</v>
      </c>
      <c r="T468" s="27">
        <v>163.87219999999999</v>
      </c>
      <c r="U468" s="27">
        <v>163.87219999999999</v>
      </c>
      <c r="V468" s="27">
        <v>0.80465469999999994</v>
      </c>
      <c r="W468" s="27">
        <v>1214.846</v>
      </c>
      <c r="X468" s="27">
        <v>1214.846</v>
      </c>
      <c r="Y468" s="27">
        <v>1214.846</v>
      </c>
      <c r="Z468" s="27">
        <v>5.9652099999999999</v>
      </c>
    </row>
    <row r="469" spans="1:26" x14ac:dyDescent="0.35">
      <c r="A469" s="29"/>
      <c r="B469" s="27">
        <v>2020</v>
      </c>
      <c r="C469" s="27">
        <v>8832.2270000000008</v>
      </c>
      <c r="D469" s="27">
        <v>8042.1040000000003</v>
      </c>
      <c r="E469" s="27">
        <v>7537.3239999999996</v>
      </c>
      <c r="F469" s="27">
        <v>8.7391030000000001</v>
      </c>
      <c r="G469" s="27">
        <v>21287.03</v>
      </c>
      <c r="H469" s="27">
        <v>12999.87</v>
      </c>
      <c r="I469" s="27">
        <v>8414.7780000000002</v>
      </c>
      <c r="J469" s="27">
        <v>4.3067739999999999</v>
      </c>
      <c r="K469" s="27">
        <v>74170.84</v>
      </c>
      <c r="L469" s="27">
        <v>44198.02</v>
      </c>
      <c r="M469" s="27">
        <v>27363.77</v>
      </c>
      <c r="N469" s="27">
        <v>17.182739999999999</v>
      </c>
      <c r="O469" s="27">
        <v>2838.7840000000001</v>
      </c>
      <c r="P469" s="27">
        <v>2723.74</v>
      </c>
      <c r="Q469" s="27">
        <v>2690.3180000000002</v>
      </c>
      <c r="R469" s="27">
        <v>12.12806</v>
      </c>
      <c r="S469" s="27">
        <v>-685.87649999999996</v>
      </c>
      <c r="T469" s="27">
        <v>-913.25990000000002</v>
      </c>
      <c r="U469" s="27">
        <v>-1011.074</v>
      </c>
      <c r="V469" s="27">
        <v>-5.2364449999999998</v>
      </c>
      <c r="W469" s="27">
        <v>6576.4880000000003</v>
      </c>
      <c r="X469" s="27">
        <v>3661.1190000000001</v>
      </c>
      <c r="Y469" s="27">
        <v>2047.6790000000001</v>
      </c>
      <c r="Z469" s="27">
        <v>4.0015409999999996</v>
      </c>
    </row>
    <row r="470" spans="1:26" x14ac:dyDescent="0.35">
      <c r="A470" s="29"/>
      <c r="B470" s="27">
        <v>2025</v>
      </c>
      <c r="C470" s="27">
        <v>12897.07</v>
      </c>
      <c r="D470" s="27">
        <v>10437.82</v>
      </c>
      <c r="E470" s="27">
        <v>7682.9650000000001</v>
      </c>
      <c r="F470" s="27">
        <v>8.4449629999999996</v>
      </c>
      <c r="G470" s="27">
        <v>28541.03</v>
      </c>
      <c r="H470" s="27">
        <v>14953.84</v>
      </c>
      <c r="I470" s="27">
        <v>9842.5769999999993</v>
      </c>
      <c r="J470" s="27">
        <v>6.4246230000000004</v>
      </c>
      <c r="K470" s="27">
        <v>90958.98</v>
      </c>
      <c r="L470" s="27">
        <v>47419.98</v>
      </c>
      <c r="M470" s="27">
        <v>30972.85</v>
      </c>
      <c r="N470" s="27">
        <v>19.374649999999999</v>
      </c>
      <c r="O470" s="27">
        <v>2892.67</v>
      </c>
      <c r="P470" s="27">
        <v>2543.5830000000001</v>
      </c>
      <c r="Q470" s="27">
        <v>2526.7689999999998</v>
      </c>
      <c r="R470" s="27">
        <v>11.55664</v>
      </c>
      <c r="S470" s="27">
        <v>2211.3110000000001</v>
      </c>
      <c r="T470" s="27">
        <v>1141.9380000000001</v>
      </c>
      <c r="U470" s="27">
        <v>468.5763</v>
      </c>
      <c r="V470" s="27">
        <v>0.13091069999999999</v>
      </c>
      <c r="W470" s="27">
        <v>7882.6450000000004</v>
      </c>
      <c r="X470" s="27">
        <v>3616.9720000000002</v>
      </c>
      <c r="Y470" s="27">
        <v>2159.6579999999999</v>
      </c>
      <c r="Z470" s="27">
        <v>4.7362190000000002</v>
      </c>
    </row>
    <row r="471" spans="1:26" x14ac:dyDescent="0.35">
      <c r="A471" s="29"/>
      <c r="B471" s="27">
        <v>2030</v>
      </c>
      <c r="C471" s="27">
        <v>13501.68</v>
      </c>
      <c r="D471" s="27">
        <v>10613.92</v>
      </c>
      <c r="E471" s="27">
        <v>10260.74</v>
      </c>
      <c r="F471" s="27">
        <v>10.52908</v>
      </c>
      <c r="G471" s="27">
        <v>36568.019999999997</v>
      </c>
      <c r="H471" s="27">
        <v>17752.669999999998</v>
      </c>
      <c r="I471" s="27">
        <v>8564.4580000000005</v>
      </c>
      <c r="J471" s="27">
        <v>6.3354520000000001</v>
      </c>
      <c r="K471" s="27">
        <v>108406.2</v>
      </c>
      <c r="L471" s="27">
        <v>51788.04</v>
      </c>
      <c r="M471" s="27">
        <v>30620.82</v>
      </c>
      <c r="N471" s="27">
        <v>22.36261</v>
      </c>
      <c r="O471" s="27">
        <v>2797.8119999999999</v>
      </c>
      <c r="P471" s="27">
        <v>2025.059</v>
      </c>
      <c r="Q471" s="27">
        <v>1979.6</v>
      </c>
      <c r="R471" s="27">
        <v>12.64282</v>
      </c>
      <c r="S471" s="27">
        <v>2330.2220000000002</v>
      </c>
      <c r="T471" s="27">
        <v>1028.4680000000001</v>
      </c>
      <c r="U471" s="27">
        <v>312.51830000000001</v>
      </c>
      <c r="V471" s="27">
        <v>1.337791</v>
      </c>
      <c r="W471" s="27">
        <v>9182.8819999999996</v>
      </c>
      <c r="X471" s="27">
        <v>3677.4029999999998</v>
      </c>
      <c r="Y471" s="27">
        <v>1963.627</v>
      </c>
      <c r="Z471" s="27">
        <v>6.5062490000000004</v>
      </c>
    </row>
    <row r="472" spans="1:26" x14ac:dyDescent="0.35">
      <c r="A472" s="29"/>
      <c r="B472" s="27">
        <v>2035</v>
      </c>
      <c r="C472" s="27">
        <v>14322.91</v>
      </c>
      <c r="D472" s="27">
        <v>10427.99</v>
      </c>
      <c r="E472" s="27">
        <v>9143.4680000000008</v>
      </c>
      <c r="F472" s="27">
        <v>13.581390000000001</v>
      </c>
      <c r="G472" s="27">
        <v>41914.6</v>
      </c>
      <c r="H472" s="27">
        <v>17550.419999999998</v>
      </c>
      <c r="I472" s="27">
        <v>10756.65</v>
      </c>
      <c r="J472" s="27">
        <v>7.185632</v>
      </c>
      <c r="K472" s="27">
        <v>119305.4</v>
      </c>
      <c r="L472" s="27">
        <v>48554</v>
      </c>
      <c r="M472" s="27">
        <v>28137.57</v>
      </c>
      <c r="N472" s="27">
        <v>24.009879999999999</v>
      </c>
      <c r="O472" s="27">
        <v>3002.598</v>
      </c>
      <c r="P472" s="27">
        <v>1619.62</v>
      </c>
      <c r="Q472" s="27">
        <v>1282.049</v>
      </c>
      <c r="R472" s="27">
        <v>16.033729999999998</v>
      </c>
      <c r="S472" s="27">
        <v>1985.913</v>
      </c>
      <c r="T472" s="27">
        <v>741.45569999999998</v>
      </c>
      <c r="U472" s="27">
        <v>406.18200000000002</v>
      </c>
      <c r="V472" s="27">
        <v>2.1004779999999998</v>
      </c>
      <c r="W472" s="27">
        <v>8880.9670000000006</v>
      </c>
      <c r="X472" s="27">
        <v>2507.636</v>
      </c>
      <c r="Y472" s="27">
        <v>1154.0550000000001</v>
      </c>
      <c r="Z472" s="27">
        <v>6.9019940000000002</v>
      </c>
    </row>
    <row r="473" spans="1:26" x14ac:dyDescent="0.35">
      <c r="A473" s="29"/>
      <c r="B473" s="27">
        <v>2040</v>
      </c>
      <c r="C473" s="27">
        <v>15861.45</v>
      </c>
      <c r="D473" s="27">
        <v>11022.49</v>
      </c>
      <c r="E473" s="27">
        <v>9037.848</v>
      </c>
      <c r="F473" s="27">
        <v>17.564499999999999</v>
      </c>
      <c r="G473" s="27">
        <v>41411.620000000003</v>
      </c>
      <c r="H473" s="27">
        <v>15508.12</v>
      </c>
      <c r="I473" s="27">
        <v>8820.0920000000006</v>
      </c>
      <c r="J473" s="27">
        <v>6.6009019999999996</v>
      </c>
      <c r="K473" s="27">
        <v>117454.8</v>
      </c>
      <c r="L473" s="27">
        <v>44411.87</v>
      </c>
      <c r="M473" s="27">
        <v>25500.78</v>
      </c>
      <c r="N473" s="27">
        <v>26.885539999999999</v>
      </c>
      <c r="O473" s="27">
        <v>2443.3220000000001</v>
      </c>
      <c r="P473" s="27">
        <v>1104.79</v>
      </c>
      <c r="Q473" s="27">
        <v>721.7672</v>
      </c>
      <c r="R473" s="27">
        <v>33.213650000000001</v>
      </c>
      <c r="S473" s="27">
        <v>1831.8589999999999</v>
      </c>
      <c r="T473" s="27">
        <v>401.56630000000001</v>
      </c>
      <c r="U473" s="27">
        <v>147.63470000000001</v>
      </c>
      <c r="V473" s="27">
        <v>2.4703010000000001</v>
      </c>
      <c r="W473" s="27">
        <v>7393.1689999999999</v>
      </c>
      <c r="X473" s="27">
        <v>1422.798</v>
      </c>
      <c r="Y473" s="27">
        <v>471.9948</v>
      </c>
      <c r="Z473" s="27">
        <v>-0.64700409999999997</v>
      </c>
    </row>
    <row r="474" spans="1:26" x14ac:dyDescent="0.35">
      <c r="A474" s="29"/>
      <c r="B474" s="27">
        <v>2045</v>
      </c>
      <c r="C474" s="27">
        <v>17728.87</v>
      </c>
      <c r="D474" s="27">
        <v>11173.34</v>
      </c>
      <c r="E474" s="27">
        <v>9136.4689999999991</v>
      </c>
      <c r="F474" s="27">
        <v>21.602319999999999</v>
      </c>
      <c r="G474" s="27">
        <v>39489.11</v>
      </c>
      <c r="H474" s="27">
        <v>13755.31</v>
      </c>
      <c r="I474" s="27">
        <v>6465.451</v>
      </c>
      <c r="J474" s="27">
        <v>7.4310270000000003</v>
      </c>
      <c r="K474" s="27">
        <v>111121.2</v>
      </c>
      <c r="L474" s="27">
        <v>38261.129999999997</v>
      </c>
      <c r="M474" s="27">
        <v>19953.64</v>
      </c>
      <c r="N474" s="27">
        <v>29.023489999999999</v>
      </c>
      <c r="O474" s="27">
        <v>2375.1480000000001</v>
      </c>
      <c r="P474" s="27">
        <v>977.27170000000001</v>
      </c>
      <c r="Q474" s="27">
        <v>427.29469999999998</v>
      </c>
      <c r="R474" s="27">
        <v>54.061799999999998</v>
      </c>
      <c r="S474" s="27">
        <v>1038.5329999999999</v>
      </c>
      <c r="T474" s="27">
        <v>99.283119999999997</v>
      </c>
      <c r="U474" s="27">
        <v>17.840800000000002</v>
      </c>
      <c r="V474" s="27">
        <v>-0.57567100000000004</v>
      </c>
      <c r="W474" s="27">
        <v>5487.9319999999998</v>
      </c>
      <c r="X474" s="27">
        <v>838.46339999999998</v>
      </c>
      <c r="Y474" s="27">
        <v>92.386080000000007</v>
      </c>
      <c r="Z474" s="27">
        <v>-20.1602</v>
      </c>
    </row>
    <row r="475" spans="1:26" x14ac:dyDescent="0.35">
      <c r="A475" s="29"/>
      <c r="B475" s="27">
        <v>2050</v>
      </c>
      <c r="C475" s="27">
        <v>20160.79</v>
      </c>
      <c r="D475" s="27">
        <v>11568.68</v>
      </c>
      <c r="E475" s="27">
        <v>8249.6460000000006</v>
      </c>
      <c r="F475" s="27">
        <v>21.61964</v>
      </c>
      <c r="G475" s="27">
        <v>37573.01</v>
      </c>
      <c r="H475" s="27">
        <v>11359.81</v>
      </c>
      <c r="I475" s="27">
        <v>4807.8950000000004</v>
      </c>
      <c r="J475" s="27">
        <v>18.237449999999999</v>
      </c>
      <c r="K475" s="27">
        <v>102900.3</v>
      </c>
      <c r="L475" s="27">
        <v>31558.69</v>
      </c>
      <c r="M475" s="27">
        <v>12499.71</v>
      </c>
      <c r="N475" s="27">
        <v>25.989740000000001</v>
      </c>
      <c r="O475" s="27">
        <v>2249.5889999999999</v>
      </c>
      <c r="P475" s="27">
        <v>651.45780000000002</v>
      </c>
      <c r="Q475" s="27">
        <v>325.23059999999998</v>
      </c>
      <c r="R475" s="27">
        <v>194.72640000000001</v>
      </c>
      <c r="S475" s="27">
        <v>729.2921</v>
      </c>
      <c r="T475" s="27">
        <v>53.043599999999998</v>
      </c>
      <c r="U475" s="27">
        <v>-0.72247700000000004</v>
      </c>
      <c r="V475" s="27">
        <v>-154.4975</v>
      </c>
      <c r="W475" s="27">
        <v>4516.7889999999998</v>
      </c>
      <c r="X475" s="27">
        <v>480.5908</v>
      </c>
      <c r="Y475" s="27">
        <v>-142.28919999999999</v>
      </c>
      <c r="Z475" s="27">
        <v>3.0638269999999999</v>
      </c>
    </row>
    <row r="476" spans="1:26" x14ac:dyDescent="0.35">
      <c r="A476" s="29" t="s">
        <v>139</v>
      </c>
      <c r="B476" s="27">
        <v>2016</v>
      </c>
      <c r="C476" s="27">
        <v>4698.8739999999998</v>
      </c>
      <c r="D476" s="27">
        <v>4698.8739999999998</v>
      </c>
      <c r="E476" s="27">
        <v>4698.8739999999998</v>
      </c>
      <c r="F476" s="27">
        <v>23.739809999999999</v>
      </c>
      <c r="G476" s="27">
        <v>1799.2560000000001</v>
      </c>
      <c r="H476" s="27">
        <v>1799.2560000000001</v>
      </c>
      <c r="I476" s="27">
        <v>1799.2560000000001</v>
      </c>
      <c r="J476" s="27">
        <v>9.0902639999999995</v>
      </c>
      <c r="K476" s="27">
        <v>1810.5329999999999</v>
      </c>
      <c r="L476" s="27">
        <v>1810.5329999999999</v>
      </c>
      <c r="M476" s="27">
        <v>1810.5329999999999</v>
      </c>
      <c r="N476" s="27">
        <v>9.1472409999999993</v>
      </c>
      <c r="O476" s="27">
        <v>1926.32</v>
      </c>
      <c r="P476" s="27">
        <v>1926.32</v>
      </c>
      <c r="Q476" s="27">
        <v>1926.32</v>
      </c>
      <c r="R476" s="27">
        <v>17.93477</v>
      </c>
      <c r="S476" s="27">
        <v>107.196</v>
      </c>
      <c r="T476" s="27">
        <v>107.196</v>
      </c>
      <c r="U476" s="27">
        <v>107.196</v>
      </c>
      <c r="V476" s="27">
        <v>0.99803580000000003</v>
      </c>
      <c r="W476" s="27">
        <v>-272.64729999999997</v>
      </c>
      <c r="X476" s="27">
        <v>-272.64729999999997</v>
      </c>
      <c r="Y476" s="27">
        <v>-272.64729999999997</v>
      </c>
      <c r="Z476" s="27">
        <v>-2.5384500000000001</v>
      </c>
    </row>
    <row r="477" spans="1:26" x14ac:dyDescent="0.35">
      <c r="A477" s="29"/>
      <c r="B477" s="27">
        <v>2020</v>
      </c>
      <c r="C477" s="27">
        <v>5369.8519999999999</v>
      </c>
      <c r="D477" s="27">
        <v>4772.37</v>
      </c>
      <c r="E477" s="27">
        <v>4425.6710000000003</v>
      </c>
      <c r="F477" s="27">
        <v>20.51887</v>
      </c>
      <c r="G477" s="27">
        <v>5626.7640000000001</v>
      </c>
      <c r="H477" s="27">
        <v>3085.0439999999999</v>
      </c>
      <c r="I477" s="27">
        <v>1604.577</v>
      </c>
      <c r="J477" s="27">
        <v>2.6948500000000002</v>
      </c>
      <c r="K477" s="27">
        <v>15210.65</v>
      </c>
      <c r="L477" s="27">
        <v>8290.8819999999996</v>
      </c>
      <c r="M477" s="27">
        <v>4424.3050000000003</v>
      </c>
      <c r="N477" s="27">
        <v>7.0875779999999997</v>
      </c>
      <c r="O477" s="27">
        <v>2852.4319999999998</v>
      </c>
      <c r="P477" s="27">
        <v>2676.2559999999999</v>
      </c>
      <c r="Q477" s="27">
        <v>2595.5070000000001</v>
      </c>
      <c r="R477" s="27">
        <v>16.40775</v>
      </c>
      <c r="S477" s="27">
        <v>981.64359999999999</v>
      </c>
      <c r="T477" s="27">
        <v>294.27600000000001</v>
      </c>
      <c r="U477" s="27">
        <v>50.102229999999999</v>
      </c>
      <c r="V477" s="27">
        <v>-0.71026469999999997</v>
      </c>
      <c r="W477" s="27">
        <v>3147.5680000000002</v>
      </c>
      <c r="X477" s="27">
        <v>1248.06</v>
      </c>
      <c r="Y477" s="27">
        <v>642.71410000000003</v>
      </c>
      <c r="Z477" s="27">
        <v>1.3915390000000001</v>
      </c>
    </row>
    <row r="478" spans="1:26" x14ac:dyDescent="0.35">
      <c r="A478" s="29"/>
      <c r="B478" s="27">
        <v>2025</v>
      </c>
      <c r="C478" s="27">
        <v>5950.1440000000002</v>
      </c>
      <c r="D478" s="27">
        <v>4536.0469999999996</v>
      </c>
      <c r="E478" s="27">
        <v>3503.105</v>
      </c>
      <c r="F478" s="27">
        <v>21.28031</v>
      </c>
      <c r="G478" s="27">
        <v>5584.81</v>
      </c>
      <c r="H478" s="27">
        <v>2139.8420000000001</v>
      </c>
      <c r="I478" s="27">
        <v>1058.5150000000001</v>
      </c>
      <c r="J478" s="27">
        <v>2.6119479999999999</v>
      </c>
      <c r="K478" s="27">
        <v>16390.419999999998</v>
      </c>
      <c r="L478" s="27">
        <v>6988.8689999999997</v>
      </c>
      <c r="M478" s="27">
        <v>3793.2159999999999</v>
      </c>
      <c r="N478" s="27">
        <v>10.50089</v>
      </c>
      <c r="O478" s="27">
        <v>2763.5610000000001</v>
      </c>
      <c r="P478" s="27">
        <v>2213.0659999999998</v>
      </c>
      <c r="Q478" s="27">
        <v>2020.752</v>
      </c>
      <c r="R478" s="27">
        <v>17.929690000000001</v>
      </c>
      <c r="S478" s="27">
        <v>718.46299999999997</v>
      </c>
      <c r="T478" s="27">
        <v>279.43669999999997</v>
      </c>
      <c r="U478" s="27">
        <v>64.118679999999998</v>
      </c>
      <c r="V478" s="27">
        <v>-0.76208010000000004</v>
      </c>
      <c r="W478" s="27">
        <v>3206.306</v>
      </c>
      <c r="X478" s="27">
        <v>1355.0409999999999</v>
      </c>
      <c r="Y478" s="27">
        <v>522.92849999999999</v>
      </c>
      <c r="Z478" s="27">
        <v>1.206496</v>
      </c>
    </row>
    <row r="479" spans="1:26" x14ac:dyDescent="0.35">
      <c r="A479" s="29"/>
      <c r="B479" s="27">
        <v>2030</v>
      </c>
      <c r="C479" s="27">
        <v>10750.01</v>
      </c>
      <c r="D479" s="27">
        <v>6969.8419999999996</v>
      </c>
      <c r="E479" s="27">
        <v>2710.7510000000002</v>
      </c>
      <c r="F479" s="27">
        <v>31.560359999999999</v>
      </c>
      <c r="G479" s="27">
        <v>3274.268</v>
      </c>
      <c r="H479" s="27">
        <v>-101.8574</v>
      </c>
      <c r="I479" s="27">
        <v>368.89069999999998</v>
      </c>
      <c r="J479" s="27">
        <v>0.82381700000000002</v>
      </c>
      <c r="K479" s="27">
        <v>16740.75</v>
      </c>
      <c r="L479" s="27">
        <v>5239.5450000000001</v>
      </c>
      <c r="M479" s="27">
        <v>1983.114</v>
      </c>
      <c r="N479" s="27">
        <v>6.2822139999999997</v>
      </c>
      <c r="O479" s="27">
        <v>3438.8539999999998</v>
      </c>
      <c r="P479" s="27">
        <v>1677.4179999999999</v>
      </c>
      <c r="Q479" s="27">
        <v>1437.7719999999999</v>
      </c>
      <c r="R479" s="27">
        <v>22.23291</v>
      </c>
      <c r="S479" s="27">
        <v>-75.801029999999997</v>
      </c>
      <c r="T479" s="27">
        <v>106.8139</v>
      </c>
      <c r="U479" s="27">
        <v>-57.072560000000003</v>
      </c>
      <c r="V479" s="27">
        <v>-2.1028609999999999</v>
      </c>
      <c r="W479" s="27">
        <v>2241.8409999999999</v>
      </c>
      <c r="X479" s="27">
        <v>713.75239999999997</v>
      </c>
      <c r="Y479" s="27">
        <v>121.895</v>
      </c>
      <c r="Z479" s="27">
        <v>-3.2476729999999998</v>
      </c>
    </row>
    <row r="480" spans="1:26" x14ac:dyDescent="0.35">
      <c r="A480" s="29"/>
      <c r="B480" s="27">
        <v>2035</v>
      </c>
      <c r="C480" s="27">
        <v>13029.1</v>
      </c>
      <c r="D480" s="27">
        <v>6743.4219999999996</v>
      </c>
      <c r="E480" s="27">
        <v>2124.0360000000001</v>
      </c>
      <c r="F480" s="27">
        <v>42.388069999999999</v>
      </c>
      <c r="G480" s="27">
        <v>10825.52</v>
      </c>
      <c r="H480" s="27">
        <v>2744.0909999999999</v>
      </c>
      <c r="I480" s="27">
        <v>759.65800000000002</v>
      </c>
      <c r="J480" s="27">
        <v>-1.72587</v>
      </c>
      <c r="K480" s="27">
        <v>24498.77</v>
      </c>
      <c r="L480" s="27">
        <v>6556.2449999999999</v>
      </c>
      <c r="M480" s="27">
        <v>1839.671</v>
      </c>
      <c r="N480" s="27">
        <v>3.5698979999999998</v>
      </c>
      <c r="O480" s="27">
        <v>3654.5320000000002</v>
      </c>
      <c r="P480" s="27">
        <v>1669.86</v>
      </c>
      <c r="Q480" s="27">
        <v>1171.076</v>
      </c>
      <c r="R480" s="27">
        <v>29.93497</v>
      </c>
      <c r="S480" s="27">
        <v>684.18759999999997</v>
      </c>
      <c r="T480" s="27">
        <v>-70.030739999999994</v>
      </c>
      <c r="U480" s="27">
        <v>-82.435090000000002</v>
      </c>
      <c r="V480" s="27">
        <v>-4.9404409999999999</v>
      </c>
      <c r="W480" s="27">
        <v>1725.1980000000001</v>
      </c>
      <c r="X480" s="27">
        <v>489.67219999999998</v>
      </c>
      <c r="Y480" s="27">
        <v>47.74579</v>
      </c>
      <c r="Z480" s="27">
        <v>-6.9697120000000004</v>
      </c>
    </row>
    <row r="481" spans="1:26" x14ac:dyDescent="0.35">
      <c r="A481" s="29"/>
      <c r="B481" s="27">
        <v>2040</v>
      </c>
      <c r="C481" s="27">
        <v>8822.1880000000001</v>
      </c>
      <c r="D481" s="27">
        <v>4066.2469999999998</v>
      </c>
      <c r="E481" s="27">
        <v>1202.4349999999999</v>
      </c>
      <c r="F481" s="27">
        <v>51.753219999999999</v>
      </c>
      <c r="G481" s="27">
        <v>6599.0709999999999</v>
      </c>
      <c r="H481" s="27">
        <v>1213.442</v>
      </c>
      <c r="I481" s="27">
        <v>162.49780000000001</v>
      </c>
      <c r="J481" s="27">
        <v>-5.2295040000000004</v>
      </c>
      <c r="K481" s="27">
        <v>18638.419999999998</v>
      </c>
      <c r="L481" s="27">
        <v>3718.5770000000002</v>
      </c>
      <c r="M481" s="27">
        <v>1107.3019999999999</v>
      </c>
      <c r="N481" s="27">
        <v>3.8307340000000001</v>
      </c>
      <c r="O481" s="27">
        <v>3173.1129999999998</v>
      </c>
      <c r="P481" s="27">
        <v>1333.771</v>
      </c>
      <c r="Q481" s="27">
        <v>981.86270000000002</v>
      </c>
      <c r="R481" s="27">
        <v>36.000720000000001</v>
      </c>
      <c r="S481" s="27">
        <v>721.79</v>
      </c>
      <c r="T481" s="27">
        <v>138.53620000000001</v>
      </c>
      <c r="U481" s="27">
        <v>-89.413300000000007</v>
      </c>
      <c r="V481" s="27">
        <v>-4.8806719999999997</v>
      </c>
      <c r="W481" s="27">
        <v>2682.41</v>
      </c>
      <c r="X481" s="27">
        <v>567.34360000000004</v>
      </c>
      <c r="Y481" s="27">
        <v>-66.214860000000002</v>
      </c>
      <c r="Z481" s="27">
        <v>-10.41108</v>
      </c>
    </row>
    <row r="482" spans="1:26" x14ac:dyDescent="0.35">
      <c r="A482" s="29"/>
      <c r="B482" s="27">
        <v>2045</v>
      </c>
      <c r="C482" s="27">
        <v>7990.2920000000004</v>
      </c>
      <c r="D482" s="27">
        <v>2378.7570000000001</v>
      </c>
      <c r="E482" s="27">
        <v>1130.9290000000001</v>
      </c>
      <c r="F482" s="27">
        <v>58.98892</v>
      </c>
      <c r="G482" s="27">
        <v>2780.3530000000001</v>
      </c>
      <c r="H482" s="27">
        <v>298.39729999999997</v>
      </c>
      <c r="I482" s="27">
        <v>-79.119720000000001</v>
      </c>
      <c r="J482" s="27">
        <v>-4.114509</v>
      </c>
      <c r="K482" s="27">
        <v>11586.51</v>
      </c>
      <c r="L482" s="27">
        <v>1630.7539999999999</v>
      </c>
      <c r="M482" s="27">
        <v>507.3741</v>
      </c>
      <c r="N482" s="27">
        <v>2.4367760000000001</v>
      </c>
      <c r="O482" s="27">
        <v>3017.1089999999999</v>
      </c>
      <c r="P482" s="27">
        <v>1279.684</v>
      </c>
      <c r="Q482" s="27">
        <v>782.93290000000002</v>
      </c>
      <c r="R482" s="27">
        <v>65.115350000000007</v>
      </c>
      <c r="S482" s="27">
        <v>537.49720000000002</v>
      </c>
      <c r="T482" s="27">
        <v>-22.460740000000001</v>
      </c>
      <c r="U482" s="27">
        <v>-136.07169999999999</v>
      </c>
      <c r="V482" s="27">
        <v>-18.475180000000002</v>
      </c>
      <c r="W482" s="27">
        <v>2481.817</v>
      </c>
      <c r="X482" s="27">
        <v>297.05349999999999</v>
      </c>
      <c r="Y482" s="27">
        <v>-172.5788</v>
      </c>
      <c r="Z482" s="27">
        <v>-25.6755</v>
      </c>
    </row>
    <row r="483" spans="1:26" x14ac:dyDescent="0.35">
      <c r="A483" s="29"/>
      <c r="B483" s="27">
        <v>2050</v>
      </c>
      <c r="C483" s="27">
        <v>6920.2110000000002</v>
      </c>
      <c r="D483" s="27">
        <v>1312.0820000000001</v>
      </c>
      <c r="E483" s="27">
        <v>614.1771</v>
      </c>
      <c r="F483" s="27">
        <v>48.30162</v>
      </c>
      <c r="G483" s="27">
        <v>1502.528</v>
      </c>
      <c r="H483" s="27">
        <v>194.2141</v>
      </c>
      <c r="I483" s="27">
        <v>48.744959999999999</v>
      </c>
      <c r="J483" s="27">
        <v>3.07179</v>
      </c>
      <c r="K483" s="27">
        <v>7926.625</v>
      </c>
      <c r="L483" s="27">
        <v>1272.364</v>
      </c>
      <c r="M483" s="27">
        <v>405.67079999999999</v>
      </c>
      <c r="N483" s="27">
        <v>13.47176</v>
      </c>
      <c r="O483" s="27">
        <v>2958.7919999999999</v>
      </c>
      <c r="P483" s="27">
        <v>1411.538</v>
      </c>
      <c r="Q483" s="27">
        <v>737.94240000000002</v>
      </c>
      <c r="R483" s="27">
        <v>104.76479999999999</v>
      </c>
      <c r="S483" s="27">
        <v>389.9314</v>
      </c>
      <c r="T483" s="27">
        <v>-246.22989999999999</v>
      </c>
      <c r="U483" s="27">
        <v>-190.48929999999999</v>
      </c>
      <c r="V483" s="27">
        <v>-39.469670000000001</v>
      </c>
      <c r="W483" s="27">
        <v>2254.27</v>
      </c>
      <c r="X483" s="27">
        <v>-54.415030000000002</v>
      </c>
      <c r="Y483" s="27">
        <v>-233.53399999999999</v>
      </c>
      <c r="Z483" s="27">
        <v>-43.822409999999998</v>
      </c>
    </row>
    <row r="484" spans="1:26" x14ac:dyDescent="0.35">
      <c r="A484" s="29" t="s">
        <v>140</v>
      </c>
      <c r="B484" s="27">
        <v>2016</v>
      </c>
      <c r="C484" s="27">
        <v>3968.1590000000001</v>
      </c>
      <c r="D484" s="27">
        <v>3968.1590000000001</v>
      </c>
      <c r="E484" s="27">
        <v>3968.1590000000001</v>
      </c>
      <c r="F484" s="27">
        <v>17.841989999999999</v>
      </c>
      <c r="G484" s="27">
        <v>2642.2950000000001</v>
      </c>
      <c r="H484" s="27">
        <v>2642.2950000000001</v>
      </c>
      <c r="I484" s="27">
        <v>2642.2950000000001</v>
      </c>
      <c r="J484" s="27">
        <v>11.88053</v>
      </c>
      <c r="K484" s="27">
        <v>2074.25</v>
      </c>
      <c r="L484" s="27">
        <v>2074.25</v>
      </c>
      <c r="M484" s="27">
        <v>2074.25</v>
      </c>
      <c r="N484" s="27">
        <v>9.3264289999999992</v>
      </c>
      <c r="O484" s="27">
        <v>657.22230000000002</v>
      </c>
      <c r="P484" s="27">
        <v>657.22230000000002</v>
      </c>
      <c r="Q484" s="27">
        <v>657.22230000000002</v>
      </c>
      <c r="R484" s="27">
        <v>14.498710000000001</v>
      </c>
      <c r="S484" s="27">
        <v>246.64859999999999</v>
      </c>
      <c r="T484" s="27">
        <v>246.64859999999999</v>
      </c>
      <c r="U484" s="27">
        <v>246.64859999999999</v>
      </c>
      <c r="V484" s="27">
        <v>5.4412149999999997</v>
      </c>
      <c r="W484" s="27">
        <v>4.7624199999999997</v>
      </c>
      <c r="X484" s="27">
        <v>4.7624199999999997</v>
      </c>
      <c r="Y484" s="27">
        <v>4.7624199999999997</v>
      </c>
      <c r="Z484" s="27">
        <v>0.1050618</v>
      </c>
    </row>
    <row r="485" spans="1:26" x14ac:dyDescent="0.35">
      <c r="A485" s="29"/>
      <c r="B485" s="27">
        <v>2020</v>
      </c>
      <c r="C485" s="27">
        <v>5529.0940000000001</v>
      </c>
      <c r="D485" s="27">
        <v>4591.0410000000002</v>
      </c>
      <c r="E485" s="27">
        <v>4242.4679999999998</v>
      </c>
      <c r="F485" s="27">
        <v>24.530329999999999</v>
      </c>
      <c r="G485" s="27">
        <v>4446.5739999999996</v>
      </c>
      <c r="H485" s="27">
        <v>2474.9180000000001</v>
      </c>
      <c r="I485" s="27">
        <v>1239.8219999999999</v>
      </c>
      <c r="J485" s="27">
        <v>1.9161680000000001</v>
      </c>
      <c r="K485" s="27">
        <v>8940.2360000000008</v>
      </c>
      <c r="L485" s="27">
        <v>4564.3969999999999</v>
      </c>
      <c r="M485" s="27">
        <v>2180.6390000000001</v>
      </c>
      <c r="N485" s="27">
        <v>2.3242959999999999</v>
      </c>
      <c r="O485" s="27">
        <v>869.17049999999995</v>
      </c>
      <c r="P485" s="27">
        <v>823.97</v>
      </c>
      <c r="Q485" s="27">
        <v>801.69979999999998</v>
      </c>
      <c r="R485" s="27">
        <v>23.3917</v>
      </c>
      <c r="S485" s="27">
        <v>241.33080000000001</v>
      </c>
      <c r="T485" s="27">
        <v>129.53659999999999</v>
      </c>
      <c r="U485" s="27">
        <v>59.632240000000003</v>
      </c>
      <c r="V485" s="27">
        <v>-1.146177</v>
      </c>
      <c r="W485" s="27">
        <v>301.47140000000002</v>
      </c>
      <c r="X485" s="27">
        <v>142.1319</v>
      </c>
      <c r="Y485" s="27">
        <v>51.572920000000003</v>
      </c>
      <c r="Z485" s="27">
        <v>-1.373909</v>
      </c>
    </row>
    <row r="486" spans="1:26" x14ac:dyDescent="0.35">
      <c r="A486" s="29"/>
      <c r="B486" s="27">
        <v>2025</v>
      </c>
      <c r="C486" s="27">
        <v>5646.7269999999999</v>
      </c>
      <c r="D486" s="27">
        <v>3650.9050000000002</v>
      </c>
      <c r="E486" s="27">
        <v>2539.6950000000002</v>
      </c>
      <c r="F486" s="27">
        <v>27.078759999999999</v>
      </c>
      <c r="G486" s="27">
        <v>3342.4319999999998</v>
      </c>
      <c r="H486" s="27">
        <v>1126.4760000000001</v>
      </c>
      <c r="I486" s="27">
        <v>576.99130000000002</v>
      </c>
      <c r="J486" s="27">
        <v>1.6703479999999999</v>
      </c>
      <c r="K486" s="27">
        <v>6839.0590000000002</v>
      </c>
      <c r="L486" s="27">
        <v>2236.5369999999998</v>
      </c>
      <c r="M486" s="27">
        <v>1090.769</v>
      </c>
      <c r="N486" s="27">
        <v>2.8333560000000002</v>
      </c>
      <c r="O486" s="27">
        <v>888.1454</v>
      </c>
      <c r="P486" s="27">
        <v>746.41570000000002</v>
      </c>
      <c r="Q486" s="27">
        <v>614.53129999999999</v>
      </c>
      <c r="R486" s="27">
        <v>21.090420000000002</v>
      </c>
      <c r="S486" s="27">
        <v>203.9374</v>
      </c>
      <c r="T486" s="27">
        <v>99.898349999999994</v>
      </c>
      <c r="U486" s="27">
        <v>74.693179999999998</v>
      </c>
      <c r="V486" s="27">
        <v>0.72944690000000001</v>
      </c>
      <c r="W486" s="27">
        <v>377.97930000000002</v>
      </c>
      <c r="X486" s="27">
        <v>188.84399999999999</v>
      </c>
      <c r="Y486" s="27">
        <v>177.92609999999999</v>
      </c>
      <c r="Z486" s="27">
        <v>3.875607</v>
      </c>
    </row>
    <row r="487" spans="1:26" x14ac:dyDescent="0.35">
      <c r="A487" s="29"/>
      <c r="B487" s="27">
        <v>2030</v>
      </c>
      <c r="C487" s="27">
        <v>5958.9089999999997</v>
      </c>
      <c r="D487" s="27">
        <v>2995.1889999999999</v>
      </c>
      <c r="E487" s="27">
        <v>1873.153</v>
      </c>
      <c r="F487" s="27">
        <v>42.485399999999998</v>
      </c>
      <c r="G487" s="27">
        <v>4271.8119999999999</v>
      </c>
      <c r="H487" s="27">
        <v>1226.0440000000001</v>
      </c>
      <c r="I487" s="27">
        <v>236.46600000000001</v>
      </c>
      <c r="J487" s="27">
        <v>0.26370589999999999</v>
      </c>
      <c r="K487" s="27">
        <v>6547.8469999999998</v>
      </c>
      <c r="L487" s="27">
        <v>1702.2439999999999</v>
      </c>
      <c r="M487" s="27">
        <v>301.88400000000001</v>
      </c>
      <c r="N487" s="27">
        <v>-6.0783550000000002</v>
      </c>
      <c r="O487" s="27">
        <v>1517.6110000000001</v>
      </c>
      <c r="P487" s="27">
        <v>769.15229999999997</v>
      </c>
      <c r="Q487" s="27">
        <v>285.23379999999997</v>
      </c>
      <c r="R487" s="27">
        <v>26.77675</v>
      </c>
      <c r="S487" s="27">
        <v>-150.62780000000001</v>
      </c>
      <c r="T487" s="27">
        <v>-67.921999999999997</v>
      </c>
      <c r="U487" s="27">
        <v>69.760379999999998</v>
      </c>
      <c r="V487" s="27">
        <v>4.989598</v>
      </c>
      <c r="W487" s="27">
        <v>517.24789999999996</v>
      </c>
      <c r="X487" s="27">
        <v>134.547</v>
      </c>
      <c r="Y487" s="27">
        <v>60.578510000000001</v>
      </c>
      <c r="Z487" s="27">
        <v>1.6242989999999999</v>
      </c>
    </row>
    <row r="488" spans="1:26" x14ac:dyDescent="0.35">
      <c r="A488" s="29"/>
      <c r="B488" s="27">
        <v>2035</v>
      </c>
      <c r="C488" s="27">
        <v>5107.24</v>
      </c>
      <c r="D488" s="27">
        <v>1921.144</v>
      </c>
      <c r="E488" s="27">
        <v>1260.732</v>
      </c>
      <c r="F488" s="27">
        <v>40.61497</v>
      </c>
      <c r="G488" s="27">
        <v>2611.8209999999999</v>
      </c>
      <c r="H488" s="27">
        <v>719.14120000000003</v>
      </c>
      <c r="I488" s="27">
        <v>276.21170000000001</v>
      </c>
      <c r="J488" s="27">
        <v>0.57303249999999994</v>
      </c>
      <c r="K488" s="27">
        <v>4910.1149999999998</v>
      </c>
      <c r="L488" s="27">
        <v>1311.154</v>
      </c>
      <c r="M488" s="27">
        <v>663.82510000000002</v>
      </c>
      <c r="N488" s="27">
        <v>1.694202</v>
      </c>
      <c r="O488" s="27">
        <v>986.59059999999999</v>
      </c>
      <c r="P488" s="27">
        <v>490.23840000000001</v>
      </c>
      <c r="Q488" s="27">
        <v>283.80599999999998</v>
      </c>
      <c r="R488" s="27">
        <v>45.956719999999997</v>
      </c>
      <c r="S488" s="27">
        <v>719.22239999999999</v>
      </c>
      <c r="T488" s="27">
        <v>269.52780000000001</v>
      </c>
      <c r="U488" s="27">
        <v>-3.7577750000000001</v>
      </c>
      <c r="V488" s="27">
        <v>-3.6098400000000002</v>
      </c>
      <c r="W488" s="27">
        <v>1231.54</v>
      </c>
      <c r="X488" s="27">
        <v>386.834</v>
      </c>
      <c r="Y488" s="27">
        <v>41.22289</v>
      </c>
      <c r="Z488" s="27">
        <v>-8.6827400000000008</v>
      </c>
    </row>
    <row r="489" spans="1:26" x14ac:dyDescent="0.35">
      <c r="A489" s="29"/>
      <c r="B489" s="27">
        <v>2040</v>
      </c>
      <c r="C489" s="27">
        <v>4177.1279999999997</v>
      </c>
      <c r="D489" s="27">
        <v>1423.857</v>
      </c>
      <c r="E489" s="27">
        <v>960.39110000000005</v>
      </c>
      <c r="F489" s="27">
        <v>57.209809999999997</v>
      </c>
      <c r="G489" s="27">
        <v>1366.674</v>
      </c>
      <c r="H489" s="27">
        <v>208.5728</v>
      </c>
      <c r="I489" s="27">
        <v>3.9800680000000002</v>
      </c>
      <c r="J489" s="27">
        <v>-6.5638319999999997</v>
      </c>
      <c r="K489" s="27">
        <v>2812.4029999999998</v>
      </c>
      <c r="L489" s="27">
        <v>688.32309999999995</v>
      </c>
      <c r="M489" s="27">
        <v>386.46260000000001</v>
      </c>
      <c r="N489" s="27">
        <v>-1.4665049999999999</v>
      </c>
      <c r="O489" s="27">
        <v>767.95830000000001</v>
      </c>
      <c r="P489" s="27">
        <v>349.20280000000002</v>
      </c>
      <c r="Q489" s="27">
        <v>204.34829999999999</v>
      </c>
      <c r="R489" s="27">
        <v>27.961670000000002</v>
      </c>
      <c r="S489" s="27">
        <v>607.49530000000004</v>
      </c>
      <c r="T489" s="27">
        <v>160.1491</v>
      </c>
      <c r="U489" s="27">
        <v>-46.098230000000001</v>
      </c>
      <c r="V489" s="27">
        <v>-0.90193029999999996</v>
      </c>
      <c r="W489" s="27">
        <v>960.44320000000005</v>
      </c>
      <c r="X489" s="27">
        <v>263.61369999999999</v>
      </c>
      <c r="Y489" s="27">
        <v>96.033990000000003</v>
      </c>
      <c r="Z489" s="27">
        <v>3.4969399999999999</v>
      </c>
    </row>
    <row r="490" spans="1:26" x14ac:dyDescent="0.35">
      <c r="A490" s="29"/>
      <c r="B490" s="27">
        <v>2045</v>
      </c>
      <c r="C490" s="27">
        <v>3365.201</v>
      </c>
      <c r="D490" s="27">
        <v>1208.809</v>
      </c>
      <c r="E490" s="27">
        <v>608.62009999999998</v>
      </c>
      <c r="F490" s="27">
        <v>89.94556</v>
      </c>
      <c r="G490" s="27">
        <v>1085.7560000000001</v>
      </c>
      <c r="H490" s="27">
        <v>0.1339544</v>
      </c>
      <c r="I490" s="27">
        <v>40.833620000000003</v>
      </c>
      <c r="J490" s="27">
        <v>-14.7302</v>
      </c>
      <c r="K490" s="27">
        <v>1840.36</v>
      </c>
      <c r="L490" s="27">
        <v>298.53890000000001</v>
      </c>
      <c r="M490" s="27">
        <v>161.4357</v>
      </c>
      <c r="N490" s="27">
        <v>-18.596489999999999</v>
      </c>
      <c r="O490" s="27">
        <v>722.55769999999995</v>
      </c>
      <c r="P490" s="27">
        <v>274.94560000000001</v>
      </c>
      <c r="Q490" s="27">
        <v>128.3794</v>
      </c>
      <c r="R490" s="27">
        <v>40.390259999999998</v>
      </c>
      <c r="S490" s="27">
        <v>449.15949999999998</v>
      </c>
      <c r="T490" s="27">
        <v>63.839680000000001</v>
      </c>
      <c r="U490" s="27">
        <v>4.0910979999999997</v>
      </c>
      <c r="V490" s="27">
        <v>-1.4660420000000001</v>
      </c>
      <c r="W490" s="27">
        <v>761.93089999999995</v>
      </c>
      <c r="X490" s="27">
        <v>132.94329999999999</v>
      </c>
      <c r="Y490" s="27">
        <v>35.02722</v>
      </c>
      <c r="Z490" s="27">
        <v>-3.383286</v>
      </c>
    </row>
    <row r="491" spans="1:26" x14ac:dyDescent="0.35">
      <c r="A491" s="29"/>
      <c r="B491" s="27">
        <v>2050</v>
      </c>
      <c r="C491" s="27">
        <v>2548.3449999999998</v>
      </c>
      <c r="D491" s="27">
        <v>443.81049999999999</v>
      </c>
      <c r="E491" s="27">
        <v>519.43370000000004</v>
      </c>
      <c r="F491" s="27">
        <v>106.0249</v>
      </c>
      <c r="G491" s="27">
        <v>803.3981</v>
      </c>
      <c r="H491" s="27">
        <v>202.4691</v>
      </c>
      <c r="I491" s="27">
        <v>-42.080910000000003</v>
      </c>
      <c r="J491" s="27">
        <v>-3.241784</v>
      </c>
      <c r="K491" s="27">
        <v>1525.1780000000001</v>
      </c>
      <c r="L491" s="27">
        <v>304.59739999999999</v>
      </c>
      <c r="M491" s="27">
        <v>1.5382979999999999</v>
      </c>
      <c r="N491" s="27">
        <v>-38.360810000000001</v>
      </c>
      <c r="O491" s="27">
        <v>517.48149999999998</v>
      </c>
      <c r="P491" s="27">
        <v>191.67160000000001</v>
      </c>
      <c r="Q491" s="27">
        <v>100.0278</v>
      </c>
      <c r="R491" s="27">
        <v>41.716839999999998</v>
      </c>
      <c r="S491" s="27">
        <v>271.98079999999999</v>
      </c>
      <c r="T491" s="27">
        <v>19.915019999999998</v>
      </c>
      <c r="U491" s="27">
        <v>1.459894</v>
      </c>
      <c r="V491" s="27">
        <v>-1.477608</v>
      </c>
      <c r="W491" s="27">
        <v>539.22550000000001</v>
      </c>
      <c r="X491" s="27">
        <v>57.09451</v>
      </c>
      <c r="Y491" s="27">
        <v>17.31044</v>
      </c>
      <c r="Z491" s="27">
        <v>0.35928890000000002</v>
      </c>
    </row>
    <row r="492" spans="1:26" x14ac:dyDescent="0.35">
      <c r="A492" s="29" t="s">
        <v>141</v>
      </c>
      <c r="B492" s="27">
        <v>2016</v>
      </c>
      <c r="C492" s="27">
        <v>56.35275</v>
      </c>
      <c r="D492" s="27">
        <v>56.35275</v>
      </c>
      <c r="E492" s="27">
        <v>56.35275</v>
      </c>
      <c r="F492" s="27">
        <v>27.76491</v>
      </c>
      <c r="G492" s="27">
        <v>19.125350000000001</v>
      </c>
      <c r="H492" s="27">
        <v>19.125350000000001</v>
      </c>
      <c r="I492" s="27">
        <v>19.125350000000001</v>
      </c>
      <c r="J492" s="27">
        <v>9.4230330000000002</v>
      </c>
      <c r="K492" s="27">
        <v>6.9329809999999998</v>
      </c>
      <c r="L492" s="27">
        <v>6.9329809999999998</v>
      </c>
      <c r="M492" s="27">
        <v>6.9329809999999998</v>
      </c>
      <c r="N492" s="27">
        <v>3.4158689999999998</v>
      </c>
      <c r="O492" s="27">
        <v>24.397290000000002</v>
      </c>
      <c r="P492" s="27">
        <v>24.397290000000002</v>
      </c>
      <c r="Q492" s="27">
        <v>24.397290000000002</v>
      </c>
      <c r="R492" s="27">
        <v>8.9033169999999995</v>
      </c>
      <c r="S492" s="27">
        <v>17.58953</v>
      </c>
      <c r="T492" s="27">
        <v>17.58953</v>
      </c>
      <c r="U492" s="27">
        <v>17.58953</v>
      </c>
      <c r="V492" s="27">
        <v>6.4189579999999999</v>
      </c>
      <c r="W492" s="27">
        <v>23.006019999999999</v>
      </c>
      <c r="X492" s="27">
        <v>23.006019999999999</v>
      </c>
      <c r="Y492" s="27">
        <v>23.006019999999999</v>
      </c>
      <c r="Z492" s="27">
        <v>8.3956009999999992</v>
      </c>
    </row>
    <row r="493" spans="1:26" x14ac:dyDescent="0.35">
      <c r="A493" s="29"/>
      <c r="B493" s="27">
        <v>2020</v>
      </c>
      <c r="C493" s="27">
        <v>123.655</v>
      </c>
      <c r="D493" s="27">
        <v>57.977550000000001</v>
      </c>
      <c r="E493" s="27">
        <v>37.928040000000003</v>
      </c>
      <c r="F493" s="27">
        <v>16.450469999999999</v>
      </c>
      <c r="G493" s="27">
        <v>74.219830000000002</v>
      </c>
      <c r="H493" s="27">
        <v>39.222369999999998</v>
      </c>
      <c r="I493" s="27">
        <v>22.318000000000001</v>
      </c>
      <c r="J493" s="27">
        <v>6.2248950000000001</v>
      </c>
      <c r="K493" s="27">
        <v>117.0959</v>
      </c>
      <c r="L493" s="27">
        <v>54.060839999999999</v>
      </c>
      <c r="M493" s="27">
        <v>27.653839999999999</v>
      </c>
      <c r="N493" s="27">
        <v>7.2881090000000004</v>
      </c>
      <c r="O493" s="27">
        <v>57.705509999999997</v>
      </c>
      <c r="P493" s="27">
        <v>37.581580000000002</v>
      </c>
      <c r="Q493" s="27">
        <v>36.769599999999997</v>
      </c>
      <c r="R493" s="27">
        <v>14.213950000000001</v>
      </c>
      <c r="S493" s="27">
        <v>29.446280000000002</v>
      </c>
      <c r="T493" s="27">
        <v>20.992570000000001</v>
      </c>
      <c r="U493" s="27">
        <v>5.0926179999999999</v>
      </c>
      <c r="V493" s="27">
        <v>-3.077664</v>
      </c>
      <c r="W493" s="27">
        <v>45.382460000000002</v>
      </c>
      <c r="X493" s="27">
        <v>23.819050000000001</v>
      </c>
      <c r="Y493" s="27">
        <v>13.105230000000001</v>
      </c>
      <c r="Z493" s="27">
        <v>1.754675</v>
      </c>
    </row>
    <row r="494" spans="1:26" x14ac:dyDescent="0.35">
      <c r="A494" s="29"/>
      <c r="B494" s="27">
        <v>2025</v>
      </c>
      <c r="C494" s="27">
        <v>61.051969999999997</v>
      </c>
      <c r="D494" s="27">
        <v>49.295479999999998</v>
      </c>
      <c r="E494" s="27">
        <v>19.555900000000001</v>
      </c>
      <c r="F494" s="27">
        <v>15.370520000000001</v>
      </c>
      <c r="G494" s="27">
        <v>66.11712</v>
      </c>
      <c r="H494" s="27">
        <v>15.96721</v>
      </c>
      <c r="I494" s="27">
        <v>18.54796</v>
      </c>
      <c r="J494" s="27">
        <v>7.3070069999999996</v>
      </c>
      <c r="K494" s="27">
        <v>74.806749999999994</v>
      </c>
      <c r="L494" s="27">
        <v>35.81035</v>
      </c>
      <c r="M494" s="27">
        <v>21.329429999999999</v>
      </c>
      <c r="N494" s="27">
        <v>11.44211</v>
      </c>
      <c r="O494" s="27">
        <v>107.6127</v>
      </c>
      <c r="P494" s="27">
        <v>83.453299999999999</v>
      </c>
      <c r="Q494" s="27">
        <v>70.804109999999994</v>
      </c>
      <c r="R494" s="27">
        <v>30.35746</v>
      </c>
      <c r="S494" s="27">
        <v>8.4929439999999996</v>
      </c>
      <c r="T494" s="27">
        <v>-16.116129999999998</v>
      </c>
      <c r="U494" s="27">
        <v>-29.827059999999999</v>
      </c>
      <c r="V494" s="27">
        <v>-20.19332</v>
      </c>
      <c r="W494" s="27">
        <v>73.491569999999996</v>
      </c>
      <c r="X494" s="27">
        <v>24.180610000000001</v>
      </c>
      <c r="Y494" s="27">
        <v>24.543299999999999</v>
      </c>
      <c r="Z494" s="27">
        <v>5.9506569999999996</v>
      </c>
    </row>
    <row r="495" spans="1:26" x14ac:dyDescent="0.35">
      <c r="A495" s="29"/>
      <c r="B495" s="27">
        <v>2030</v>
      </c>
      <c r="C495" s="27">
        <v>39.129640000000002</v>
      </c>
      <c r="D495" s="27">
        <v>35.720170000000003</v>
      </c>
      <c r="E495" s="27">
        <v>21.190180000000002</v>
      </c>
      <c r="F495" s="27">
        <v>30.101389999999999</v>
      </c>
      <c r="G495" s="27">
        <v>78.819710000000001</v>
      </c>
      <c r="H495" s="27">
        <v>36.880740000000003</v>
      </c>
      <c r="I495" s="27">
        <v>12.10136</v>
      </c>
      <c r="J495" s="27">
        <v>7.9422069999999998</v>
      </c>
      <c r="K495" s="27">
        <v>79.927430000000001</v>
      </c>
      <c r="L495" s="27">
        <v>38.212150000000001</v>
      </c>
      <c r="M495" s="27">
        <v>12.886469999999999</v>
      </c>
      <c r="N495" s="27">
        <v>0.1790291</v>
      </c>
      <c r="O495" s="27">
        <v>120.2398</v>
      </c>
      <c r="P495" s="27">
        <v>57.650939999999999</v>
      </c>
      <c r="Q495" s="27">
        <v>51.397129999999997</v>
      </c>
      <c r="R495" s="27">
        <v>21.607990000000001</v>
      </c>
      <c r="S495" s="27">
        <v>56.41133</v>
      </c>
      <c r="T495" s="27">
        <v>36.681379999999997</v>
      </c>
      <c r="U495" s="27">
        <v>16.504840000000002</v>
      </c>
      <c r="V495" s="27">
        <v>0.13197919999999999</v>
      </c>
      <c r="W495" s="27">
        <v>134.3383</v>
      </c>
      <c r="X495" s="27">
        <v>31.36656</v>
      </c>
      <c r="Y495" s="27">
        <v>6.8111940000000004</v>
      </c>
      <c r="Z495" s="27">
        <v>-1.7711330000000001</v>
      </c>
    </row>
    <row r="496" spans="1:26" x14ac:dyDescent="0.35">
      <c r="A496" s="29"/>
      <c r="B496" s="27">
        <v>2035</v>
      </c>
      <c r="C496" s="27">
        <v>30.77722</v>
      </c>
      <c r="D496" s="27">
        <v>30.395040000000002</v>
      </c>
      <c r="E496" s="27">
        <v>16.282910000000001</v>
      </c>
      <c r="F496" s="27">
        <v>22.665759999999999</v>
      </c>
      <c r="G496" s="27">
        <v>129.12690000000001</v>
      </c>
      <c r="H496" s="27">
        <v>72.894090000000006</v>
      </c>
      <c r="I496" s="27">
        <v>11.30491</v>
      </c>
      <c r="J496" s="27">
        <v>4.4562879999999998</v>
      </c>
      <c r="K496" s="27">
        <v>144.41579999999999</v>
      </c>
      <c r="L496" s="27">
        <v>62.085929999999998</v>
      </c>
      <c r="M496" s="27">
        <v>24.259080000000001</v>
      </c>
      <c r="N496" s="27">
        <v>16.934760000000001</v>
      </c>
      <c r="O496" s="27">
        <v>118.2509</v>
      </c>
      <c r="P496" s="27">
        <v>67.322429999999997</v>
      </c>
      <c r="Q496" s="27">
        <v>31.913029999999999</v>
      </c>
      <c r="R496" s="27">
        <v>21.017289999999999</v>
      </c>
      <c r="S496" s="27">
        <v>104.4828</v>
      </c>
      <c r="T496" s="27">
        <v>21.569900000000001</v>
      </c>
      <c r="U496" s="27">
        <v>12.615550000000001</v>
      </c>
      <c r="V496" s="27">
        <v>2.3485830000000001</v>
      </c>
      <c r="W496" s="27">
        <v>264.83949999999999</v>
      </c>
      <c r="X496" s="27">
        <v>47.339829999999999</v>
      </c>
      <c r="Y496" s="27">
        <v>19.549710000000001</v>
      </c>
      <c r="Z496" s="27">
        <v>1.500572</v>
      </c>
    </row>
    <row r="497" spans="1:26" x14ac:dyDescent="0.35">
      <c r="A497" s="29"/>
      <c r="B497" s="27">
        <v>2040</v>
      </c>
      <c r="C497" s="27">
        <v>22.404229999999998</v>
      </c>
      <c r="D497" s="27">
        <v>20.509979999999999</v>
      </c>
      <c r="E497" s="27">
        <v>18.500959999999999</v>
      </c>
      <c r="F497" s="27">
        <v>13.868209999999999</v>
      </c>
      <c r="G497" s="27">
        <v>65.659180000000006</v>
      </c>
      <c r="H497" s="27">
        <v>27.54439</v>
      </c>
      <c r="I497" s="27">
        <v>41.97383</v>
      </c>
      <c r="J497" s="27">
        <v>1.442207</v>
      </c>
      <c r="K497" s="27">
        <v>129.0796</v>
      </c>
      <c r="L497" s="27">
        <v>53.814509999999999</v>
      </c>
      <c r="M497" s="27">
        <v>50.302759999999999</v>
      </c>
      <c r="N497" s="27">
        <v>36.737740000000002</v>
      </c>
      <c r="O497" s="27">
        <v>93.087999999999994</v>
      </c>
      <c r="P497" s="27">
        <v>40.719270000000002</v>
      </c>
      <c r="Q497" s="27">
        <v>29.503579999999999</v>
      </c>
      <c r="R497" s="27">
        <v>22.729299999999999</v>
      </c>
      <c r="S497" s="27">
        <v>45.517760000000003</v>
      </c>
      <c r="T497" s="27">
        <v>2.728853</v>
      </c>
      <c r="U497" s="27">
        <v>0.80410519999999996</v>
      </c>
      <c r="V497" s="27">
        <v>0.27548980000000001</v>
      </c>
      <c r="W497" s="27">
        <v>272.68389999999999</v>
      </c>
      <c r="X497" s="27">
        <v>49.673310000000001</v>
      </c>
      <c r="Y497" s="27">
        <v>28.56316</v>
      </c>
      <c r="Z497" s="27">
        <v>7.5367569999999997</v>
      </c>
    </row>
    <row r="498" spans="1:26" x14ac:dyDescent="0.35">
      <c r="A498" s="29"/>
      <c r="B498" s="27">
        <v>2045</v>
      </c>
      <c r="C498" s="27">
        <v>16.623989999999999</v>
      </c>
      <c r="D498" s="27">
        <v>13.51961</v>
      </c>
      <c r="E498" s="27">
        <v>10.49695</v>
      </c>
      <c r="F498" s="27">
        <v>22.627490000000002</v>
      </c>
      <c r="G498" s="27">
        <v>40.240639999999999</v>
      </c>
      <c r="H498" s="27">
        <v>14.347440000000001</v>
      </c>
      <c r="I498" s="27">
        <v>8.8575490000000006</v>
      </c>
      <c r="J498" s="27">
        <v>2.219697</v>
      </c>
      <c r="K498" s="27">
        <v>88.025149999999996</v>
      </c>
      <c r="L498" s="27">
        <v>26.348220000000001</v>
      </c>
      <c r="M498" s="27">
        <v>25.41281</v>
      </c>
      <c r="N498" s="27">
        <v>32.9831</v>
      </c>
      <c r="O498" s="27">
        <v>114.0086</v>
      </c>
      <c r="P498" s="27">
        <v>34.203429999999997</v>
      </c>
      <c r="Q498" s="27">
        <v>42.4878</v>
      </c>
      <c r="R498" s="27">
        <v>39.50029</v>
      </c>
      <c r="S498" s="27">
        <v>14.23002</v>
      </c>
      <c r="T498" s="27">
        <v>4.2870749999999999E-2</v>
      </c>
      <c r="U498" s="27">
        <v>-19.202639999999999</v>
      </c>
      <c r="V498" s="27">
        <v>-7.0024069999999994E-2</v>
      </c>
      <c r="W498" s="27">
        <v>202.66159999999999</v>
      </c>
      <c r="X498" s="27">
        <v>26.773399999999999</v>
      </c>
      <c r="Y498" s="27">
        <v>13.876760000000001</v>
      </c>
      <c r="Z498" s="27">
        <v>-1.794184</v>
      </c>
    </row>
    <row r="499" spans="1:26" x14ac:dyDescent="0.35">
      <c r="A499" s="29"/>
      <c r="B499" s="27">
        <v>2050</v>
      </c>
      <c r="C499" s="27">
        <v>12.829420000000001</v>
      </c>
      <c r="D499" s="27">
        <v>9.8150770000000005</v>
      </c>
      <c r="E499" s="27">
        <v>6.7243269999999997</v>
      </c>
      <c r="F499" s="27">
        <v>40.342140000000001</v>
      </c>
      <c r="G499" s="27">
        <v>28.155290000000001</v>
      </c>
      <c r="H499" s="27">
        <v>7.3752500000000003</v>
      </c>
      <c r="I499" s="27">
        <v>3.2589039999999998</v>
      </c>
      <c r="J499" s="27">
        <v>2.7946430000000002</v>
      </c>
      <c r="K499" s="27">
        <v>67.377619999999993</v>
      </c>
      <c r="L499" s="27">
        <v>14.50422</v>
      </c>
      <c r="M499" s="27">
        <v>10.41666</v>
      </c>
      <c r="N499" s="27">
        <v>22.40906</v>
      </c>
      <c r="O499" s="27">
        <v>108.2432</v>
      </c>
      <c r="P499" s="27">
        <v>29.345759999999999</v>
      </c>
      <c r="Q499" s="27">
        <v>24.829360000000001</v>
      </c>
      <c r="R499" s="27">
        <v>44.480960000000003</v>
      </c>
      <c r="S499" s="27">
        <v>16.068860000000001</v>
      </c>
      <c r="T499" s="27">
        <v>-4.2423679999999999</v>
      </c>
      <c r="U499" s="27">
        <v>-3.7098710000000001</v>
      </c>
      <c r="V499" s="27">
        <v>-5.3750060000000002E-2</v>
      </c>
      <c r="W499" s="27">
        <v>145.3098</v>
      </c>
      <c r="X499" s="27">
        <v>4.3523009999999998</v>
      </c>
      <c r="Y499" s="27">
        <v>-0.86220810000000003</v>
      </c>
      <c r="Z499" s="27">
        <v>-6.3825919999999998</v>
      </c>
    </row>
    <row r="500" spans="1:26" x14ac:dyDescent="0.35">
      <c r="A500" s="29" t="s">
        <v>142</v>
      </c>
      <c r="B500" s="27">
        <v>2016</v>
      </c>
      <c r="C500" s="27">
        <v>12451.22</v>
      </c>
      <c r="D500" s="27">
        <v>12451.22</v>
      </c>
      <c r="E500" s="27">
        <v>12451.22</v>
      </c>
      <c r="F500" s="27">
        <v>29.009879999999999</v>
      </c>
      <c r="G500" s="27">
        <v>1791.5360000000001</v>
      </c>
      <c r="H500" s="27">
        <v>1791.5360000000001</v>
      </c>
      <c r="I500" s="27">
        <v>1791.5360000000001</v>
      </c>
      <c r="J500" s="27">
        <v>4.1740700000000004</v>
      </c>
      <c r="K500" s="27">
        <v>2926.1019999999999</v>
      </c>
      <c r="L500" s="27">
        <v>2926.1019999999999</v>
      </c>
      <c r="M500" s="27">
        <v>2926.1019999999999</v>
      </c>
      <c r="N500" s="27">
        <v>6.817475</v>
      </c>
      <c r="O500" s="27">
        <v>4908.8789999999999</v>
      </c>
      <c r="P500" s="27">
        <v>4908.8789999999999</v>
      </c>
      <c r="Q500" s="27">
        <v>4908.8789999999999</v>
      </c>
      <c r="R500" s="27">
        <v>15.508940000000001</v>
      </c>
      <c r="S500" s="27">
        <v>2250.5210000000002</v>
      </c>
      <c r="T500" s="27">
        <v>2250.5210000000002</v>
      </c>
      <c r="U500" s="27">
        <v>2250.5210000000002</v>
      </c>
      <c r="V500" s="27">
        <v>7.1102150000000002</v>
      </c>
      <c r="W500" s="27">
        <v>1786.06</v>
      </c>
      <c r="X500" s="27">
        <v>1786.06</v>
      </c>
      <c r="Y500" s="27">
        <v>1786.06</v>
      </c>
      <c r="Z500" s="27">
        <v>5.6428140000000004</v>
      </c>
    </row>
    <row r="501" spans="1:26" x14ac:dyDescent="0.35">
      <c r="A501" s="29"/>
      <c r="B501" s="27">
        <v>2020</v>
      </c>
      <c r="C501" s="27">
        <v>17409.46</v>
      </c>
      <c r="D501" s="27">
        <v>13900.44</v>
      </c>
      <c r="E501" s="27">
        <v>11842.58</v>
      </c>
      <c r="F501" s="27">
        <v>24.517510000000001</v>
      </c>
      <c r="G501" s="27">
        <v>11997.88</v>
      </c>
      <c r="H501" s="27">
        <v>6700.6819999999998</v>
      </c>
      <c r="I501" s="27">
        <v>4086.6909999999998</v>
      </c>
      <c r="J501" s="27">
        <v>2.9798640000000001</v>
      </c>
      <c r="K501" s="27">
        <v>27050.59</v>
      </c>
      <c r="L501" s="27">
        <v>13153.24</v>
      </c>
      <c r="M501" s="27">
        <v>6076.9960000000001</v>
      </c>
      <c r="N501" s="27">
        <v>1.215279</v>
      </c>
      <c r="O501" s="27">
        <v>7328.7619999999997</v>
      </c>
      <c r="P501" s="27">
        <v>6495.7650000000003</v>
      </c>
      <c r="Q501" s="27">
        <v>6298.4650000000001</v>
      </c>
      <c r="R501" s="27">
        <v>17.430879999999998</v>
      </c>
      <c r="S501" s="27">
        <v>3789.4319999999998</v>
      </c>
      <c r="T501" s="27">
        <v>1715.085</v>
      </c>
      <c r="U501" s="27">
        <v>1707.875</v>
      </c>
      <c r="V501" s="27">
        <v>3.5063780000000002</v>
      </c>
      <c r="W501" s="27">
        <v>10474.07</v>
      </c>
      <c r="X501" s="27">
        <v>3916.3980000000001</v>
      </c>
      <c r="Y501" s="27">
        <v>2656.6709999999998</v>
      </c>
      <c r="Z501" s="27">
        <v>3.0788340000000001</v>
      </c>
    </row>
    <row r="502" spans="1:26" x14ac:dyDescent="0.35">
      <c r="A502" s="29"/>
      <c r="B502" s="27">
        <v>2025</v>
      </c>
      <c r="C502" s="27">
        <v>22965.16</v>
      </c>
      <c r="D502" s="27">
        <v>16204.5</v>
      </c>
      <c r="E502" s="27">
        <v>9342.9719999999998</v>
      </c>
      <c r="F502" s="27">
        <v>18.52281</v>
      </c>
      <c r="G502" s="27">
        <v>19193.45</v>
      </c>
      <c r="H502" s="27">
        <v>7171.5540000000001</v>
      </c>
      <c r="I502" s="27">
        <v>3923.5920000000001</v>
      </c>
      <c r="J502" s="27">
        <v>5.420979</v>
      </c>
      <c r="K502" s="27">
        <v>43021.77</v>
      </c>
      <c r="L502" s="27">
        <v>17662.419999999998</v>
      </c>
      <c r="M502" s="27">
        <v>9347.2489999999998</v>
      </c>
      <c r="N502" s="27">
        <v>9.3375269999999997</v>
      </c>
      <c r="O502" s="27">
        <v>10453.69</v>
      </c>
      <c r="P502" s="27">
        <v>7916.2849999999999</v>
      </c>
      <c r="Q502" s="27">
        <v>5925.5559999999996</v>
      </c>
      <c r="R502" s="27">
        <v>17.635639999999999</v>
      </c>
      <c r="S502" s="27">
        <v>3719.181</v>
      </c>
      <c r="T502" s="27">
        <v>2116.0369999999998</v>
      </c>
      <c r="U502" s="27">
        <v>1045.4010000000001</v>
      </c>
      <c r="V502" s="27">
        <v>2.990488</v>
      </c>
      <c r="W502" s="27">
        <v>12883.85</v>
      </c>
      <c r="X502" s="27">
        <v>8069.8490000000002</v>
      </c>
      <c r="Y502" s="27">
        <v>3582.636</v>
      </c>
      <c r="Z502" s="27">
        <v>7.2523530000000003</v>
      </c>
    </row>
    <row r="503" spans="1:26" x14ac:dyDescent="0.35">
      <c r="A503" s="29"/>
      <c r="B503" s="27">
        <v>2030</v>
      </c>
      <c r="C503" s="27">
        <v>28192.7</v>
      </c>
      <c r="D503" s="27">
        <v>18808.169999999998</v>
      </c>
      <c r="E503" s="27">
        <v>10185.83</v>
      </c>
      <c r="F503" s="27">
        <v>35.992420000000003</v>
      </c>
      <c r="G503" s="27">
        <v>28650.240000000002</v>
      </c>
      <c r="H503" s="27">
        <v>9526.9750000000004</v>
      </c>
      <c r="I503" s="27">
        <v>3171.01</v>
      </c>
      <c r="J503" s="27">
        <v>3.3845869999999998</v>
      </c>
      <c r="K503" s="27">
        <v>46844.85</v>
      </c>
      <c r="L503" s="27">
        <v>16071.28</v>
      </c>
      <c r="M503" s="27">
        <v>4830.3230000000003</v>
      </c>
      <c r="N503" s="27">
        <v>-1.5801339999999999</v>
      </c>
      <c r="O503" s="27">
        <v>13999.79</v>
      </c>
      <c r="P503" s="27">
        <v>9702.9560000000001</v>
      </c>
      <c r="Q503" s="27">
        <v>5938.7879999999996</v>
      </c>
      <c r="R503" s="27">
        <v>18.58793</v>
      </c>
      <c r="S503" s="27">
        <v>4753.098</v>
      </c>
      <c r="T503" s="27">
        <v>2003.723</v>
      </c>
      <c r="U503" s="27">
        <v>1324.01</v>
      </c>
      <c r="V503" s="27">
        <v>5.8189380000000002</v>
      </c>
      <c r="W503" s="27">
        <v>14964.72</v>
      </c>
      <c r="X503" s="27">
        <v>7193.7449999999999</v>
      </c>
      <c r="Y503" s="27">
        <v>2816.4920000000002</v>
      </c>
      <c r="Z503" s="27">
        <v>8.2439579999999992</v>
      </c>
    </row>
    <row r="504" spans="1:26" x14ac:dyDescent="0.35">
      <c r="A504" s="29"/>
      <c r="B504" s="27">
        <v>2035</v>
      </c>
      <c r="C504" s="27">
        <v>23668.06</v>
      </c>
      <c r="D504" s="27">
        <v>16676.669999999998</v>
      </c>
      <c r="E504" s="27">
        <v>10301.66</v>
      </c>
      <c r="F504" s="27">
        <v>62.439450000000001</v>
      </c>
      <c r="G504" s="27">
        <v>27415.64</v>
      </c>
      <c r="H504" s="27">
        <v>8220.2129999999997</v>
      </c>
      <c r="I504" s="27">
        <v>3550.8829999999998</v>
      </c>
      <c r="J504" s="27">
        <v>1.2548459999999999</v>
      </c>
      <c r="K504" s="27">
        <v>44390.36</v>
      </c>
      <c r="L504" s="27">
        <v>12875.79</v>
      </c>
      <c r="M504" s="27">
        <v>2877.0430000000001</v>
      </c>
      <c r="N504" s="27">
        <v>-21.50761</v>
      </c>
      <c r="O504" s="27">
        <v>17390.97</v>
      </c>
      <c r="P504" s="27">
        <v>9036.4760000000006</v>
      </c>
      <c r="Q504" s="27">
        <v>5825.0429999999997</v>
      </c>
      <c r="R504" s="27">
        <v>36.541110000000003</v>
      </c>
      <c r="S504" s="27">
        <v>6331.625</v>
      </c>
      <c r="T504" s="27">
        <v>3307.2840000000001</v>
      </c>
      <c r="U504" s="27">
        <v>1539.479</v>
      </c>
      <c r="V504" s="27">
        <v>6.0151880000000002</v>
      </c>
      <c r="W504" s="27">
        <v>14723.97</v>
      </c>
      <c r="X504" s="27">
        <v>5882.915</v>
      </c>
      <c r="Y504" s="27">
        <v>1366.1389999999999</v>
      </c>
      <c r="Z504" s="27">
        <v>-5.7696509999999996</v>
      </c>
    </row>
    <row r="505" spans="1:26" x14ac:dyDescent="0.35">
      <c r="A505" s="29"/>
      <c r="B505" s="27">
        <v>2040</v>
      </c>
      <c r="C505" s="27">
        <v>19148.46</v>
      </c>
      <c r="D505" s="27">
        <v>10760.86</v>
      </c>
      <c r="E505" s="27">
        <v>7641.7179999999998</v>
      </c>
      <c r="F505" s="27">
        <v>60.144480000000001</v>
      </c>
      <c r="G505" s="27">
        <v>22147.87</v>
      </c>
      <c r="H505" s="27">
        <v>5569.2259999999997</v>
      </c>
      <c r="I505" s="27">
        <v>1647.2180000000001</v>
      </c>
      <c r="J505" s="27">
        <v>-0.48683029999999999</v>
      </c>
      <c r="K505" s="27">
        <v>33289.160000000003</v>
      </c>
      <c r="L505" s="27">
        <v>8133.49</v>
      </c>
      <c r="M505" s="27">
        <v>3023.9850000000001</v>
      </c>
      <c r="N505" s="27">
        <v>-10.886380000000001</v>
      </c>
      <c r="O505" s="27">
        <v>12602.05</v>
      </c>
      <c r="P505" s="27">
        <v>7013.1949999999997</v>
      </c>
      <c r="Q505" s="27">
        <v>5319.799</v>
      </c>
      <c r="R505" s="27">
        <v>40.837139999999998</v>
      </c>
      <c r="S505" s="27">
        <v>11444.43</v>
      </c>
      <c r="T505" s="27">
        <v>4473.3230000000003</v>
      </c>
      <c r="U505" s="27">
        <v>1107.4690000000001</v>
      </c>
      <c r="V505" s="27">
        <v>1.576535</v>
      </c>
      <c r="W505" s="27">
        <v>15467.83</v>
      </c>
      <c r="X505" s="27">
        <v>5686.6030000000001</v>
      </c>
      <c r="Y505" s="27">
        <v>1389.415</v>
      </c>
      <c r="Z505" s="27">
        <v>-3.7585500000000001</v>
      </c>
    </row>
    <row r="506" spans="1:26" x14ac:dyDescent="0.35">
      <c r="A506" s="29"/>
      <c r="B506" s="27">
        <v>2045</v>
      </c>
      <c r="C506" s="27">
        <v>18580.37</v>
      </c>
      <c r="D506" s="27">
        <v>7528.28</v>
      </c>
      <c r="E506" s="27">
        <v>4843.7380000000003</v>
      </c>
      <c r="F506" s="27">
        <v>50.377130000000001</v>
      </c>
      <c r="G506" s="27">
        <v>13953.31</v>
      </c>
      <c r="H506" s="27">
        <v>2329.598</v>
      </c>
      <c r="I506" s="27">
        <v>307.60660000000001</v>
      </c>
      <c r="J506" s="27">
        <v>-2.1521240000000001</v>
      </c>
      <c r="K506" s="27">
        <v>23015.9</v>
      </c>
      <c r="L506" s="27">
        <v>4125.4979999999996</v>
      </c>
      <c r="M506" s="27">
        <v>3368.1030000000001</v>
      </c>
      <c r="N506" s="27">
        <v>7.6486229999999997</v>
      </c>
      <c r="O506" s="27">
        <v>12129.47</v>
      </c>
      <c r="P506" s="27">
        <v>5672.3109999999997</v>
      </c>
      <c r="Q506" s="27">
        <v>4087.4470000000001</v>
      </c>
      <c r="R506" s="27">
        <v>46.183349999999997</v>
      </c>
      <c r="S506" s="27">
        <v>8825.4240000000009</v>
      </c>
      <c r="T506" s="27">
        <v>2930.2089999999998</v>
      </c>
      <c r="U506" s="27">
        <v>1123.3699999999999</v>
      </c>
      <c r="V506" s="27">
        <v>2.1467809999999998</v>
      </c>
      <c r="W506" s="27">
        <v>14498.75</v>
      </c>
      <c r="X506" s="27">
        <v>4885.6980000000003</v>
      </c>
      <c r="Y506" s="27">
        <v>1247.4670000000001</v>
      </c>
      <c r="Z506" s="27">
        <v>-5.3938899999999999</v>
      </c>
    </row>
    <row r="507" spans="1:26" x14ac:dyDescent="0.35">
      <c r="A507" s="29"/>
      <c r="B507" s="27">
        <v>2050</v>
      </c>
      <c r="C507" s="27">
        <v>17392.09</v>
      </c>
      <c r="D507" s="27">
        <v>5297.3739999999998</v>
      </c>
      <c r="E507" s="27">
        <v>3534.5070000000001</v>
      </c>
      <c r="F507" s="27">
        <v>61.59534</v>
      </c>
      <c r="G507" s="27">
        <v>9523.7000000000007</v>
      </c>
      <c r="H507" s="27">
        <v>1209.3720000000001</v>
      </c>
      <c r="I507" s="27">
        <v>20.18919</v>
      </c>
      <c r="J507" s="27">
        <v>-2.660357E-2</v>
      </c>
      <c r="K507" s="27">
        <v>16963.14</v>
      </c>
      <c r="L507" s="27">
        <v>2400.2020000000002</v>
      </c>
      <c r="M507" s="27">
        <v>586.20809999999994</v>
      </c>
      <c r="N507" s="27">
        <v>0.56377999999999995</v>
      </c>
      <c r="O507" s="27">
        <v>12419.41</v>
      </c>
      <c r="P507" s="27">
        <v>5038.3519999999999</v>
      </c>
      <c r="Q507" s="27">
        <v>3012.8020000000001</v>
      </c>
      <c r="R507" s="27">
        <v>79.854129999999998</v>
      </c>
      <c r="S507" s="27">
        <v>6749.4650000000001</v>
      </c>
      <c r="T507" s="27">
        <v>1991.328</v>
      </c>
      <c r="U507" s="27">
        <v>704.1105</v>
      </c>
      <c r="V507" s="27">
        <v>0.68026500000000001</v>
      </c>
      <c r="W507" s="27">
        <v>12310.18</v>
      </c>
      <c r="X507" s="27">
        <v>2957.1729999999998</v>
      </c>
      <c r="Y507" s="27">
        <v>482.17149999999998</v>
      </c>
      <c r="Z507" s="27">
        <v>-23.50854</v>
      </c>
    </row>
    <row r="508" spans="1:26" x14ac:dyDescent="0.35">
      <c r="A508" s="29" t="s">
        <v>88</v>
      </c>
      <c r="B508" s="27">
        <v>2016</v>
      </c>
      <c r="C508" s="27">
        <v>3451.9270000000001</v>
      </c>
      <c r="D508" s="27">
        <v>3451.9270000000001</v>
      </c>
      <c r="E508" s="27">
        <v>3451.9270000000001</v>
      </c>
      <c r="F508" s="27">
        <v>30.90448</v>
      </c>
      <c r="G508" s="27">
        <v>308.58550000000002</v>
      </c>
      <c r="H508" s="27">
        <v>308.58550000000002</v>
      </c>
      <c r="I508" s="27">
        <v>308.58550000000002</v>
      </c>
      <c r="J508" s="27">
        <v>2.7627109999999999</v>
      </c>
      <c r="K508" s="27">
        <v>540.93960000000004</v>
      </c>
      <c r="L508" s="27">
        <v>540.93960000000004</v>
      </c>
      <c r="M508" s="27">
        <v>540.93960000000004</v>
      </c>
      <c r="N508" s="27">
        <v>4.8429359999999999</v>
      </c>
      <c r="O508" s="27">
        <v>2533.6819999999998</v>
      </c>
      <c r="P508" s="27">
        <v>2533.6819999999998</v>
      </c>
      <c r="Q508" s="27">
        <v>2533.6819999999998</v>
      </c>
      <c r="R508" s="27">
        <v>13.640129999999999</v>
      </c>
      <c r="S508" s="27">
        <v>-313.31990000000002</v>
      </c>
      <c r="T508" s="27">
        <v>-313.31990000000002</v>
      </c>
      <c r="U508" s="27">
        <v>-313.31990000000002</v>
      </c>
      <c r="V508" s="27">
        <v>-1.6867639999999999</v>
      </c>
      <c r="W508" s="27">
        <v>788.75160000000005</v>
      </c>
      <c r="X508" s="27">
        <v>788.75160000000005</v>
      </c>
      <c r="Y508" s="27">
        <v>788.75160000000005</v>
      </c>
      <c r="Z508" s="27">
        <v>4.2462600000000004</v>
      </c>
    </row>
    <row r="509" spans="1:26" x14ac:dyDescent="0.35">
      <c r="A509" s="29"/>
      <c r="B509" s="27">
        <v>2020</v>
      </c>
      <c r="C509" s="27">
        <v>4952.652</v>
      </c>
      <c r="D509" s="27">
        <v>3981.201</v>
      </c>
      <c r="E509" s="27">
        <v>3560.0709999999999</v>
      </c>
      <c r="F509" s="27">
        <v>29.25215</v>
      </c>
      <c r="G509" s="27">
        <v>3247.6039999999998</v>
      </c>
      <c r="H509" s="27">
        <v>1731.01</v>
      </c>
      <c r="I509" s="27">
        <v>814.62670000000003</v>
      </c>
      <c r="J509" s="27">
        <v>3.9930640000000003E-2</v>
      </c>
      <c r="K509" s="27">
        <v>5495.7359999999999</v>
      </c>
      <c r="L509" s="27">
        <v>2662.0459999999998</v>
      </c>
      <c r="M509" s="27">
        <v>1163.769</v>
      </c>
      <c r="N509" s="27">
        <v>0.72713970000000006</v>
      </c>
      <c r="O509" s="27">
        <v>4278.1390000000001</v>
      </c>
      <c r="P509" s="27">
        <v>2831.393</v>
      </c>
      <c r="Q509" s="27">
        <v>2651.5909999999999</v>
      </c>
      <c r="R509" s="27">
        <v>12.35946</v>
      </c>
      <c r="S509" s="27">
        <v>152.4607</v>
      </c>
      <c r="T509" s="27">
        <v>204.41229999999999</v>
      </c>
      <c r="U509" s="27">
        <v>50.714770000000001</v>
      </c>
      <c r="V509" s="27">
        <v>-1.2054929999999999</v>
      </c>
      <c r="W509" s="27">
        <v>3638.4690000000001</v>
      </c>
      <c r="X509" s="27">
        <v>1673.279</v>
      </c>
      <c r="Y509" s="27">
        <v>1025.848</v>
      </c>
      <c r="Z509" s="27">
        <v>1.905368</v>
      </c>
    </row>
    <row r="510" spans="1:26" x14ac:dyDescent="0.35">
      <c r="A510" s="29"/>
      <c r="B510" s="27">
        <v>2025</v>
      </c>
      <c r="C510" s="27">
        <v>7888.8829999999998</v>
      </c>
      <c r="D510" s="27">
        <v>5481.21</v>
      </c>
      <c r="E510" s="27">
        <v>3412.2539999999999</v>
      </c>
      <c r="F510" s="27">
        <v>32.455770000000001</v>
      </c>
      <c r="G510" s="27">
        <v>4042.7759999999998</v>
      </c>
      <c r="H510" s="27">
        <v>1264.5619999999999</v>
      </c>
      <c r="I510" s="27">
        <v>620.22130000000004</v>
      </c>
      <c r="J510" s="27">
        <v>-4.7603310000000003E-2</v>
      </c>
      <c r="K510" s="27">
        <v>7326.48</v>
      </c>
      <c r="L510" s="27">
        <v>2492.1179999999999</v>
      </c>
      <c r="M510" s="27">
        <v>1262.9190000000001</v>
      </c>
      <c r="N510" s="27">
        <v>2.9884729999999999</v>
      </c>
      <c r="O510" s="27">
        <v>4246.5240000000003</v>
      </c>
      <c r="P510" s="27">
        <v>3397.348</v>
      </c>
      <c r="Q510" s="27">
        <v>2561.7539999999999</v>
      </c>
      <c r="R510" s="27">
        <v>12.49596</v>
      </c>
      <c r="S510" s="27">
        <v>1056.1510000000001</v>
      </c>
      <c r="T510" s="27">
        <v>21.334769999999999</v>
      </c>
      <c r="U510" s="27">
        <v>308.83969999999999</v>
      </c>
      <c r="V510" s="27">
        <v>0.86646900000000004</v>
      </c>
      <c r="W510" s="27">
        <v>4285.7740000000003</v>
      </c>
      <c r="X510" s="27">
        <v>1935.2850000000001</v>
      </c>
      <c r="Y510" s="27">
        <v>1166.3789999999999</v>
      </c>
      <c r="Z510" s="27">
        <v>3.4969860000000001</v>
      </c>
    </row>
    <row r="511" spans="1:26" x14ac:dyDescent="0.35">
      <c r="A511" s="29"/>
      <c r="B511" s="27">
        <v>2030</v>
      </c>
      <c r="C511" s="27">
        <v>8061.2539999999999</v>
      </c>
      <c r="D511" s="27">
        <v>5592.5969999999998</v>
      </c>
      <c r="E511" s="27">
        <v>3048.828</v>
      </c>
      <c r="F511" s="27">
        <v>39.933709999999998</v>
      </c>
      <c r="G511" s="27">
        <v>9894.2669999999998</v>
      </c>
      <c r="H511" s="27">
        <v>3591.8670000000002</v>
      </c>
      <c r="I511" s="27">
        <v>1490.104</v>
      </c>
      <c r="J511" s="27">
        <v>3.7127110000000001</v>
      </c>
      <c r="K511" s="27">
        <v>11551.04</v>
      </c>
      <c r="L511" s="27">
        <v>4219.37</v>
      </c>
      <c r="M511" s="27">
        <v>993.38879999999995</v>
      </c>
      <c r="N511" s="27">
        <v>-5.9665369999999998</v>
      </c>
      <c r="O511" s="27">
        <v>6494.0889999999999</v>
      </c>
      <c r="P511" s="27">
        <v>4935.7049999999999</v>
      </c>
      <c r="Q511" s="27">
        <v>4043.4070000000002</v>
      </c>
      <c r="R511" s="27">
        <v>17.52955</v>
      </c>
      <c r="S511" s="27">
        <v>1971.0650000000001</v>
      </c>
      <c r="T511" s="27">
        <v>906.20600000000002</v>
      </c>
      <c r="U511" s="27">
        <v>167.12979999999999</v>
      </c>
      <c r="V511" s="27">
        <v>0.39206010000000002</v>
      </c>
      <c r="W511" s="27">
        <v>5246.2430000000004</v>
      </c>
      <c r="X511" s="27">
        <v>1977.732</v>
      </c>
      <c r="Y511" s="27">
        <v>902.07600000000002</v>
      </c>
      <c r="Z511" s="27">
        <v>3.1892320000000001</v>
      </c>
    </row>
    <row r="512" spans="1:26" x14ac:dyDescent="0.35">
      <c r="A512" s="29"/>
      <c r="B512" s="27">
        <v>2035</v>
      </c>
      <c r="C512" s="27">
        <v>8803.91</v>
      </c>
      <c r="D512" s="27">
        <v>5646.277</v>
      </c>
      <c r="E512" s="27">
        <v>3455.598</v>
      </c>
      <c r="F512" s="27">
        <v>50.470199999999998</v>
      </c>
      <c r="G512" s="27">
        <v>9790.2919999999995</v>
      </c>
      <c r="H512" s="27">
        <v>3825.527</v>
      </c>
      <c r="I512" s="27">
        <v>1447.8989999999999</v>
      </c>
      <c r="J512" s="27">
        <v>4.7211360000000001E-2</v>
      </c>
      <c r="K512" s="27">
        <v>17063.240000000002</v>
      </c>
      <c r="L512" s="27">
        <v>6174.1350000000002</v>
      </c>
      <c r="M512" s="27">
        <v>1965.4760000000001</v>
      </c>
      <c r="N512" s="27">
        <v>-7.6278269999999999</v>
      </c>
      <c r="O512" s="27">
        <v>7225.7730000000001</v>
      </c>
      <c r="P512" s="27">
        <v>5410.1530000000002</v>
      </c>
      <c r="Q512" s="27">
        <v>4532.652</v>
      </c>
      <c r="R512" s="27">
        <v>21.962309999999999</v>
      </c>
      <c r="S512" s="27">
        <v>2845.7489999999998</v>
      </c>
      <c r="T512" s="27">
        <v>1425.067</v>
      </c>
      <c r="U512" s="27">
        <v>794.13279999999997</v>
      </c>
      <c r="V512" s="27">
        <v>4.2475310000000004</v>
      </c>
      <c r="W512" s="27">
        <v>5698.5110000000004</v>
      </c>
      <c r="X512" s="27">
        <v>2220.6880000000001</v>
      </c>
      <c r="Y512" s="27">
        <v>908.32590000000005</v>
      </c>
      <c r="Z512" s="27">
        <v>1.7070970000000001</v>
      </c>
    </row>
    <row r="513" spans="1:26" x14ac:dyDescent="0.35">
      <c r="A513" s="29"/>
      <c r="B513" s="27">
        <v>2040</v>
      </c>
      <c r="C513" s="27">
        <v>8318.8439999999991</v>
      </c>
      <c r="D513" s="27">
        <v>4832.4189999999999</v>
      </c>
      <c r="E513" s="27">
        <v>3589.5520000000001</v>
      </c>
      <c r="F513" s="27">
        <v>60.734699999999997</v>
      </c>
      <c r="G513" s="27">
        <v>9114.6239999999998</v>
      </c>
      <c r="H513" s="27">
        <v>2978.3119999999999</v>
      </c>
      <c r="I513" s="27">
        <v>904.97879999999998</v>
      </c>
      <c r="J513" s="27">
        <v>-1.4856149999999999</v>
      </c>
      <c r="K513" s="27">
        <v>16366.33</v>
      </c>
      <c r="L513" s="27">
        <v>5588.9790000000003</v>
      </c>
      <c r="M513" s="27">
        <v>1589.6880000000001</v>
      </c>
      <c r="N513" s="27">
        <v>-10.079420000000001</v>
      </c>
      <c r="O513" s="27">
        <v>5873.8029999999999</v>
      </c>
      <c r="P513" s="27">
        <v>4203.9629999999997</v>
      </c>
      <c r="Q513" s="27">
        <v>3625.9940000000001</v>
      </c>
      <c r="R513" s="27">
        <v>27.725210000000001</v>
      </c>
      <c r="S513" s="27">
        <v>3556.4169999999999</v>
      </c>
      <c r="T513" s="27">
        <v>1492.4590000000001</v>
      </c>
      <c r="U513" s="27">
        <v>1065.9749999999999</v>
      </c>
      <c r="V513" s="27">
        <v>2.7332640000000001</v>
      </c>
      <c r="W513" s="27">
        <v>5946.2929999999997</v>
      </c>
      <c r="X513" s="27">
        <v>2247.953</v>
      </c>
      <c r="Y513" s="27">
        <v>1104.681</v>
      </c>
      <c r="Z513" s="27">
        <v>2.4140220000000001</v>
      </c>
    </row>
    <row r="514" spans="1:26" x14ac:dyDescent="0.35">
      <c r="A514" s="29"/>
      <c r="B514" s="27">
        <v>2045</v>
      </c>
      <c r="C514" s="27">
        <v>8415.6010000000006</v>
      </c>
      <c r="D514" s="27">
        <v>4289.6610000000001</v>
      </c>
      <c r="E514" s="27">
        <v>2568.1680000000001</v>
      </c>
      <c r="F514" s="27">
        <v>50.53022</v>
      </c>
      <c r="G514" s="27">
        <v>6628.7309999999998</v>
      </c>
      <c r="H514" s="27">
        <v>1460.828</v>
      </c>
      <c r="I514" s="27">
        <v>450.69990000000001</v>
      </c>
      <c r="J514" s="27">
        <v>-2.6910880000000001</v>
      </c>
      <c r="K514" s="27">
        <v>14468.55</v>
      </c>
      <c r="L514" s="27">
        <v>3627.0790000000002</v>
      </c>
      <c r="M514" s="27">
        <v>1739.9849999999999</v>
      </c>
      <c r="N514" s="27">
        <v>7.8874339999999998</v>
      </c>
      <c r="O514" s="27">
        <v>4930.9350000000004</v>
      </c>
      <c r="P514" s="27">
        <v>2951.268</v>
      </c>
      <c r="Q514" s="27">
        <v>2456.5230000000001</v>
      </c>
      <c r="R514" s="27">
        <v>28.129010000000001</v>
      </c>
      <c r="S514" s="27">
        <v>2995.57</v>
      </c>
      <c r="T514" s="27">
        <v>1341.4760000000001</v>
      </c>
      <c r="U514" s="27">
        <v>960.28020000000004</v>
      </c>
      <c r="V514" s="27">
        <v>2.2010969999999999</v>
      </c>
      <c r="W514" s="27">
        <v>5168.9780000000001</v>
      </c>
      <c r="X514" s="27">
        <v>1594.874</v>
      </c>
      <c r="Y514" s="27">
        <v>981.01350000000002</v>
      </c>
      <c r="Z514" s="27">
        <v>6.1694310000000003</v>
      </c>
    </row>
    <row r="515" spans="1:26" x14ac:dyDescent="0.35">
      <c r="A515" s="29"/>
      <c r="B515" s="27">
        <v>2050</v>
      </c>
      <c r="C515" s="27">
        <v>7794.5770000000002</v>
      </c>
      <c r="D515" s="27">
        <v>2953.607</v>
      </c>
      <c r="E515" s="27">
        <v>1545.7940000000001</v>
      </c>
      <c r="F515" s="27">
        <v>61.938319999999997</v>
      </c>
      <c r="G515" s="27">
        <v>5294.1409999999996</v>
      </c>
      <c r="H515" s="27">
        <v>612.90909999999997</v>
      </c>
      <c r="I515" s="27">
        <v>224.60980000000001</v>
      </c>
      <c r="J515" s="27">
        <v>0.15995680000000001</v>
      </c>
      <c r="K515" s="27">
        <v>11965.66</v>
      </c>
      <c r="L515" s="27">
        <v>2009.2529999999999</v>
      </c>
      <c r="M515" s="27">
        <v>316.87970000000001</v>
      </c>
      <c r="N515" s="27">
        <v>1.015328</v>
      </c>
      <c r="O515" s="27">
        <v>4295.2910000000002</v>
      </c>
      <c r="P515" s="27">
        <v>2089.2080000000001</v>
      </c>
      <c r="Q515" s="27">
        <v>1595.549</v>
      </c>
      <c r="R515" s="27">
        <v>44.854840000000003</v>
      </c>
      <c r="S515" s="27">
        <v>2296.8090000000002</v>
      </c>
      <c r="T515" s="27">
        <v>980.98289999999997</v>
      </c>
      <c r="U515" s="27">
        <v>759.77869999999996</v>
      </c>
      <c r="V515" s="27">
        <v>2.0349089999999999</v>
      </c>
      <c r="W515" s="27">
        <v>4085.6559999999999</v>
      </c>
      <c r="X515" s="27">
        <v>998.45889999999997</v>
      </c>
      <c r="Y515" s="27">
        <v>637.47559999999999</v>
      </c>
      <c r="Z515" s="27">
        <v>-2.0057499999999999</v>
      </c>
    </row>
    <row r="516" spans="1:26" x14ac:dyDescent="0.35">
      <c r="A516" s="29" t="s">
        <v>58</v>
      </c>
      <c r="B516" s="27">
        <v>2016</v>
      </c>
      <c r="C516" s="27">
        <v>8489.0249999999996</v>
      </c>
      <c r="D516" s="27">
        <v>8489.0249999999996</v>
      </c>
      <c r="E516" s="27">
        <v>8489.0249999999996</v>
      </c>
      <c r="F516" s="27">
        <v>32.810580000000002</v>
      </c>
      <c r="G516" s="27">
        <v>384.06420000000003</v>
      </c>
      <c r="H516" s="27">
        <v>384.06420000000003</v>
      </c>
      <c r="I516" s="27">
        <v>384.06420000000003</v>
      </c>
      <c r="J516" s="27">
        <v>1.4844299999999999</v>
      </c>
      <c r="K516" s="27">
        <v>-555.20280000000002</v>
      </c>
      <c r="L516" s="27">
        <v>-555.20280000000002</v>
      </c>
      <c r="M516" s="27">
        <v>-555.20280000000002</v>
      </c>
      <c r="N516" s="27">
        <v>-2.1458910000000002</v>
      </c>
      <c r="O516" s="27">
        <v>1223.799</v>
      </c>
      <c r="P516" s="27">
        <v>1223.799</v>
      </c>
      <c r="Q516" s="27">
        <v>1223.799</v>
      </c>
      <c r="R516" s="27">
        <v>11.976419999999999</v>
      </c>
      <c r="S516" s="27">
        <v>-161.2021</v>
      </c>
      <c r="T516" s="27">
        <v>-161.2021</v>
      </c>
      <c r="U516" s="27">
        <v>-161.2021</v>
      </c>
      <c r="V516" s="27">
        <v>-1.577566</v>
      </c>
      <c r="W516" s="27">
        <v>92.906379999999999</v>
      </c>
      <c r="X516" s="27">
        <v>92.906379999999999</v>
      </c>
      <c r="Y516" s="27">
        <v>92.906379999999999</v>
      </c>
      <c r="Z516" s="27">
        <v>0.90920599999999996</v>
      </c>
    </row>
    <row r="517" spans="1:26" x14ac:dyDescent="0.35">
      <c r="A517" s="29"/>
      <c r="B517" s="27">
        <v>2020</v>
      </c>
      <c r="C517" s="27">
        <v>10352.14</v>
      </c>
      <c r="D517" s="27">
        <v>8351.68</v>
      </c>
      <c r="E517" s="27">
        <v>7643.5950000000003</v>
      </c>
      <c r="F517" s="27">
        <v>26.735379999999999</v>
      </c>
      <c r="G517" s="27">
        <v>12588.2</v>
      </c>
      <c r="H517" s="27">
        <v>6788</v>
      </c>
      <c r="I517" s="27">
        <v>3046.3960000000002</v>
      </c>
      <c r="J517" s="27">
        <v>-3.4954510000000001</v>
      </c>
      <c r="K517" s="27">
        <v>9330.902</v>
      </c>
      <c r="L517" s="27">
        <v>3815.9690000000001</v>
      </c>
      <c r="M517" s="27">
        <v>1545.873</v>
      </c>
      <c r="N517" s="27">
        <v>-1.3291379999999999</v>
      </c>
      <c r="O517" s="27">
        <v>1721.0419999999999</v>
      </c>
      <c r="P517" s="27">
        <v>1178.511</v>
      </c>
      <c r="Q517" s="27">
        <v>1117.444</v>
      </c>
      <c r="R517" s="27">
        <v>11.689310000000001</v>
      </c>
      <c r="S517" s="27">
        <v>345.3614</v>
      </c>
      <c r="T517" s="27">
        <v>-18.977219999999999</v>
      </c>
      <c r="U517" s="27">
        <v>9.2454520000000002</v>
      </c>
      <c r="V517" s="27">
        <v>-2.5578910000000001</v>
      </c>
      <c r="W517" s="27">
        <v>495.80259999999998</v>
      </c>
      <c r="X517" s="27">
        <v>156.15049999999999</v>
      </c>
      <c r="Y517" s="27">
        <v>162.58799999999999</v>
      </c>
      <c r="Z517" s="27">
        <v>0.12577389999999999</v>
      </c>
    </row>
    <row r="518" spans="1:26" x14ac:dyDescent="0.35">
      <c r="A518" s="29"/>
      <c r="B518" s="27">
        <v>2025</v>
      </c>
      <c r="C518" s="27">
        <v>14866.07</v>
      </c>
      <c r="D518" s="27">
        <v>11489.1</v>
      </c>
      <c r="E518" s="27">
        <v>9075.9590000000007</v>
      </c>
      <c r="F518" s="27">
        <v>30.366630000000001</v>
      </c>
      <c r="G518" s="27">
        <v>10945.77</v>
      </c>
      <c r="H518" s="27">
        <v>4740.973</v>
      </c>
      <c r="I518" s="27">
        <v>2546.4879999999998</v>
      </c>
      <c r="J518" s="27">
        <v>-5.0615880000000004</v>
      </c>
      <c r="K518" s="27">
        <v>13247.19</v>
      </c>
      <c r="L518" s="27">
        <v>4877.5770000000002</v>
      </c>
      <c r="M518" s="27">
        <v>2257.7910000000002</v>
      </c>
      <c r="N518" s="27">
        <v>-0.9468356</v>
      </c>
      <c r="O518" s="27">
        <v>4897.3440000000001</v>
      </c>
      <c r="P518" s="27">
        <v>1300.885</v>
      </c>
      <c r="Q518" s="27">
        <v>1152.654</v>
      </c>
      <c r="R518" s="27">
        <v>13.24451</v>
      </c>
      <c r="S518" s="27">
        <v>-1172.9259999999999</v>
      </c>
      <c r="T518" s="27">
        <v>15.290979999999999</v>
      </c>
      <c r="U518" s="27">
        <v>-68.437060000000002</v>
      </c>
      <c r="V518" s="27">
        <v>-3.3520430000000001</v>
      </c>
      <c r="W518" s="27">
        <v>649.66430000000003</v>
      </c>
      <c r="X518" s="27">
        <v>210.03299999999999</v>
      </c>
      <c r="Y518" s="27">
        <v>140.63810000000001</v>
      </c>
      <c r="Z518" s="27">
        <v>0.37072959999999999</v>
      </c>
    </row>
    <row r="519" spans="1:26" x14ac:dyDescent="0.35">
      <c r="A519" s="29"/>
      <c r="B519" s="27">
        <v>2030</v>
      </c>
      <c r="C519" s="27">
        <v>20517.84</v>
      </c>
      <c r="D519" s="27">
        <v>13750.37</v>
      </c>
      <c r="E519" s="27">
        <v>10302.09</v>
      </c>
      <c r="F519" s="27">
        <v>32.507449999999999</v>
      </c>
      <c r="G519" s="27">
        <v>13600.9</v>
      </c>
      <c r="H519" s="27">
        <v>6522.4070000000002</v>
      </c>
      <c r="I519" s="27">
        <v>3363.6709999999998</v>
      </c>
      <c r="J519" s="27">
        <v>-2.9957150000000001</v>
      </c>
      <c r="K519" s="27">
        <v>16633.22</v>
      </c>
      <c r="L519" s="27">
        <v>6103.1279999999997</v>
      </c>
      <c r="M519" s="27">
        <v>2599.924</v>
      </c>
      <c r="N519" s="27">
        <v>-0.72228950000000003</v>
      </c>
      <c r="O519" s="27">
        <v>11815.67</v>
      </c>
      <c r="P519" s="27">
        <v>1794.26</v>
      </c>
      <c r="Q519" s="27">
        <v>1385.8779999999999</v>
      </c>
      <c r="R519" s="27">
        <v>13.952629999999999</v>
      </c>
      <c r="S519" s="27">
        <v>-465.85129999999998</v>
      </c>
      <c r="T519" s="27">
        <v>-33.31794</v>
      </c>
      <c r="U519" s="27">
        <v>-76.653570000000002</v>
      </c>
      <c r="V519" s="27">
        <v>-2.656498</v>
      </c>
      <c r="W519" s="27">
        <v>1966.7950000000001</v>
      </c>
      <c r="X519" s="27">
        <v>262.8741</v>
      </c>
      <c r="Y519" s="27">
        <v>153.31970000000001</v>
      </c>
      <c r="Z519" s="27">
        <v>0.25315530000000003</v>
      </c>
    </row>
    <row r="520" spans="1:26" x14ac:dyDescent="0.35">
      <c r="A520" s="29"/>
      <c r="B520" s="27">
        <v>2035</v>
      </c>
      <c r="C520" s="27">
        <v>22612.01</v>
      </c>
      <c r="D520" s="27">
        <v>15337.96</v>
      </c>
      <c r="E520" s="27">
        <v>10770.8</v>
      </c>
      <c r="F520" s="27">
        <v>35.545029999999997</v>
      </c>
      <c r="G520" s="27">
        <v>22812.51</v>
      </c>
      <c r="H520" s="27">
        <v>10420.73</v>
      </c>
      <c r="I520" s="27">
        <v>3973.12</v>
      </c>
      <c r="J520" s="27">
        <v>-3.3938350000000002</v>
      </c>
      <c r="K520" s="27">
        <v>21982.560000000001</v>
      </c>
      <c r="L520" s="27">
        <v>7714.0169999999998</v>
      </c>
      <c r="M520" s="27">
        <v>3256.7020000000002</v>
      </c>
      <c r="N520" s="27">
        <v>-0.32579789999999997</v>
      </c>
      <c r="O520" s="27">
        <v>14871.11</v>
      </c>
      <c r="P520" s="27">
        <v>2207.5309999999999</v>
      </c>
      <c r="Q520" s="27">
        <v>1619.5319999999999</v>
      </c>
      <c r="R520" s="27">
        <v>21.269780000000001</v>
      </c>
      <c r="S520" s="27">
        <v>1313.836</v>
      </c>
      <c r="T520" s="27">
        <v>54.994999999999997</v>
      </c>
      <c r="U520" s="27">
        <v>25.73404</v>
      </c>
      <c r="V520" s="27">
        <v>-6.5929950000000002</v>
      </c>
      <c r="W520" s="27">
        <v>3336.3850000000002</v>
      </c>
      <c r="X520" s="27">
        <v>278.66770000000002</v>
      </c>
      <c r="Y520" s="27">
        <v>189.71600000000001</v>
      </c>
      <c r="Z520" s="27">
        <v>-1.416175</v>
      </c>
    </row>
    <row r="521" spans="1:26" x14ac:dyDescent="0.35">
      <c r="A521" s="29"/>
      <c r="B521" s="27">
        <v>2040</v>
      </c>
      <c r="C521" s="27">
        <v>28332.31</v>
      </c>
      <c r="D521" s="27">
        <v>17514.91</v>
      </c>
      <c r="E521" s="27">
        <v>10284.02</v>
      </c>
      <c r="F521" s="27">
        <v>44.883589999999998</v>
      </c>
      <c r="G521" s="27">
        <v>25294.14</v>
      </c>
      <c r="H521" s="27">
        <v>10909.42</v>
      </c>
      <c r="I521" s="27">
        <v>3836.0140000000001</v>
      </c>
      <c r="J521" s="27">
        <v>-6.0141970000000002</v>
      </c>
      <c r="K521" s="27">
        <v>26740.05</v>
      </c>
      <c r="L521" s="27">
        <v>8886.7209999999995</v>
      </c>
      <c r="M521" s="27">
        <v>3026.1210000000001</v>
      </c>
      <c r="N521" s="27">
        <v>-2.156355</v>
      </c>
      <c r="O521" s="27">
        <v>10210.709999999999</v>
      </c>
      <c r="P521" s="27">
        <v>1945.471</v>
      </c>
      <c r="Q521" s="27">
        <v>1388.9839999999999</v>
      </c>
      <c r="R521" s="27">
        <v>13.58939</v>
      </c>
      <c r="S521" s="27">
        <v>4474.4369999999999</v>
      </c>
      <c r="T521" s="27">
        <v>243.643</v>
      </c>
      <c r="U521" s="27">
        <v>173.73859999999999</v>
      </c>
      <c r="V521" s="27">
        <v>0.26781779999999999</v>
      </c>
      <c r="W521" s="27">
        <v>3713.5390000000002</v>
      </c>
      <c r="X521" s="27">
        <v>281.60879999999997</v>
      </c>
      <c r="Y521" s="27">
        <v>193.26089999999999</v>
      </c>
      <c r="Z521" s="27">
        <v>1.0760240000000001</v>
      </c>
    </row>
    <row r="522" spans="1:26" x14ac:dyDescent="0.35">
      <c r="A522" s="29"/>
      <c r="B522" s="27">
        <v>2045</v>
      </c>
      <c r="C522" s="27">
        <v>30827.71</v>
      </c>
      <c r="D522" s="27">
        <v>16794.16</v>
      </c>
      <c r="E522" s="27">
        <v>8485.0490000000009</v>
      </c>
      <c r="F522" s="27">
        <v>47.514180000000003</v>
      </c>
      <c r="G522" s="27">
        <v>24389.88</v>
      </c>
      <c r="H522" s="27">
        <v>8998.8510000000006</v>
      </c>
      <c r="I522" s="27">
        <v>2731.8670000000002</v>
      </c>
      <c r="J522" s="27">
        <v>-2.0612300000000001</v>
      </c>
      <c r="K522" s="27">
        <v>27656.75</v>
      </c>
      <c r="L522" s="27">
        <v>7837.625</v>
      </c>
      <c r="M522" s="27">
        <v>1962.2639999999999</v>
      </c>
      <c r="N522" s="27">
        <v>-1.671332</v>
      </c>
      <c r="O522" s="27">
        <v>5972.27</v>
      </c>
      <c r="P522" s="27">
        <v>1551.895</v>
      </c>
      <c r="Q522" s="27">
        <v>1071.338</v>
      </c>
      <c r="R522" s="27">
        <v>19.849789999999999</v>
      </c>
      <c r="S522" s="27">
        <v>4348.6019999999999</v>
      </c>
      <c r="T522" s="27">
        <v>235.04089999999999</v>
      </c>
      <c r="U522" s="27">
        <v>178.703</v>
      </c>
      <c r="V522" s="27">
        <v>-3.3426420000000001</v>
      </c>
      <c r="W522" s="27">
        <v>3089.2829999999999</v>
      </c>
      <c r="X522" s="27">
        <v>258.2251</v>
      </c>
      <c r="Y522" s="27">
        <v>154.35640000000001</v>
      </c>
      <c r="Z522" s="27">
        <v>0.34490739999999998</v>
      </c>
    </row>
    <row r="523" spans="1:26" x14ac:dyDescent="0.35">
      <c r="A523" s="29"/>
      <c r="B523" s="27">
        <v>2050</v>
      </c>
      <c r="C523" s="27">
        <v>32769.96</v>
      </c>
      <c r="D523" s="27">
        <v>15520.22</v>
      </c>
      <c r="E523" s="27">
        <v>5366.2</v>
      </c>
      <c r="F523" s="27">
        <v>52.883710000000001</v>
      </c>
      <c r="G523" s="27">
        <v>23494.67</v>
      </c>
      <c r="H523" s="27">
        <v>7176.9960000000001</v>
      </c>
      <c r="I523" s="27">
        <v>1543.5830000000001</v>
      </c>
      <c r="J523" s="27">
        <v>-2.4475769999999999</v>
      </c>
      <c r="K523" s="27">
        <v>27578.43</v>
      </c>
      <c r="L523" s="27">
        <v>6173.7139999999999</v>
      </c>
      <c r="M523" s="27">
        <v>993.23159999999996</v>
      </c>
      <c r="N523" s="27">
        <v>-1.8123320000000001</v>
      </c>
      <c r="O523" s="27">
        <v>3875.2429999999999</v>
      </c>
      <c r="P523" s="27">
        <v>1308.568</v>
      </c>
      <c r="Q523" s="27">
        <v>806.08079999999995</v>
      </c>
      <c r="R523" s="27">
        <v>25.07789</v>
      </c>
      <c r="S523" s="27">
        <v>3274.0160000000001</v>
      </c>
      <c r="T523" s="27">
        <v>101.2817</v>
      </c>
      <c r="U523" s="27">
        <v>138.7458</v>
      </c>
      <c r="V523" s="27">
        <v>-6.3921049999999999</v>
      </c>
      <c r="W523" s="27">
        <v>2355.1129999999998</v>
      </c>
      <c r="X523" s="27">
        <v>202.1688</v>
      </c>
      <c r="Y523" s="27">
        <v>126.8312</v>
      </c>
      <c r="Z523" s="27">
        <v>0.44348149999999997</v>
      </c>
    </row>
    <row r="524" spans="1:26" x14ac:dyDescent="0.35">
      <c r="A524" s="29" t="s">
        <v>143</v>
      </c>
      <c r="B524" s="27">
        <v>2016</v>
      </c>
      <c r="C524" s="27">
        <v>7935.8310000000001</v>
      </c>
      <c r="D524" s="27">
        <v>7935.8310000000001</v>
      </c>
      <c r="E524" s="27">
        <v>7935.8310000000001</v>
      </c>
      <c r="F524" s="27">
        <v>26.068300000000001</v>
      </c>
      <c r="G524" s="27">
        <v>1271.9169999999999</v>
      </c>
      <c r="H524" s="27">
        <v>1271.9169999999999</v>
      </c>
      <c r="I524" s="27">
        <v>1271.9169999999999</v>
      </c>
      <c r="J524" s="27">
        <v>4.1781030000000001</v>
      </c>
      <c r="K524" s="27">
        <v>2345.154</v>
      </c>
      <c r="L524" s="27">
        <v>2345.154</v>
      </c>
      <c r="M524" s="27">
        <v>2345.154</v>
      </c>
      <c r="N524" s="27">
        <v>7.7035609999999997</v>
      </c>
      <c r="O524" s="27">
        <v>4327.5010000000002</v>
      </c>
      <c r="P524" s="27">
        <v>4327.5010000000002</v>
      </c>
      <c r="Q524" s="27">
        <v>4327.5010000000002</v>
      </c>
      <c r="R524" s="27">
        <v>32.971559999999997</v>
      </c>
      <c r="S524" s="27">
        <v>234.36199999999999</v>
      </c>
      <c r="T524" s="27">
        <v>234.36199999999999</v>
      </c>
      <c r="U524" s="27">
        <v>234.36199999999999</v>
      </c>
      <c r="V524" s="27">
        <v>1.785622</v>
      </c>
      <c r="W524" s="27">
        <v>913.03660000000002</v>
      </c>
      <c r="X524" s="27">
        <v>913.03660000000002</v>
      </c>
      <c r="Y524" s="27">
        <v>913.03660000000002</v>
      </c>
      <c r="Z524" s="27">
        <v>6.9564940000000002</v>
      </c>
    </row>
    <row r="525" spans="1:26" x14ac:dyDescent="0.35">
      <c r="A525" s="29"/>
      <c r="B525" s="27">
        <v>2020</v>
      </c>
      <c r="C525" s="27">
        <v>12338.9</v>
      </c>
      <c r="D525" s="27">
        <v>11027.97</v>
      </c>
      <c r="E525" s="27">
        <v>10008.299999999999</v>
      </c>
      <c r="F525" s="27">
        <v>36.528269999999999</v>
      </c>
      <c r="G525" s="27">
        <v>7060.8980000000001</v>
      </c>
      <c r="H525" s="27">
        <v>3501.3719999999998</v>
      </c>
      <c r="I525" s="27">
        <v>288.97480000000002</v>
      </c>
      <c r="J525" s="27">
        <v>-11.603680000000001</v>
      </c>
      <c r="K525" s="27">
        <v>10699.76</v>
      </c>
      <c r="L525" s="27">
        <v>4134.4170000000004</v>
      </c>
      <c r="M525" s="27">
        <v>2040.7190000000001</v>
      </c>
      <c r="N525" s="27">
        <v>2.7722120000000001</v>
      </c>
      <c r="O525" s="27">
        <v>8650.2729999999992</v>
      </c>
      <c r="P525" s="27">
        <v>6002.7370000000001</v>
      </c>
      <c r="Q525" s="27">
        <v>5057.2579999999998</v>
      </c>
      <c r="R525" s="27">
        <v>25.803129999999999</v>
      </c>
      <c r="S525" s="27">
        <v>3870.3139999999999</v>
      </c>
      <c r="T525" s="27">
        <v>1702.8109999999999</v>
      </c>
      <c r="U525" s="27">
        <v>-156.1019</v>
      </c>
      <c r="V525" s="27">
        <v>-9.7544869999999992</v>
      </c>
      <c r="W525" s="27">
        <v>4425.9390000000003</v>
      </c>
      <c r="X525" s="27">
        <v>1972.615</v>
      </c>
      <c r="Y525" s="27">
        <v>1056.721</v>
      </c>
      <c r="Z525" s="27">
        <v>3.1832989999999999</v>
      </c>
    </row>
    <row r="526" spans="1:26" x14ac:dyDescent="0.35">
      <c r="A526" s="29"/>
      <c r="B526" s="27">
        <v>2025</v>
      </c>
      <c r="C526" s="27">
        <v>14057.01</v>
      </c>
      <c r="D526" s="27">
        <v>11523.06</v>
      </c>
      <c r="E526" s="27">
        <v>9604.5499999999993</v>
      </c>
      <c r="F526" s="27">
        <v>44.682499999999997</v>
      </c>
      <c r="G526" s="27">
        <v>8625.5709999999999</v>
      </c>
      <c r="H526" s="27">
        <v>2096.0250000000001</v>
      </c>
      <c r="I526" s="27">
        <v>-1431.3240000000001</v>
      </c>
      <c r="J526" s="27">
        <v>-19.518709999999999</v>
      </c>
      <c r="K526" s="27">
        <v>12683.41</v>
      </c>
      <c r="L526" s="27">
        <v>4596.299</v>
      </c>
      <c r="M526" s="27">
        <v>2099.2849999999999</v>
      </c>
      <c r="N526" s="27">
        <v>5.6588339999999997</v>
      </c>
      <c r="O526" s="27">
        <v>10606.96</v>
      </c>
      <c r="P526" s="27">
        <v>6610.0219999999999</v>
      </c>
      <c r="Q526" s="27">
        <v>5291.24</v>
      </c>
      <c r="R526" s="27">
        <v>26.493189999999998</v>
      </c>
      <c r="S526" s="27">
        <v>7232.482</v>
      </c>
      <c r="T526" s="27">
        <v>2301.4569999999999</v>
      </c>
      <c r="U526" s="27">
        <v>439.24849999999998</v>
      </c>
      <c r="V526" s="27">
        <v>-8.6648949999999996</v>
      </c>
      <c r="W526" s="27">
        <v>8021.7330000000002</v>
      </c>
      <c r="X526" s="27">
        <v>2455.2289999999998</v>
      </c>
      <c r="Y526" s="27">
        <v>1364.567</v>
      </c>
      <c r="Z526" s="27">
        <v>3.8258019999999999</v>
      </c>
    </row>
    <row r="527" spans="1:26" x14ac:dyDescent="0.35">
      <c r="A527" s="29"/>
      <c r="B527" s="27">
        <v>2030</v>
      </c>
      <c r="C527" s="27">
        <v>14630.02</v>
      </c>
      <c r="D527" s="27">
        <v>9838.8960000000006</v>
      </c>
      <c r="E527" s="27">
        <v>8129.759</v>
      </c>
      <c r="F527" s="27">
        <v>42.137900000000002</v>
      </c>
      <c r="G527" s="27">
        <v>12441.92</v>
      </c>
      <c r="H527" s="27">
        <v>4572.5119999999997</v>
      </c>
      <c r="I527" s="27">
        <v>694.97919999999999</v>
      </c>
      <c r="J527" s="27">
        <v>-11.58104</v>
      </c>
      <c r="K527" s="27">
        <v>15391.82</v>
      </c>
      <c r="L527" s="27">
        <v>5498.7610000000004</v>
      </c>
      <c r="M527" s="27">
        <v>2016.52</v>
      </c>
      <c r="N527" s="27">
        <v>3.6043729999999998</v>
      </c>
      <c r="O527" s="27">
        <v>10865.65</v>
      </c>
      <c r="P527" s="27">
        <v>6944.3860000000004</v>
      </c>
      <c r="Q527" s="27">
        <v>4807.1559999999999</v>
      </c>
      <c r="R527" s="27">
        <v>24.803159999999998</v>
      </c>
      <c r="S527" s="27">
        <v>9085.0390000000007</v>
      </c>
      <c r="T527" s="27">
        <v>2742.7040000000002</v>
      </c>
      <c r="U527" s="27">
        <v>381.40940000000001</v>
      </c>
      <c r="V527" s="27">
        <v>-5.8760139999999996</v>
      </c>
      <c r="W527" s="27">
        <v>9250.0450000000001</v>
      </c>
      <c r="X527" s="27">
        <v>2831.5749999999998</v>
      </c>
      <c r="Y527" s="27">
        <v>1253.5170000000001</v>
      </c>
      <c r="Z527" s="27">
        <v>4.4787419999999996</v>
      </c>
    </row>
    <row r="528" spans="1:26" x14ac:dyDescent="0.35">
      <c r="A528" s="29"/>
      <c r="B528" s="27">
        <v>2035</v>
      </c>
      <c r="C528" s="27">
        <v>15701.11</v>
      </c>
      <c r="D528" s="27">
        <v>9757.5730000000003</v>
      </c>
      <c r="E528" s="27">
        <v>6918.8879999999999</v>
      </c>
      <c r="F528" s="27">
        <v>39.457039999999999</v>
      </c>
      <c r="G528" s="27">
        <v>13434.13</v>
      </c>
      <c r="H528" s="27">
        <v>3967.4029999999998</v>
      </c>
      <c r="I528" s="27">
        <v>2306.9299999999998</v>
      </c>
      <c r="J528" s="27">
        <v>-5.5075029999999998</v>
      </c>
      <c r="K528" s="27">
        <v>17536.59</v>
      </c>
      <c r="L528" s="27">
        <v>6787.2420000000002</v>
      </c>
      <c r="M528" s="27">
        <v>2605.62</v>
      </c>
      <c r="N528" s="27">
        <v>4.8628130000000001</v>
      </c>
      <c r="O528" s="27">
        <v>8876.5930000000008</v>
      </c>
      <c r="P528" s="27">
        <v>6967.2520000000004</v>
      </c>
      <c r="Q528" s="27">
        <v>4878.2309999999998</v>
      </c>
      <c r="R528" s="27">
        <v>45.488720000000001</v>
      </c>
      <c r="S528" s="27">
        <v>10063.82</v>
      </c>
      <c r="T528" s="27">
        <v>3256.366</v>
      </c>
      <c r="U528" s="27">
        <v>743.35969999999998</v>
      </c>
      <c r="V528" s="27">
        <v>-29.92015</v>
      </c>
      <c r="W528" s="27">
        <v>9248.3549999999996</v>
      </c>
      <c r="X528" s="27">
        <v>3697.9940000000001</v>
      </c>
      <c r="Y528" s="27">
        <v>1686.808</v>
      </c>
      <c r="Z528" s="27">
        <v>10.69617</v>
      </c>
    </row>
    <row r="529" spans="1:26" x14ac:dyDescent="0.35">
      <c r="A529" s="29"/>
      <c r="B529" s="27">
        <v>2040</v>
      </c>
      <c r="C529" s="27">
        <v>15984.73</v>
      </c>
      <c r="D529" s="27">
        <v>8446.3070000000007</v>
      </c>
      <c r="E529" s="27">
        <v>5572.8940000000002</v>
      </c>
      <c r="F529" s="27">
        <v>48.887329999999999</v>
      </c>
      <c r="G529" s="27">
        <v>11429.45</v>
      </c>
      <c r="H529" s="27">
        <v>2716.808</v>
      </c>
      <c r="I529" s="27">
        <v>1495.8409999999999</v>
      </c>
      <c r="J529" s="27">
        <v>-12.47259</v>
      </c>
      <c r="K529" s="27">
        <v>16296.21</v>
      </c>
      <c r="L529" s="27">
        <v>5671.6379999999999</v>
      </c>
      <c r="M529" s="27">
        <v>2718.578</v>
      </c>
      <c r="N529" s="27">
        <v>8.3505079999999996</v>
      </c>
      <c r="O529" s="27">
        <v>8552.6880000000001</v>
      </c>
      <c r="P529" s="27">
        <v>5834.1419999999998</v>
      </c>
      <c r="Q529" s="27">
        <v>4564.1580000000004</v>
      </c>
      <c r="R529" s="27">
        <v>29.792090000000002</v>
      </c>
      <c r="S529" s="27">
        <v>9390.4670000000006</v>
      </c>
      <c r="T529" s="27">
        <v>3881.5369999999998</v>
      </c>
      <c r="U529" s="27">
        <v>1269.3309999999999</v>
      </c>
      <c r="V529" s="27">
        <v>-15.800420000000001</v>
      </c>
      <c r="W529" s="27">
        <v>9261.848</v>
      </c>
      <c r="X529" s="27">
        <v>3760.915</v>
      </c>
      <c r="Y529" s="27">
        <v>1952.5650000000001</v>
      </c>
      <c r="Z529" s="27">
        <v>15.67198</v>
      </c>
    </row>
    <row r="530" spans="1:26" x14ac:dyDescent="0.35">
      <c r="A530" s="29"/>
      <c r="B530" s="27">
        <v>2045</v>
      </c>
      <c r="C530" s="27">
        <v>15477.64</v>
      </c>
      <c r="D530" s="27">
        <v>7053.5940000000001</v>
      </c>
      <c r="E530" s="27">
        <v>4021.2289999999998</v>
      </c>
      <c r="F530" s="27">
        <v>139.02279999999999</v>
      </c>
      <c r="G530" s="27">
        <v>9536.0930000000008</v>
      </c>
      <c r="H530" s="27">
        <v>1870.5</v>
      </c>
      <c r="I530" s="27">
        <v>581.90970000000004</v>
      </c>
      <c r="J530" s="27">
        <v>-102.3379</v>
      </c>
      <c r="K530" s="27">
        <v>13966.58</v>
      </c>
      <c r="L530" s="27">
        <v>4183.0839999999998</v>
      </c>
      <c r="M530" s="27">
        <v>2074.7049999999999</v>
      </c>
      <c r="N530" s="27">
        <v>16.288609999999998</v>
      </c>
      <c r="O530" s="27">
        <v>8216.5820000000003</v>
      </c>
      <c r="P530" s="27">
        <v>5005.5889999999999</v>
      </c>
      <c r="Q530" s="27">
        <v>4187.2709999999997</v>
      </c>
      <c r="R530" s="27">
        <v>38.505479999999999</v>
      </c>
      <c r="S530" s="27">
        <v>8303.1779999999999</v>
      </c>
      <c r="T530" s="27">
        <v>3937.3850000000002</v>
      </c>
      <c r="U530" s="27">
        <v>1478.914</v>
      </c>
      <c r="V530" s="27">
        <v>-21.54796</v>
      </c>
      <c r="W530" s="27">
        <v>8529.0969999999998</v>
      </c>
      <c r="X530" s="27">
        <v>3321.9749999999999</v>
      </c>
      <c r="Y530" s="27">
        <v>1903.2470000000001</v>
      </c>
      <c r="Z530" s="27">
        <v>16.73415</v>
      </c>
    </row>
    <row r="531" spans="1:26" x14ac:dyDescent="0.35">
      <c r="A531" s="29"/>
      <c r="B531" s="27">
        <v>2050</v>
      </c>
      <c r="C531" s="27">
        <v>15566.3</v>
      </c>
      <c r="D531" s="27">
        <v>5888.625</v>
      </c>
      <c r="E531" s="27">
        <v>2708.5169999999998</v>
      </c>
      <c r="F531" s="27">
        <v>53.239440000000002</v>
      </c>
      <c r="G531" s="27">
        <v>7751.8140000000003</v>
      </c>
      <c r="H531" s="27">
        <v>1653.7619999999999</v>
      </c>
      <c r="I531" s="27">
        <v>218.63149999999999</v>
      </c>
      <c r="J531" s="27">
        <v>-8.9736320000000003</v>
      </c>
      <c r="K531" s="27">
        <v>12035.59</v>
      </c>
      <c r="L531" s="27">
        <v>3192.0830000000001</v>
      </c>
      <c r="M531" s="27">
        <v>1265.2850000000001</v>
      </c>
      <c r="N531" s="27">
        <v>14.92924</v>
      </c>
      <c r="O531" s="27">
        <v>8084.8770000000004</v>
      </c>
      <c r="P531" s="27">
        <v>4105.3149999999996</v>
      </c>
      <c r="Q531" s="27">
        <v>3618.8980000000001</v>
      </c>
      <c r="R531" s="27">
        <v>41.079630000000002</v>
      </c>
      <c r="S531" s="27">
        <v>6952.3639999999996</v>
      </c>
      <c r="T531" s="27">
        <v>3329.5650000000001</v>
      </c>
      <c r="U531" s="27">
        <v>1350.748</v>
      </c>
      <c r="V531" s="27">
        <v>-29.735130000000002</v>
      </c>
      <c r="W531" s="27">
        <v>7527.6139999999996</v>
      </c>
      <c r="X531" s="27">
        <v>2633.8969999999999</v>
      </c>
      <c r="Y531" s="27">
        <v>1638.3019999999999</v>
      </c>
      <c r="Z531" s="27">
        <v>27.337209999999999</v>
      </c>
    </row>
    <row r="532" spans="1:26" x14ac:dyDescent="0.35">
      <c r="A532" s="29" t="s">
        <v>144</v>
      </c>
      <c r="B532" s="27">
        <v>2016</v>
      </c>
      <c r="C532" s="27">
        <v>157.9014</v>
      </c>
      <c r="D532" s="27">
        <v>157.9014</v>
      </c>
      <c r="E532" s="27">
        <v>157.9014</v>
      </c>
      <c r="F532" s="27">
        <v>16.29447</v>
      </c>
      <c r="G532" s="27">
        <v>151.9101</v>
      </c>
      <c r="H532" s="27">
        <v>151.9101</v>
      </c>
      <c r="I532" s="27">
        <v>151.9101</v>
      </c>
      <c r="J532" s="27">
        <v>15.676209999999999</v>
      </c>
      <c r="K532" s="27">
        <v>103.062</v>
      </c>
      <c r="L532" s="27">
        <v>103.062</v>
      </c>
      <c r="M532" s="27">
        <v>103.062</v>
      </c>
      <c r="N532" s="27">
        <v>10.63537</v>
      </c>
      <c r="O532" s="27">
        <v>516.00789999999995</v>
      </c>
      <c r="P532" s="27">
        <v>516.00789999999995</v>
      </c>
      <c r="Q532" s="27">
        <v>516.00789999999995</v>
      </c>
      <c r="R532" s="27">
        <v>16.613569999999999</v>
      </c>
      <c r="S532" s="27">
        <v>200.80080000000001</v>
      </c>
      <c r="T532" s="27">
        <v>200.80080000000001</v>
      </c>
      <c r="U532" s="27">
        <v>200.80080000000001</v>
      </c>
      <c r="V532" s="27">
        <v>6.4650540000000003</v>
      </c>
      <c r="W532" s="27">
        <v>51.304920000000003</v>
      </c>
      <c r="X532" s="27">
        <v>51.304920000000003</v>
      </c>
      <c r="Y532" s="27">
        <v>51.304920000000003</v>
      </c>
      <c r="Z532" s="27">
        <v>1.651831</v>
      </c>
    </row>
    <row r="533" spans="1:26" x14ac:dyDescent="0.35">
      <c r="A533" s="29"/>
      <c r="B533" s="27">
        <v>2020</v>
      </c>
      <c r="C533" s="27">
        <v>210.12110000000001</v>
      </c>
      <c r="D533" s="27">
        <v>188.9888</v>
      </c>
      <c r="E533" s="27">
        <v>153.1285</v>
      </c>
      <c r="F533" s="27">
        <v>16.700510000000001</v>
      </c>
      <c r="G533" s="27">
        <v>498.54419999999999</v>
      </c>
      <c r="H533" s="27">
        <v>295.2937</v>
      </c>
      <c r="I533" s="27">
        <v>185.06219999999999</v>
      </c>
      <c r="J533" s="27">
        <v>10.16756</v>
      </c>
      <c r="K533" s="27">
        <v>415.47390000000001</v>
      </c>
      <c r="L533" s="27">
        <v>207.25739999999999</v>
      </c>
      <c r="M533" s="27">
        <v>116.86239999999999</v>
      </c>
      <c r="N533" s="27">
        <v>3.0109810000000001</v>
      </c>
      <c r="O533" s="27">
        <v>600.774</v>
      </c>
      <c r="P533" s="27">
        <v>507.87509999999997</v>
      </c>
      <c r="Q533" s="27">
        <v>497.26170000000002</v>
      </c>
      <c r="R533" s="27">
        <v>20.482759999999999</v>
      </c>
      <c r="S533" s="27">
        <v>483.84870000000001</v>
      </c>
      <c r="T533" s="27">
        <v>189.30240000000001</v>
      </c>
      <c r="U533" s="27">
        <v>149.9545</v>
      </c>
      <c r="V533" s="27">
        <v>3.0064310000000001</v>
      </c>
      <c r="W533" s="27">
        <v>214.2527</v>
      </c>
      <c r="X533" s="27">
        <v>36.134360000000001</v>
      </c>
      <c r="Y533" s="27">
        <v>-17.48143</v>
      </c>
      <c r="Z533" s="27">
        <v>-2.574919</v>
      </c>
    </row>
    <row r="534" spans="1:26" x14ac:dyDescent="0.35">
      <c r="A534" s="29"/>
      <c r="B534" s="27">
        <v>2025</v>
      </c>
      <c r="C534" s="27">
        <v>191.73</v>
      </c>
      <c r="D534" s="27">
        <v>144.07570000000001</v>
      </c>
      <c r="E534" s="27">
        <v>94.060230000000004</v>
      </c>
      <c r="F534" s="27">
        <v>17.503959999999999</v>
      </c>
      <c r="G534" s="27">
        <v>434.15030000000002</v>
      </c>
      <c r="H534" s="27">
        <v>172.70060000000001</v>
      </c>
      <c r="I534" s="27">
        <v>98.419520000000006</v>
      </c>
      <c r="J534" s="27">
        <v>6.0247570000000001</v>
      </c>
      <c r="K534" s="27">
        <v>495.2407</v>
      </c>
      <c r="L534" s="27">
        <v>216.5214</v>
      </c>
      <c r="M534" s="27">
        <v>110.4739</v>
      </c>
      <c r="N534" s="27">
        <v>9.5042589999999993</v>
      </c>
      <c r="O534" s="27">
        <v>727.67930000000001</v>
      </c>
      <c r="P534" s="27">
        <v>566.63499999999999</v>
      </c>
      <c r="Q534" s="27">
        <v>445.43180000000001</v>
      </c>
      <c r="R534" s="27">
        <v>26.708279999999998</v>
      </c>
      <c r="S534" s="27">
        <v>423.60489999999999</v>
      </c>
      <c r="T534" s="27">
        <v>265.64339999999999</v>
      </c>
      <c r="U534" s="27">
        <v>82.829089999999994</v>
      </c>
      <c r="V534" s="27">
        <v>1.532948</v>
      </c>
      <c r="W534" s="27">
        <v>229.55070000000001</v>
      </c>
      <c r="X534" s="27">
        <v>120.5322</v>
      </c>
      <c r="Y534" s="27">
        <v>-20.928000000000001</v>
      </c>
      <c r="Z534" s="27">
        <v>-3.9237639999999998</v>
      </c>
    </row>
    <row r="535" spans="1:26" x14ac:dyDescent="0.35">
      <c r="A535" s="29"/>
      <c r="B535" s="27">
        <v>2030</v>
      </c>
      <c r="C535" s="27">
        <v>238.089</v>
      </c>
      <c r="D535" s="27">
        <v>166.21789999999999</v>
      </c>
      <c r="E535" s="27">
        <v>108.6969</v>
      </c>
      <c r="F535" s="27">
        <v>32.855989999999998</v>
      </c>
      <c r="G535" s="27">
        <v>460.39179999999999</v>
      </c>
      <c r="H535" s="27">
        <v>151.0796</v>
      </c>
      <c r="I535" s="27">
        <v>62.339129999999997</v>
      </c>
      <c r="J535" s="27">
        <v>1.552357</v>
      </c>
      <c r="K535" s="27">
        <v>418.83819999999997</v>
      </c>
      <c r="L535" s="27">
        <v>119.3156</v>
      </c>
      <c r="M535" s="27">
        <v>44.585810000000002</v>
      </c>
      <c r="N535" s="27">
        <v>2.439241</v>
      </c>
      <c r="O535" s="27">
        <v>780.76189999999997</v>
      </c>
      <c r="P535" s="27">
        <v>523.99659999999994</v>
      </c>
      <c r="Q535" s="27">
        <v>391.85410000000002</v>
      </c>
      <c r="R535" s="27">
        <v>33.283259999999999</v>
      </c>
      <c r="S535" s="27">
        <v>560.03510000000006</v>
      </c>
      <c r="T535" s="27">
        <v>288.47669999999999</v>
      </c>
      <c r="U535" s="27">
        <v>96.260059999999996</v>
      </c>
      <c r="V535" s="27">
        <v>2.9235540000000002</v>
      </c>
      <c r="W535" s="27">
        <v>188.48050000000001</v>
      </c>
      <c r="X535" s="27">
        <v>101.3582</v>
      </c>
      <c r="Y535" s="27">
        <v>-72.601780000000005</v>
      </c>
      <c r="Z535" s="27">
        <v>-8.0338740000000008</v>
      </c>
    </row>
    <row r="536" spans="1:26" x14ac:dyDescent="0.35">
      <c r="A536" s="29"/>
      <c r="B536" s="27">
        <v>2035</v>
      </c>
      <c r="C536" s="27">
        <v>151.4143</v>
      </c>
      <c r="D536" s="27">
        <v>95.325329999999994</v>
      </c>
      <c r="E536" s="27">
        <v>140.4734</v>
      </c>
      <c r="F536" s="27">
        <v>51.41236</v>
      </c>
      <c r="G536" s="27">
        <v>395.67700000000002</v>
      </c>
      <c r="H536" s="27">
        <v>105.6604</v>
      </c>
      <c r="I536" s="27">
        <v>46.526069999999997</v>
      </c>
      <c r="J536" s="27">
        <v>4.6122059999999996</v>
      </c>
      <c r="K536" s="27">
        <v>359.18180000000001</v>
      </c>
      <c r="L536" s="27">
        <v>124.4237</v>
      </c>
      <c r="M536" s="27">
        <v>14.855259999999999</v>
      </c>
      <c r="N536" s="27">
        <v>-14.056800000000001</v>
      </c>
      <c r="O536" s="27">
        <v>1162.3920000000001</v>
      </c>
      <c r="P536" s="27">
        <v>683.18920000000003</v>
      </c>
      <c r="Q536" s="27">
        <v>512.97249999999997</v>
      </c>
      <c r="R536" s="27">
        <v>54.807580000000002</v>
      </c>
      <c r="S536" s="27">
        <v>500.39420000000001</v>
      </c>
      <c r="T536" s="27">
        <v>278.89269999999999</v>
      </c>
      <c r="U536" s="27">
        <v>72.457859999999997</v>
      </c>
      <c r="V536" s="27">
        <v>3.1354609999999998</v>
      </c>
      <c r="W536" s="27">
        <v>-86.369799999999998</v>
      </c>
      <c r="X536" s="27">
        <v>-126.6383</v>
      </c>
      <c r="Y536" s="27">
        <v>-170.09379999999999</v>
      </c>
      <c r="Z536" s="27">
        <v>-24.39939</v>
      </c>
    </row>
    <row r="537" spans="1:26" x14ac:dyDescent="0.35">
      <c r="A537" s="29"/>
      <c r="B537" s="27">
        <v>2040</v>
      </c>
      <c r="C537" s="27">
        <v>190.0146</v>
      </c>
      <c r="D537" s="27">
        <v>121.874</v>
      </c>
      <c r="E537" s="27">
        <v>65.172439999999995</v>
      </c>
      <c r="F537" s="27">
        <v>20.36769</v>
      </c>
      <c r="G537" s="27">
        <v>281.32639999999998</v>
      </c>
      <c r="H537" s="27">
        <v>80.022540000000006</v>
      </c>
      <c r="I537" s="27">
        <v>16.063369999999999</v>
      </c>
      <c r="J537" s="27">
        <v>0.78611370000000003</v>
      </c>
      <c r="K537" s="27">
        <v>367.74400000000003</v>
      </c>
      <c r="L537" s="27">
        <v>125.0157</v>
      </c>
      <c r="M537" s="27">
        <v>93.615309999999994</v>
      </c>
      <c r="N537" s="27">
        <v>24.669499999999999</v>
      </c>
      <c r="O537" s="27">
        <v>2519.0540000000001</v>
      </c>
      <c r="P537" s="27">
        <v>1589.3710000000001</v>
      </c>
      <c r="Q537" s="27">
        <v>1311.46</v>
      </c>
      <c r="R537" s="27">
        <v>122.77330000000001</v>
      </c>
      <c r="S537" s="27">
        <v>387.02480000000003</v>
      </c>
      <c r="T537" s="27">
        <v>163.12049999999999</v>
      </c>
      <c r="U537" s="27">
        <v>47.662779999999998</v>
      </c>
      <c r="V537" s="27">
        <v>1.383</v>
      </c>
      <c r="W537" s="27">
        <v>-1198.9880000000001</v>
      </c>
      <c r="X537" s="27">
        <v>-735.55160000000001</v>
      </c>
      <c r="Y537" s="27">
        <v>-802.68870000000004</v>
      </c>
      <c r="Z537" s="27">
        <v>-83.134529999999998</v>
      </c>
    </row>
    <row r="538" spans="1:26" x14ac:dyDescent="0.35">
      <c r="A538" s="29"/>
      <c r="B538" s="27">
        <v>2045</v>
      </c>
      <c r="C538" s="27">
        <v>161.39570000000001</v>
      </c>
      <c r="D538" s="27">
        <v>91.50797</v>
      </c>
      <c r="E538" s="27">
        <v>59.41028</v>
      </c>
      <c r="F538" s="27">
        <v>17.99708</v>
      </c>
      <c r="G538" s="27">
        <v>239.25569999999999</v>
      </c>
      <c r="H538" s="27">
        <v>34.630780000000001</v>
      </c>
      <c r="I538" s="27">
        <v>10.26505</v>
      </c>
      <c r="J538" s="27">
        <v>1.363486</v>
      </c>
      <c r="K538" s="27">
        <v>409.6354</v>
      </c>
      <c r="L538" s="27">
        <v>160.1686</v>
      </c>
      <c r="M538" s="27">
        <v>136.8819</v>
      </c>
      <c r="N538" s="27">
        <v>29.64696</v>
      </c>
      <c r="O538" s="27">
        <v>3082.0390000000002</v>
      </c>
      <c r="P538" s="27">
        <v>1944.3510000000001</v>
      </c>
      <c r="Q538" s="27">
        <v>1639.8130000000001</v>
      </c>
      <c r="R538" s="27">
        <v>103.92489999999999</v>
      </c>
      <c r="S538" s="27">
        <v>318.726</v>
      </c>
      <c r="T538" s="27">
        <v>115.6078</v>
      </c>
      <c r="U538" s="27">
        <v>33.843310000000002</v>
      </c>
      <c r="V538" s="27">
        <v>0.65776219999999996</v>
      </c>
      <c r="W538" s="27">
        <v>-1199.58</v>
      </c>
      <c r="X538" s="27">
        <v>-643.27530000000002</v>
      </c>
      <c r="Y538" s="27">
        <v>-813.01559999999995</v>
      </c>
      <c r="Z538" s="27">
        <v>-55.69773</v>
      </c>
    </row>
    <row r="539" spans="1:26" x14ac:dyDescent="0.35">
      <c r="A539" s="29"/>
      <c r="B539" s="27">
        <v>2050</v>
      </c>
      <c r="C539" s="27">
        <v>173.3826</v>
      </c>
      <c r="D539" s="27">
        <v>92.641130000000004</v>
      </c>
      <c r="E539" s="27">
        <v>50.065910000000002</v>
      </c>
      <c r="F539" s="27">
        <v>52.733089999999997</v>
      </c>
      <c r="G539" s="27">
        <v>174.35990000000001</v>
      </c>
      <c r="H539" s="27">
        <v>13.923310000000001</v>
      </c>
      <c r="I539" s="27">
        <v>1.561056</v>
      </c>
      <c r="J539" s="27">
        <v>-34.085430000000002</v>
      </c>
      <c r="K539" s="27">
        <v>413.17559999999997</v>
      </c>
      <c r="L539" s="27">
        <v>154.58600000000001</v>
      </c>
      <c r="M539" s="27">
        <v>117.0928</v>
      </c>
      <c r="N539" s="27">
        <v>32.349730000000001</v>
      </c>
      <c r="O539" s="27">
        <v>2500.3850000000002</v>
      </c>
      <c r="P539" s="27">
        <v>1601.8879999999999</v>
      </c>
      <c r="Q539" s="27">
        <v>1349.2249999999999</v>
      </c>
      <c r="R539" s="27">
        <v>87.565659999999994</v>
      </c>
      <c r="S539" s="27">
        <v>263.39429999999999</v>
      </c>
      <c r="T539" s="27">
        <v>76.899190000000004</v>
      </c>
      <c r="U539" s="27">
        <v>11.004759999999999</v>
      </c>
      <c r="V539" s="27">
        <v>-1.6454789999999999</v>
      </c>
      <c r="W539" s="27">
        <v>-411.24619999999999</v>
      </c>
      <c r="X539" s="27">
        <v>-122.7088</v>
      </c>
      <c r="Y539" s="27">
        <v>-416.75990000000002</v>
      </c>
      <c r="Z539" s="27">
        <v>-29.727820000000001</v>
      </c>
    </row>
    <row r="540" spans="1:26" x14ac:dyDescent="0.35">
      <c r="A540" s="29" t="s">
        <v>145</v>
      </c>
      <c r="B540" s="27">
        <v>2016</v>
      </c>
      <c r="C540" s="27">
        <v>10872.05</v>
      </c>
      <c r="D540" s="27">
        <v>10872.05</v>
      </c>
      <c r="E540" s="27">
        <v>10872.05</v>
      </c>
      <c r="F540" s="27">
        <v>24.215620000000001</v>
      </c>
      <c r="G540" s="27">
        <v>3729.4409999999998</v>
      </c>
      <c r="H540" s="27">
        <v>3729.4409999999998</v>
      </c>
      <c r="I540" s="27">
        <v>3729.4409999999998</v>
      </c>
      <c r="J540" s="27">
        <v>8.306692</v>
      </c>
      <c r="K540" s="27">
        <v>4118.9489999999996</v>
      </c>
      <c r="L540" s="27">
        <v>4118.9489999999996</v>
      </c>
      <c r="M540" s="27">
        <v>4118.9489999999996</v>
      </c>
      <c r="N540" s="27">
        <v>9.1742530000000002</v>
      </c>
      <c r="O540" s="27">
        <v>3047.877</v>
      </c>
      <c r="P540" s="27">
        <v>3047.877</v>
      </c>
      <c r="Q540" s="27">
        <v>3047.877</v>
      </c>
      <c r="R540" s="27">
        <v>28.252400000000002</v>
      </c>
      <c r="S540" s="27">
        <v>-75.708629999999999</v>
      </c>
      <c r="T540" s="27">
        <v>-75.708629999999999</v>
      </c>
      <c r="U540" s="27">
        <v>-75.708629999999999</v>
      </c>
      <c r="V540" s="27">
        <v>-0.7017835</v>
      </c>
      <c r="W540" s="27">
        <v>744.51059999999995</v>
      </c>
      <c r="X540" s="27">
        <v>744.51059999999995</v>
      </c>
      <c r="Y540" s="27">
        <v>744.51059999999995</v>
      </c>
      <c r="Z540" s="27">
        <v>6.9012640000000003</v>
      </c>
    </row>
    <row r="541" spans="1:26" x14ac:dyDescent="0.35">
      <c r="A541" s="29"/>
      <c r="B541" s="27">
        <v>2020</v>
      </c>
      <c r="C541" s="27">
        <v>17093.75</v>
      </c>
      <c r="D541" s="27">
        <v>14028.72</v>
      </c>
      <c r="E541" s="27">
        <v>11885.49</v>
      </c>
      <c r="F541" s="27">
        <v>26.59834</v>
      </c>
      <c r="G541" s="27">
        <v>14103.43</v>
      </c>
      <c r="H541" s="27">
        <v>8123.4210000000003</v>
      </c>
      <c r="I541" s="27">
        <v>4673.24</v>
      </c>
      <c r="J541" s="27">
        <v>0.7327998</v>
      </c>
      <c r="K541" s="27">
        <v>22237.279999999999</v>
      </c>
      <c r="L541" s="27">
        <v>10171.08</v>
      </c>
      <c r="M541" s="27">
        <v>4515.683</v>
      </c>
      <c r="N541" s="27">
        <v>2.0045060000000001</v>
      </c>
      <c r="O541" s="27">
        <v>4415.7079999999996</v>
      </c>
      <c r="P541" s="27">
        <v>3674.2570000000001</v>
      </c>
      <c r="Q541" s="27">
        <v>3484.2220000000002</v>
      </c>
      <c r="R541" s="27">
        <v>30.291519999999998</v>
      </c>
      <c r="S541" s="27">
        <v>1244.9090000000001</v>
      </c>
      <c r="T541" s="27">
        <v>781.43650000000002</v>
      </c>
      <c r="U541" s="27">
        <v>250.24289999999999</v>
      </c>
      <c r="V541" s="27">
        <v>-2.36029</v>
      </c>
      <c r="W541" s="27">
        <v>2499.8209999999999</v>
      </c>
      <c r="X541" s="27">
        <v>833.69290000000001</v>
      </c>
      <c r="Y541" s="27">
        <v>362.17410000000001</v>
      </c>
      <c r="Z541" s="27">
        <v>0.30964740000000002</v>
      </c>
    </row>
    <row r="542" spans="1:26" x14ac:dyDescent="0.35">
      <c r="A542" s="29"/>
      <c r="B542" s="27">
        <v>2025</v>
      </c>
      <c r="C542" s="27">
        <v>22151.06</v>
      </c>
      <c r="D542" s="27">
        <v>15871.51</v>
      </c>
      <c r="E542" s="27">
        <v>12099.56</v>
      </c>
      <c r="F542" s="27">
        <v>30.639430000000001</v>
      </c>
      <c r="G542" s="27">
        <v>21187.17</v>
      </c>
      <c r="H542" s="27">
        <v>7858.41</v>
      </c>
      <c r="I542" s="27">
        <v>1776.8040000000001</v>
      </c>
      <c r="J542" s="27">
        <v>-0.1950363</v>
      </c>
      <c r="K542" s="27">
        <v>28874.37</v>
      </c>
      <c r="L542" s="27">
        <v>10301.5</v>
      </c>
      <c r="M542" s="27">
        <v>3833.0459999999998</v>
      </c>
      <c r="N542" s="27">
        <v>1.260119</v>
      </c>
      <c r="O542" s="27">
        <v>7517.9930000000004</v>
      </c>
      <c r="P542" s="27">
        <v>4978.8190000000004</v>
      </c>
      <c r="Q542" s="27">
        <v>3611.3440000000001</v>
      </c>
      <c r="R542" s="27">
        <v>26.574560000000002</v>
      </c>
      <c r="S542" s="27">
        <v>1665.13</v>
      </c>
      <c r="T542" s="27">
        <v>2134.9839999999999</v>
      </c>
      <c r="U542" s="27">
        <v>1133.24</v>
      </c>
      <c r="V542" s="27">
        <v>4.886971</v>
      </c>
      <c r="W542" s="27">
        <v>4675.9260000000004</v>
      </c>
      <c r="X542" s="27">
        <v>602.91409999999996</v>
      </c>
      <c r="Y542" s="27">
        <v>455.38709999999998</v>
      </c>
      <c r="Z542" s="27">
        <v>0.34721669999999999</v>
      </c>
    </row>
    <row r="543" spans="1:26" x14ac:dyDescent="0.35">
      <c r="A543" s="29"/>
      <c r="B543" s="27">
        <v>2030</v>
      </c>
      <c r="C543" s="27">
        <v>24090.58</v>
      </c>
      <c r="D543" s="27">
        <v>16279.12</v>
      </c>
      <c r="E543" s="27">
        <v>11248.59</v>
      </c>
      <c r="F543" s="27">
        <v>43.69415</v>
      </c>
      <c r="G543" s="27">
        <v>28755.93</v>
      </c>
      <c r="H543" s="27">
        <v>10622.07</v>
      </c>
      <c r="I543" s="27">
        <v>3201.018</v>
      </c>
      <c r="J543" s="27">
        <v>-4.468013</v>
      </c>
      <c r="K543" s="27">
        <v>35549.410000000003</v>
      </c>
      <c r="L543" s="27">
        <v>11033.04</v>
      </c>
      <c r="M543" s="27">
        <v>3213.2979999999998</v>
      </c>
      <c r="N543" s="27">
        <v>-4.6117359999999996</v>
      </c>
      <c r="O543" s="27">
        <v>9738.3230000000003</v>
      </c>
      <c r="P543" s="27">
        <v>5860.509</v>
      </c>
      <c r="Q543" s="27">
        <v>3925.2640000000001</v>
      </c>
      <c r="R543" s="27">
        <v>34.631860000000003</v>
      </c>
      <c r="S543" s="27">
        <v>4445.5249999999996</v>
      </c>
      <c r="T543" s="27">
        <v>1746.5170000000001</v>
      </c>
      <c r="U543" s="27">
        <v>1369.1130000000001</v>
      </c>
      <c r="V543" s="27">
        <v>6.8571470000000003</v>
      </c>
      <c r="W543" s="27">
        <v>6806.1329999999998</v>
      </c>
      <c r="X543" s="27">
        <v>1655.665</v>
      </c>
      <c r="Y543" s="27">
        <v>67.711200000000005</v>
      </c>
      <c r="Z543" s="27">
        <v>-5.5476369999999999</v>
      </c>
    </row>
    <row r="544" spans="1:26" x14ac:dyDescent="0.35">
      <c r="A544" s="29"/>
      <c r="B544" s="27">
        <v>2035</v>
      </c>
      <c r="C544" s="27">
        <v>23330.34</v>
      </c>
      <c r="D544" s="27">
        <v>15680.39</v>
      </c>
      <c r="E544" s="27">
        <v>11943.86</v>
      </c>
      <c r="F544" s="27">
        <v>53.022419999999997</v>
      </c>
      <c r="G544" s="27">
        <v>28067.02</v>
      </c>
      <c r="H544" s="27">
        <v>6912.8720000000003</v>
      </c>
      <c r="I544" s="27">
        <v>3238.2080000000001</v>
      </c>
      <c r="J544" s="27">
        <v>-4.3131560000000002</v>
      </c>
      <c r="K544" s="27">
        <v>36043.67</v>
      </c>
      <c r="L544" s="27">
        <v>12852.14</v>
      </c>
      <c r="M544" s="27">
        <v>4162.259</v>
      </c>
      <c r="N544" s="27">
        <v>-9.9548690000000004</v>
      </c>
      <c r="O544" s="27">
        <v>8809.3410000000003</v>
      </c>
      <c r="P544" s="27">
        <v>5773.7449999999999</v>
      </c>
      <c r="Q544" s="27">
        <v>4485.3980000000001</v>
      </c>
      <c r="R544" s="27">
        <v>39.314430000000002</v>
      </c>
      <c r="S544" s="27">
        <v>8102.018</v>
      </c>
      <c r="T544" s="27">
        <v>1732.5139999999999</v>
      </c>
      <c r="U544" s="27">
        <v>872.31809999999996</v>
      </c>
      <c r="V544" s="27">
        <v>3.9779179999999998</v>
      </c>
      <c r="W544" s="27">
        <v>9976.7759999999998</v>
      </c>
      <c r="X544" s="27">
        <v>4013.9270000000001</v>
      </c>
      <c r="Y544" s="27">
        <v>356.14159999999998</v>
      </c>
      <c r="Z544" s="27">
        <v>-9.0406840000000006</v>
      </c>
    </row>
    <row r="545" spans="1:26" x14ac:dyDescent="0.35">
      <c r="A545" s="29"/>
      <c r="B545" s="27">
        <v>2040</v>
      </c>
      <c r="C545" s="27">
        <v>20057.240000000002</v>
      </c>
      <c r="D545" s="27">
        <v>11118.36</v>
      </c>
      <c r="E545" s="27">
        <v>10027.84</v>
      </c>
      <c r="F545" s="27">
        <v>47.548949999999998</v>
      </c>
      <c r="G545" s="27">
        <v>25964.34</v>
      </c>
      <c r="H545" s="27">
        <v>4821.3040000000001</v>
      </c>
      <c r="I545" s="27">
        <v>1865.6969999999999</v>
      </c>
      <c r="J545" s="27">
        <v>-4.3883700000000001</v>
      </c>
      <c r="K545" s="27">
        <v>30488.77</v>
      </c>
      <c r="L545" s="27">
        <v>10973.44</v>
      </c>
      <c r="M545" s="27">
        <v>6368.7250000000004</v>
      </c>
      <c r="N545" s="27">
        <v>1.6714739999999999</v>
      </c>
      <c r="O545" s="27">
        <v>8213.7530000000006</v>
      </c>
      <c r="P545" s="27">
        <v>4829.0389999999998</v>
      </c>
      <c r="Q545" s="27">
        <v>3699.1019999999999</v>
      </c>
      <c r="R545" s="27">
        <v>32.047089999999997</v>
      </c>
      <c r="S545" s="27">
        <v>7453.72</v>
      </c>
      <c r="T545" s="27">
        <v>1375.1089999999999</v>
      </c>
      <c r="U545" s="27">
        <v>395.0557</v>
      </c>
      <c r="V545" s="27">
        <v>1.0240629999999999</v>
      </c>
      <c r="W545" s="27">
        <v>11531.76</v>
      </c>
      <c r="X545" s="27">
        <v>3883.5189999999998</v>
      </c>
      <c r="Y545" s="27">
        <v>1629.329</v>
      </c>
      <c r="Z545" s="27">
        <v>-0.94559850000000001</v>
      </c>
    </row>
    <row r="546" spans="1:26" x14ac:dyDescent="0.35">
      <c r="A546" s="29"/>
      <c r="B546" s="27">
        <v>2045</v>
      </c>
      <c r="C546" s="27">
        <v>20676.22</v>
      </c>
      <c r="D546" s="27">
        <v>8628.5329999999994</v>
      </c>
      <c r="E546" s="27">
        <v>6643.9070000000002</v>
      </c>
      <c r="F546" s="27">
        <v>51.226860000000002</v>
      </c>
      <c r="G546" s="27">
        <v>17740.12</v>
      </c>
      <c r="H546" s="27">
        <v>2065.8069999999998</v>
      </c>
      <c r="I546" s="27">
        <v>988.66510000000005</v>
      </c>
      <c r="J546" s="27">
        <v>-7.3152499999999998</v>
      </c>
      <c r="K546" s="27">
        <v>24196.62</v>
      </c>
      <c r="L546" s="27">
        <v>5533.1580000000004</v>
      </c>
      <c r="M546" s="27">
        <v>4223.8909999999996</v>
      </c>
      <c r="N546" s="27">
        <v>4.191611</v>
      </c>
      <c r="O546" s="27">
        <v>8310.4840000000004</v>
      </c>
      <c r="P546" s="27">
        <v>3987.9589999999998</v>
      </c>
      <c r="Q546" s="27">
        <v>2886.4940000000001</v>
      </c>
      <c r="R546" s="27">
        <v>36.876600000000003</v>
      </c>
      <c r="S546" s="27">
        <v>5602.0240000000003</v>
      </c>
      <c r="T546" s="27">
        <v>815.03589999999997</v>
      </c>
      <c r="U546" s="27">
        <v>82.434200000000004</v>
      </c>
      <c r="V546" s="27">
        <v>-0.4596036</v>
      </c>
      <c r="W546" s="27">
        <v>10456.16</v>
      </c>
      <c r="X546" s="27">
        <v>2539.375</v>
      </c>
      <c r="Y546" s="27">
        <v>1159.076</v>
      </c>
      <c r="Z546" s="27">
        <v>-2.299445</v>
      </c>
    </row>
    <row r="547" spans="1:26" x14ac:dyDescent="0.35">
      <c r="A547" s="29"/>
      <c r="B547" s="27">
        <v>2050</v>
      </c>
      <c r="C547" s="27">
        <v>21503.360000000001</v>
      </c>
      <c r="D547" s="27">
        <v>5928.4440000000004</v>
      </c>
      <c r="E547" s="27">
        <v>4362.6090000000004</v>
      </c>
      <c r="F547" s="27">
        <v>65.629260000000002</v>
      </c>
      <c r="G547" s="27">
        <v>13206.46</v>
      </c>
      <c r="H547" s="27">
        <v>969.84609999999998</v>
      </c>
      <c r="I547" s="27">
        <v>349.33609999999999</v>
      </c>
      <c r="J547" s="27">
        <v>-16.063130000000001</v>
      </c>
      <c r="K547" s="27">
        <v>19613.439999999999</v>
      </c>
      <c r="L547" s="27">
        <v>2808.819</v>
      </c>
      <c r="M547" s="27">
        <v>1181.29</v>
      </c>
      <c r="N547" s="27">
        <v>-8.1782900000000005</v>
      </c>
      <c r="O547" s="27">
        <v>8557.7139999999999</v>
      </c>
      <c r="P547" s="27">
        <v>3273.1970000000001</v>
      </c>
      <c r="Q547" s="27">
        <v>2127.4360000000001</v>
      </c>
      <c r="R547" s="27">
        <v>61.722529999999999</v>
      </c>
      <c r="S547" s="27">
        <v>4232.585</v>
      </c>
      <c r="T547" s="27">
        <v>249.36449999999999</v>
      </c>
      <c r="U547" s="27">
        <v>3.4793980000000002</v>
      </c>
      <c r="V547" s="27">
        <v>1.1480429999999999</v>
      </c>
      <c r="W547" s="27">
        <v>9377.6170000000002</v>
      </c>
      <c r="X547" s="27">
        <v>1375.7750000000001</v>
      </c>
      <c r="Y547" s="27">
        <v>412.09629999999999</v>
      </c>
      <c r="Z547" s="27">
        <v>-25.206939999999999</v>
      </c>
    </row>
    <row r="548" spans="1:26" x14ac:dyDescent="0.35">
      <c r="A548" s="29" t="s">
        <v>146</v>
      </c>
      <c r="B548" s="27">
        <v>2016</v>
      </c>
      <c r="C548" s="27">
        <v>1010.266</v>
      </c>
      <c r="D548" s="27">
        <v>1010.266</v>
      </c>
      <c r="E548" s="27">
        <v>1010.266</v>
      </c>
      <c r="F548" s="27">
        <v>21.37246</v>
      </c>
      <c r="G548" s="27">
        <v>277.37090000000001</v>
      </c>
      <c r="H548" s="27">
        <v>277.37090000000001</v>
      </c>
      <c r="I548" s="27">
        <v>277.37090000000001</v>
      </c>
      <c r="J548" s="27">
        <v>5.8678600000000003</v>
      </c>
      <c r="K548" s="27">
        <v>389.86790000000002</v>
      </c>
      <c r="L548" s="27">
        <v>389.86790000000002</v>
      </c>
      <c r="M548" s="27">
        <v>389.86790000000002</v>
      </c>
      <c r="N548" s="27">
        <v>8.2477660000000004</v>
      </c>
      <c r="O548" s="27">
        <v>1916.896</v>
      </c>
      <c r="P548" s="27">
        <v>1916.896</v>
      </c>
      <c r="Q548" s="27">
        <v>1916.896</v>
      </c>
      <c r="R548" s="27">
        <v>16.64096</v>
      </c>
      <c r="S548" s="27">
        <v>395.46039999999999</v>
      </c>
      <c r="T548" s="27">
        <v>395.46039999999999</v>
      </c>
      <c r="U548" s="27">
        <v>395.46039999999999</v>
      </c>
      <c r="V548" s="27">
        <v>3.4330720000000001</v>
      </c>
      <c r="W548" s="27">
        <v>989.97</v>
      </c>
      <c r="X548" s="27">
        <v>989.97</v>
      </c>
      <c r="Y548" s="27">
        <v>989.97</v>
      </c>
      <c r="Z548" s="27">
        <v>8.5941310000000009</v>
      </c>
    </row>
    <row r="549" spans="1:26" x14ac:dyDescent="0.35">
      <c r="A549" s="29"/>
      <c r="B549" s="27">
        <v>2020</v>
      </c>
      <c r="C549" s="27">
        <v>1022.475</v>
      </c>
      <c r="D549" s="27">
        <v>899.52210000000002</v>
      </c>
      <c r="E549" s="27">
        <v>799.87239999999997</v>
      </c>
      <c r="F549" s="27">
        <v>15.476330000000001</v>
      </c>
      <c r="G549" s="27">
        <v>1867.069</v>
      </c>
      <c r="H549" s="27">
        <v>1132.191</v>
      </c>
      <c r="I549" s="27">
        <v>727.76750000000004</v>
      </c>
      <c r="J549" s="27">
        <v>7.8292869999999999</v>
      </c>
      <c r="K549" s="27">
        <v>2890.0189999999998</v>
      </c>
      <c r="L549" s="27">
        <v>1525.1559999999999</v>
      </c>
      <c r="M549" s="27">
        <v>779.89440000000002</v>
      </c>
      <c r="N549" s="27">
        <v>3.8891619999999998</v>
      </c>
      <c r="O549" s="27">
        <v>2525.5729999999999</v>
      </c>
      <c r="P549" s="27">
        <v>2267.509</v>
      </c>
      <c r="Q549" s="27">
        <v>2153.7289999999998</v>
      </c>
      <c r="R549" s="27">
        <v>16.894310000000001</v>
      </c>
      <c r="S549" s="27">
        <v>2555.0859999999998</v>
      </c>
      <c r="T549" s="27">
        <v>1027.5440000000001</v>
      </c>
      <c r="U549" s="27">
        <v>611.94659999999999</v>
      </c>
      <c r="V549" s="27">
        <v>1.241374</v>
      </c>
      <c r="W549" s="27">
        <v>3940.9830000000002</v>
      </c>
      <c r="X549" s="27">
        <v>1912.586</v>
      </c>
      <c r="Y549" s="27">
        <v>1429.9860000000001</v>
      </c>
      <c r="Z549" s="27">
        <v>7.1055140000000003</v>
      </c>
    </row>
    <row r="550" spans="1:26" x14ac:dyDescent="0.35">
      <c r="A550" s="29"/>
      <c r="B550" s="27">
        <v>2025</v>
      </c>
      <c r="C550" s="27">
        <v>1032.518</v>
      </c>
      <c r="D550" s="27">
        <v>819.13699999999994</v>
      </c>
      <c r="E550" s="27">
        <v>593.8202</v>
      </c>
      <c r="F550" s="27">
        <v>17.021940000000001</v>
      </c>
      <c r="G550" s="27">
        <v>2257.6970000000001</v>
      </c>
      <c r="H550" s="27">
        <v>1064.5540000000001</v>
      </c>
      <c r="I550" s="27">
        <v>527.51480000000004</v>
      </c>
      <c r="J550" s="27">
        <v>6.0965049999999996</v>
      </c>
      <c r="K550" s="27">
        <v>3441.6039999999998</v>
      </c>
      <c r="L550" s="27">
        <v>1424.886</v>
      </c>
      <c r="M550" s="27">
        <v>796.48329999999999</v>
      </c>
      <c r="N550" s="27">
        <v>8.685162</v>
      </c>
      <c r="O550" s="27">
        <v>3527.683</v>
      </c>
      <c r="P550" s="27">
        <v>2758.509</v>
      </c>
      <c r="Q550" s="27">
        <v>2393.2660000000001</v>
      </c>
      <c r="R550" s="27">
        <v>20.598659999999999</v>
      </c>
      <c r="S550" s="27">
        <v>2823.7080000000001</v>
      </c>
      <c r="T550" s="27">
        <v>1453.0329999999999</v>
      </c>
      <c r="U550" s="27">
        <v>349.2527</v>
      </c>
      <c r="V550" s="27">
        <v>-1.4748889999999999</v>
      </c>
      <c r="W550" s="27">
        <v>4478.3220000000001</v>
      </c>
      <c r="X550" s="27">
        <v>2770.4180000000001</v>
      </c>
      <c r="Y550" s="27">
        <v>1450.9770000000001</v>
      </c>
      <c r="Z550" s="27">
        <v>8.3386490000000002</v>
      </c>
    </row>
    <row r="551" spans="1:26" x14ac:dyDescent="0.35">
      <c r="A551" s="29"/>
      <c r="B551" s="27">
        <v>2030</v>
      </c>
      <c r="C551" s="27">
        <v>1706.22</v>
      </c>
      <c r="D551" s="27">
        <v>1326.175</v>
      </c>
      <c r="E551" s="27">
        <v>980.59739999999999</v>
      </c>
      <c r="F551" s="27">
        <v>44.821899999999999</v>
      </c>
      <c r="G551" s="27">
        <v>2951.866</v>
      </c>
      <c r="H551" s="27">
        <v>808.88170000000002</v>
      </c>
      <c r="I551" s="27">
        <v>530.87329999999997</v>
      </c>
      <c r="J551" s="27">
        <v>10.143520000000001</v>
      </c>
      <c r="K551" s="27">
        <v>3422.5</v>
      </c>
      <c r="L551" s="27">
        <v>1316.1869999999999</v>
      </c>
      <c r="M551" s="27">
        <v>74.555999999999997</v>
      </c>
      <c r="N551" s="27">
        <v>-17.377199999999998</v>
      </c>
      <c r="O551" s="27">
        <v>4110.88</v>
      </c>
      <c r="P551" s="27">
        <v>2873.0349999999999</v>
      </c>
      <c r="Q551" s="27">
        <v>2000.625</v>
      </c>
      <c r="R551" s="27">
        <v>23.779199999999999</v>
      </c>
      <c r="S551" s="27">
        <v>3418.0369999999998</v>
      </c>
      <c r="T551" s="27">
        <v>1189.7339999999999</v>
      </c>
      <c r="U551" s="27">
        <v>164.911</v>
      </c>
      <c r="V551" s="27">
        <v>-4.3002779999999996</v>
      </c>
      <c r="W551" s="27">
        <v>4634.424</v>
      </c>
      <c r="X551" s="27">
        <v>2136.837</v>
      </c>
      <c r="Y551" s="27">
        <v>987.96310000000005</v>
      </c>
      <c r="Z551" s="27">
        <v>7.0192290000000002</v>
      </c>
    </row>
    <row r="552" spans="1:26" x14ac:dyDescent="0.35">
      <c r="A552" s="29"/>
      <c r="B552" s="27">
        <v>2035</v>
      </c>
      <c r="C552" s="27">
        <v>1791.02</v>
      </c>
      <c r="D552" s="27">
        <v>1251.8610000000001</v>
      </c>
      <c r="E552" s="27">
        <v>1202.25</v>
      </c>
      <c r="F552" s="27">
        <v>40.241329999999998</v>
      </c>
      <c r="G552" s="27">
        <v>3312.05</v>
      </c>
      <c r="H552" s="27">
        <v>707.61659999999995</v>
      </c>
      <c r="I552" s="27">
        <v>406.82249999999999</v>
      </c>
      <c r="J552" s="27">
        <v>3.7037629999999999</v>
      </c>
      <c r="K552" s="27">
        <v>3822.8989999999999</v>
      </c>
      <c r="L552" s="27">
        <v>1675.8889999999999</v>
      </c>
      <c r="M552" s="27">
        <v>835.96389999999997</v>
      </c>
      <c r="N552" s="27">
        <v>0.59914920000000005</v>
      </c>
      <c r="O552" s="27">
        <v>4079.0810000000001</v>
      </c>
      <c r="P552" s="27">
        <v>2731.2359999999999</v>
      </c>
      <c r="Q552" s="27">
        <v>1522.357</v>
      </c>
      <c r="R552" s="27">
        <v>24.878329999999998</v>
      </c>
      <c r="S552" s="27">
        <v>2693.3409999999999</v>
      </c>
      <c r="T552" s="27">
        <v>513.7047</v>
      </c>
      <c r="U552" s="27">
        <v>77.327550000000002</v>
      </c>
      <c r="V552" s="27">
        <v>-5.3296409999999996</v>
      </c>
      <c r="W552" s="27">
        <v>4546.7950000000001</v>
      </c>
      <c r="X552" s="27">
        <v>1831.066</v>
      </c>
      <c r="Y552" s="27">
        <v>678.51110000000006</v>
      </c>
      <c r="Z552" s="27">
        <v>5.5895489999999999</v>
      </c>
    </row>
    <row r="553" spans="1:26" x14ac:dyDescent="0.35">
      <c r="A553" s="29"/>
      <c r="B553" s="27">
        <v>2040</v>
      </c>
      <c r="C553" s="27">
        <v>2306.8760000000002</v>
      </c>
      <c r="D553" s="27">
        <v>1554.9369999999999</v>
      </c>
      <c r="E553" s="27">
        <v>1319.6959999999999</v>
      </c>
      <c r="F553" s="27">
        <v>53.865470000000002</v>
      </c>
      <c r="G553" s="27">
        <v>3001.558</v>
      </c>
      <c r="H553" s="27">
        <v>1027.046</v>
      </c>
      <c r="I553" s="27">
        <v>257.07389999999998</v>
      </c>
      <c r="J553" s="27">
        <v>7.7616139999999998</v>
      </c>
      <c r="K553" s="27">
        <v>3614.6970000000001</v>
      </c>
      <c r="L553" s="27">
        <v>810.39660000000003</v>
      </c>
      <c r="M553" s="27">
        <v>300.80410000000001</v>
      </c>
      <c r="N553" s="27">
        <v>-11.18329</v>
      </c>
      <c r="O553" s="27">
        <v>3075.57</v>
      </c>
      <c r="P553" s="27">
        <v>2093.8850000000002</v>
      </c>
      <c r="Q553" s="27">
        <v>1018.523</v>
      </c>
      <c r="R553" s="27">
        <v>24.730080000000001</v>
      </c>
      <c r="S553" s="27">
        <v>2935.4560000000001</v>
      </c>
      <c r="T553" s="27">
        <v>845.45450000000005</v>
      </c>
      <c r="U553" s="27">
        <v>109.2679</v>
      </c>
      <c r="V553" s="27">
        <v>-6.305402</v>
      </c>
      <c r="W553" s="27">
        <v>4047.2139999999999</v>
      </c>
      <c r="X553" s="27">
        <v>1416.806</v>
      </c>
      <c r="Y553" s="27">
        <v>437.1823</v>
      </c>
      <c r="Z553" s="27">
        <v>2.9344039999999998</v>
      </c>
    </row>
    <row r="554" spans="1:26" x14ac:dyDescent="0.35">
      <c r="A554" s="29"/>
      <c r="B554" s="27">
        <v>2045</v>
      </c>
      <c r="C554" s="27">
        <v>1808.2929999999999</v>
      </c>
      <c r="D554" s="27">
        <v>1006.3339999999999</v>
      </c>
      <c r="E554" s="27">
        <v>1151.4159999999999</v>
      </c>
      <c r="F554" s="27">
        <v>85.77552</v>
      </c>
      <c r="G554" s="27">
        <v>3602.9490000000001</v>
      </c>
      <c r="H554" s="27">
        <v>580.61789999999996</v>
      </c>
      <c r="I554" s="27">
        <v>245.86529999999999</v>
      </c>
      <c r="J554" s="27">
        <v>8.2905709999999999</v>
      </c>
      <c r="K554" s="27">
        <v>3188.855</v>
      </c>
      <c r="L554" s="27">
        <v>1172.4390000000001</v>
      </c>
      <c r="M554" s="27">
        <v>113.634</v>
      </c>
      <c r="N554" s="27">
        <v>-37.838630000000002</v>
      </c>
      <c r="O554" s="27">
        <v>3050.7159999999999</v>
      </c>
      <c r="P554" s="27">
        <v>1504.155</v>
      </c>
      <c r="Q554" s="27">
        <v>517.04269999999997</v>
      </c>
      <c r="R554" s="27">
        <v>30.449380000000001</v>
      </c>
      <c r="S554" s="27">
        <v>1829.309</v>
      </c>
      <c r="T554" s="27">
        <v>572.25099999999998</v>
      </c>
      <c r="U554" s="27">
        <v>96.299959999999999</v>
      </c>
      <c r="V554" s="27">
        <v>-2.2535599999999998</v>
      </c>
      <c r="W554" s="27">
        <v>3715.79</v>
      </c>
      <c r="X554" s="27">
        <v>995.09389999999996</v>
      </c>
      <c r="Y554" s="27">
        <v>215.85640000000001</v>
      </c>
      <c r="Z554" s="27">
        <v>2.099415</v>
      </c>
    </row>
    <row r="555" spans="1:26" x14ac:dyDescent="0.35">
      <c r="A555" s="29"/>
      <c r="B555" s="27">
        <v>2050</v>
      </c>
      <c r="C555" s="27">
        <v>1994.9110000000001</v>
      </c>
      <c r="D555" s="27">
        <v>743.51819999999998</v>
      </c>
      <c r="E555" s="27">
        <v>537.42790000000002</v>
      </c>
      <c r="F555" s="27">
        <v>31.457370000000001</v>
      </c>
      <c r="G555" s="27">
        <v>3095.4409999999998</v>
      </c>
      <c r="H555" s="27">
        <v>315.08679999999998</v>
      </c>
      <c r="I555" s="27">
        <v>82.304820000000007</v>
      </c>
      <c r="J555" s="27">
        <v>5.9600809999999997</v>
      </c>
      <c r="K555" s="27">
        <v>2722.5749999999998</v>
      </c>
      <c r="L555" s="27">
        <v>491.53930000000003</v>
      </c>
      <c r="M555" s="27">
        <v>337.42239999999998</v>
      </c>
      <c r="N555" s="27">
        <v>26.468710000000002</v>
      </c>
      <c r="O555" s="27">
        <v>2894.2919999999999</v>
      </c>
      <c r="P555" s="27">
        <v>1010.682</v>
      </c>
      <c r="Q555" s="27">
        <v>269.27159999999998</v>
      </c>
      <c r="R555" s="27">
        <v>27.062809999999999</v>
      </c>
      <c r="S555" s="27">
        <v>1319.5509999999999</v>
      </c>
      <c r="T555" s="27">
        <v>335.76749999999998</v>
      </c>
      <c r="U555" s="27">
        <v>94.373990000000006</v>
      </c>
      <c r="V555" s="27">
        <v>3.9791840000000001</v>
      </c>
      <c r="W555" s="27">
        <v>2866.3820000000001</v>
      </c>
      <c r="X555" s="27">
        <v>542.60569999999996</v>
      </c>
      <c r="Y555" s="27">
        <v>182.98509999999999</v>
      </c>
      <c r="Z555" s="27">
        <v>11.22574</v>
      </c>
    </row>
    <row r="556" spans="1:26" x14ac:dyDescent="0.35">
      <c r="A556" s="29" t="s">
        <v>494</v>
      </c>
      <c r="B556" s="27">
        <v>2016</v>
      </c>
      <c r="C556" s="27">
        <v>175.73140000000001</v>
      </c>
      <c r="D556" s="27">
        <v>175.73140000000001</v>
      </c>
      <c r="E556" s="27">
        <v>175.73140000000001</v>
      </c>
      <c r="F556" s="27">
        <v>11.462199999999999</v>
      </c>
      <c r="G556" s="27">
        <v>176.28489999999999</v>
      </c>
      <c r="H556" s="27">
        <v>176.28489999999999</v>
      </c>
      <c r="I556" s="27">
        <v>176.28489999999999</v>
      </c>
      <c r="J556" s="27">
        <v>11.49831</v>
      </c>
      <c r="K556" s="27">
        <v>309.4803</v>
      </c>
      <c r="L556" s="27">
        <v>309.4803</v>
      </c>
      <c r="M556" s="27">
        <v>309.4803</v>
      </c>
      <c r="N556" s="27">
        <v>20.186070000000001</v>
      </c>
      <c r="O556" s="27">
        <v>811.72220000000004</v>
      </c>
      <c r="P556" s="27">
        <v>811.72220000000004</v>
      </c>
      <c r="Q556" s="27">
        <v>811.72220000000004</v>
      </c>
      <c r="R556" s="27">
        <v>11.69486</v>
      </c>
      <c r="S556" s="27">
        <v>-62.224220000000003</v>
      </c>
      <c r="T556" s="27">
        <v>-62.224220000000003</v>
      </c>
      <c r="U556" s="27">
        <v>-62.224220000000003</v>
      </c>
      <c r="V556" s="27">
        <v>-0.89649310000000004</v>
      </c>
      <c r="W556" s="27">
        <v>560.05880000000002</v>
      </c>
      <c r="X556" s="27">
        <v>560.05880000000002</v>
      </c>
      <c r="Y556" s="27">
        <v>560.05880000000002</v>
      </c>
      <c r="Z556" s="27">
        <v>8.0690270000000002</v>
      </c>
    </row>
    <row r="557" spans="1:26" x14ac:dyDescent="0.35">
      <c r="A557" s="29"/>
      <c r="B557" s="27">
        <v>2020</v>
      </c>
      <c r="C557" s="27">
        <v>294.83510000000001</v>
      </c>
      <c r="D557" s="27">
        <v>252.43610000000001</v>
      </c>
      <c r="E557" s="27">
        <v>228.42359999999999</v>
      </c>
      <c r="F557" s="27">
        <v>13.64001</v>
      </c>
      <c r="G557" s="27">
        <v>619.9692</v>
      </c>
      <c r="H557" s="27">
        <v>381.18509999999998</v>
      </c>
      <c r="I557" s="27">
        <v>248.92189999999999</v>
      </c>
      <c r="J557" s="27">
        <v>7.4377789999999999</v>
      </c>
      <c r="K557" s="27">
        <v>1131.0029999999999</v>
      </c>
      <c r="L557" s="27">
        <v>639.89750000000004</v>
      </c>
      <c r="M557" s="27">
        <v>354.65</v>
      </c>
      <c r="N557" s="27">
        <v>9.7108340000000002</v>
      </c>
      <c r="O557" s="27">
        <v>1171.771</v>
      </c>
      <c r="P557" s="27">
        <v>976.44299999999998</v>
      </c>
      <c r="Q557" s="27">
        <v>946.88689999999997</v>
      </c>
      <c r="R557" s="27">
        <v>13.93961</v>
      </c>
      <c r="S557" s="27">
        <v>175.72630000000001</v>
      </c>
      <c r="T557" s="27">
        <v>248.53540000000001</v>
      </c>
      <c r="U557" s="27">
        <v>164.6584</v>
      </c>
      <c r="V557" s="27">
        <v>1.220882</v>
      </c>
      <c r="W557" s="27">
        <v>576.52589999999998</v>
      </c>
      <c r="X557" s="27">
        <v>391.48110000000003</v>
      </c>
      <c r="Y557" s="27">
        <v>328.6979</v>
      </c>
      <c r="Z557" s="27">
        <v>4.1595969999999998</v>
      </c>
    </row>
    <row r="558" spans="1:26" x14ac:dyDescent="0.35">
      <c r="A558" s="29"/>
      <c r="B558" s="27">
        <v>2025</v>
      </c>
      <c r="C558" s="27">
        <v>259.93939999999998</v>
      </c>
      <c r="D558" s="27">
        <v>169.58629999999999</v>
      </c>
      <c r="E558" s="27">
        <v>122.8912</v>
      </c>
      <c r="F558" s="27">
        <v>17.53933</v>
      </c>
      <c r="G558" s="27">
        <v>299.7998</v>
      </c>
      <c r="H558" s="27">
        <v>145.4992</v>
      </c>
      <c r="I558" s="27">
        <v>102.9853</v>
      </c>
      <c r="J558" s="27">
        <v>8.4700100000000003</v>
      </c>
      <c r="K558" s="27">
        <v>726.3768</v>
      </c>
      <c r="L558" s="27">
        <v>266.59629999999999</v>
      </c>
      <c r="M558" s="27">
        <v>133.8176</v>
      </c>
      <c r="N558" s="27">
        <v>8.4903670000000009</v>
      </c>
      <c r="O558" s="27">
        <v>1083.1880000000001</v>
      </c>
      <c r="P558" s="27">
        <v>819.01239999999996</v>
      </c>
      <c r="Q558" s="27">
        <v>675.89189999999996</v>
      </c>
      <c r="R558" s="27">
        <v>13.337059999999999</v>
      </c>
      <c r="S558" s="27">
        <v>327.9701</v>
      </c>
      <c r="T558" s="27">
        <v>229.29769999999999</v>
      </c>
      <c r="U558" s="27">
        <v>179.8588</v>
      </c>
      <c r="V558" s="27">
        <v>2.6946319999999999</v>
      </c>
      <c r="W558" s="27">
        <v>777.73749999999995</v>
      </c>
      <c r="X558" s="27">
        <v>492.62689999999998</v>
      </c>
      <c r="Y558" s="27">
        <v>497.82299999999998</v>
      </c>
      <c r="Z558" s="27">
        <v>9.3153120000000005</v>
      </c>
    </row>
    <row r="559" spans="1:26" x14ac:dyDescent="0.35">
      <c r="A559" s="29"/>
      <c r="B559" s="27">
        <v>2030</v>
      </c>
      <c r="C559" s="27">
        <v>256.94970000000001</v>
      </c>
      <c r="D559" s="27">
        <v>128.5471</v>
      </c>
      <c r="E559" s="27">
        <v>123.6285</v>
      </c>
      <c r="F559" s="27">
        <v>30.221360000000001</v>
      </c>
      <c r="G559" s="27">
        <v>222.13249999999999</v>
      </c>
      <c r="H559" s="27">
        <v>79.915599999999998</v>
      </c>
      <c r="I559" s="27">
        <v>39.327820000000003</v>
      </c>
      <c r="J559" s="27">
        <v>1.957271</v>
      </c>
      <c r="K559" s="27">
        <v>871.05340000000001</v>
      </c>
      <c r="L559" s="27">
        <v>339.67</v>
      </c>
      <c r="M559" s="27">
        <v>97.685410000000005</v>
      </c>
      <c r="N559" s="27">
        <v>6.7624069999999996</v>
      </c>
      <c r="O559" s="27">
        <v>1176.4110000000001</v>
      </c>
      <c r="P559" s="27">
        <v>845.59050000000002</v>
      </c>
      <c r="Q559" s="27">
        <v>829.90279999999996</v>
      </c>
      <c r="R559" s="27">
        <v>21.077809999999999</v>
      </c>
      <c r="S559" s="27">
        <v>234.7268</v>
      </c>
      <c r="T559" s="27">
        <v>190.0805</v>
      </c>
      <c r="U559" s="27">
        <v>176.50659999999999</v>
      </c>
      <c r="V559" s="27">
        <v>4.2284199999999998</v>
      </c>
      <c r="W559" s="27">
        <v>1007.523</v>
      </c>
      <c r="X559" s="27">
        <v>510.59989999999999</v>
      </c>
      <c r="Y559" s="27">
        <v>266.12709999999998</v>
      </c>
      <c r="Z559" s="27">
        <v>5.8119459999999998</v>
      </c>
    </row>
    <row r="560" spans="1:26" x14ac:dyDescent="0.35">
      <c r="A560" s="29"/>
      <c r="B560" s="27">
        <v>2035</v>
      </c>
      <c r="C560" s="27">
        <v>251.24590000000001</v>
      </c>
      <c r="D560" s="27">
        <v>136.75299999999999</v>
      </c>
      <c r="E560" s="27">
        <v>101.0925</v>
      </c>
      <c r="F560" s="27">
        <v>23.81183</v>
      </c>
      <c r="G560" s="27">
        <v>250.7715</v>
      </c>
      <c r="H560" s="27">
        <v>44.868980000000001</v>
      </c>
      <c r="I560" s="27">
        <v>24.591539999999998</v>
      </c>
      <c r="J560" s="27">
        <v>0.90246950000000004</v>
      </c>
      <c r="K560" s="27">
        <v>830.50130000000001</v>
      </c>
      <c r="L560" s="27">
        <v>349.80309999999997</v>
      </c>
      <c r="M560" s="27">
        <v>171.72929999999999</v>
      </c>
      <c r="N560" s="27">
        <v>19.908159999999999</v>
      </c>
      <c r="O560" s="27">
        <v>1195.904</v>
      </c>
      <c r="P560" s="27">
        <v>778.77530000000002</v>
      </c>
      <c r="Q560" s="27">
        <v>768.32479999999998</v>
      </c>
      <c r="R560" s="27">
        <v>27.88869</v>
      </c>
      <c r="S560" s="27">
        <v>382.81130000000002</v>
      </c>
      <c r="T560" s="27">
        <v>128.37260000000001</v>
      </c>
      <c r="U560" s="27">
        <v>80.834500000000006</v>
      </c>
      <c r="V560" s="27">
        <v>1.7680039999999999</v>
      </c>
      <c r="W560" s="27">
        <v>1052.2339999999999</v>
      </c>
      <c r="X560" s="27">
        <v>579.10040000000004</v>
      </c>
      <c r="Y560" s="27">
        <v>135.76689999999999</v>
      </c>
      <c r="Z560" s="27">
        <v>-0.55496710000000005</v>
      </c>
    </row>
    <row r="561" spans="1:26" x14ac:dyDescent="0.35">
      <c r="A561" s="29"/>
      <c r="B561" s="27">
        <v>2040</v>
      </c>
      <c r="C561" s="27">
        <v>194.9957</v>
      </c>
      <c r="D561" s="27">
        <v>106.2777</v>
      </c>
      <c r="E561" s="27">
        <v>123.9263</v>
      </c>
      <c r="F561" s="27">
        <v>26.372420000000002</v>
      </c>
      <c r="G561" s="27">
        <v>243.36879999999999</v>
      </c>
      <c r="H561" s="27">
        <v>21.977720000000001</v>
      </c>
      <c r="I561" s="27">
        <v>-11.843769999999999</v>
      </c>
      <c r="J561" s="27">
        <v>-2.6381260000000002</v>
      </c>
      <c r="K561" s="27">
        <v>807.63980000000004</v>
      </c>
      <c r="L561" s="27">
        <v>348.15879999999999</v>
      </c>
      <c r="M561" s="27">
        <v>210.83619999999999</v>
      </c>
      <c r="N561" s="27">
        <v>27.10716</v>
      </c>
      <c r="O561" s="27">
        <v>1121.2670000000001</v>
      </c>
      <c r="P561" s="27">
        <v>713.16139999999996</v>
      </c>
      <c r="Q561" s="27">
        <v>639.68619999999999</v>
      </c>
      <c r="R561" s="27">
        <v>27.897210000000001</v>
      </c>
      <c r="S561" s="27">
        <v>514.20830000000001</v>
      </c>
      <c r="T561" s="27">
        <v>67.959620000000001</v>
      </c>
      <c r="U561" s="27">
        <v>-13.955019999999999</v>
      </c>
      <c r="V561" s="27">
        <v>-2.1426769999999999</v>
      </c>
      <c r="W561" s="27">
        <v>1339.133</v>
      </c>
      <c r="X561" s="27">
        <v>744.32190000000003</v>
      </c>
      <c r="Y561" s="27">
        <v>278.93920000000003</v>
      </c>
      <c r="Z561" s="27">
        <v>1.5509539999999999</v>
      </c>
    </row>
    <row r="562" spans="1:26" x14ac:dyDescent="0.35">
      <c r="A562" s="29"/>
      <c r="B562" s="27">
        <v>2045</v>
      </c>
      <c r="C562" s="27">
        <v>171.49879999999999</v>
      </c>
      <c r="D562" s="27">
        <v>93.507869999999997</v>
      </c>
      <c r="E562" s="27">
        <v>71.264319999999998</v>
      </c>
      <c r="F562" s="27">
        <v>15.50808</v>
      </c>
      <c r="G562" s="27">
        <v>165.5633</v>
      </c>
      <c r="H562" s="27">
        <v>8.0160859999999996</v>
      </c>
      <c r="I562" s="27">
        <v>-8.1381200000000007</v>
      </c>
      <c r="J562" s="27">
        <v>0.72582310000000005</v>
      </c>
      <c r="K562" s="27">
        <v>613.20699999999999</v>
      </c>
      <c r="L562" s="27">
        <v>209.53309999999999</v>
      </c>
      <c r="M562" s="27">
        <v>203.96129999999999</v>
      </c>
      <c r="N562" s="27">
        <v>41.532829999999997</v>
      </c>
      <c r="O562" s="27">
        <v>1145.6469999999999</v>
      </c>
      <c r="P562" s="27">
        <v>684.68759999999997</v>
      </c>
      <c r="Q562" s="27">
        <v>552.12049999999999</v>
      </c>
      <c r="R562" s="27">
        <v>25.19134</v>
      </c>
      <c r="S562" s="27">
        <v>481.50700000000001</v>
      </c>
      <c r="T562" s="27">
        <v>10.826140000000001</v>
      </c>
      <c r="U562" s="27">
        <v>-3.626919</v>
      </c>
      <c r="V562" s="27">
        <v>-0.75689059999999997</v>
      </c>
      <c r="W562" s="27">
        <v>1439.1210000000001</v>
      </c>
      <c r="X562" s="27">
        <v>715.36879999999996</v>
      </c>
      <c r="Y562" s="27">
        <v>350.404</v>
      </c>
      <c r="Z562" s="27">
        <v>5.7873749999999999</v>
      </c>
    </row>
    <row r="563" spans="1:26" x14ac:dyDescent="0.35">
      <c r="A563" s="29"/>
      <c r="B563" s="27">
        <v>2050</v>
      </c>
      <c r="C563" s="27">
        <v>165.96039999999999</v>
      </c>
      <c r="D563" s="27">
        <v>63.05894</v>
      </c>
      <c r="E563" s="27">
        <v>31.951129999999999</v>
      </c>
      <c r="F563" s="27">
        <v>21.297840000000001</v>
      </c>
      <c r="G563" s="27">
        <v>114.6009</v>
      </c>
      <c r="H563" s="27">
        <v>24.504270000000002</v>
      </c>
      <c r="I563" s="27">
        <v>7.3112000000000004</v>
      </c>
      <c r="J563" s="27">
        <v>-0.55802669999999999</v>
      </c>
      <c r="K563" s="27">
        <v>493.95080000000002</v>
      </c>
      <c r="L563" s="27">
        <v>122.65479999999999</v>
      </c>
      <c r="M563" s="27">
        <v>109.0925</v>
      </c>
      <c r="N563" s="27">
        <v>43.769350000000003</v>
      </c>
      <c r="O563" s="27">
        <v>1139.088</v>
      </c>
      <c r="P563" s="27">
        <v>663.05880000000002</v>
      </c>
      <c r="Q563" s="27">
        <v>405.4427</v>
      </c>
      <c r="R563" s="27">
        <v>24.01831</v>
      </c>
      <c r="S563" s="27">
        <v>379.75540000000001</v>
      </c>
      <c r="T563" s="27">
        <v>-40.044220000000003</v>
      </c>
      <c r="U563" s="27">
        <v>8.8275629999999996</v>
      </c>
      <c r="V563" s="27">
        <v>0.23127819999999999</v>
      </c>
      <c r="W563" s="27">
        <v>1273.182</v>
      </c>
      <c r="X563" s="27">
        <v>555.15449999999998</v>
      </c>
      <c r="Y563" s="27">
        <v>373.5675</v>
      </c>
      <c r="Z563" s="27">
        <v>11.13775</v>
      </c>
    </row>
    <row r="564" spans="1:26" x14ac:dyDescent="0.35">
      <c r="A564" s="29" t="s">
        <v>147</v>
      </c>
      <c r="B564" s="27">
        <v>2016</v>
      </c>
      <c r="C564" s="27">
        <v>769.98270000000002</v>
      </c>
      <c r="D564" s="27">
        <v>769.98270000000002</v>
      </c>
      <c r="E564" s="27">
        <v>769.98270000000002</v>
      </c>
      <c r="F564" s="27">
        <v>57.388719999999999</v>
      </c>
      <c r="G564" s="27">
        <v>-228.96119999999999</v>
      </c>
      <c r="H564" s="27">
        <v>-228.96119999999999</v>
      </c>
      <c r="I564" s="27">
        <v>-228.96119999999999</v>
      </c>
      <c r="J564" s="27">
        <v>-17.065049999999999</v>
      </c>
      <c r="K564" s="27">
        <v>48.879559999999998</v>
      </c>
      <c r="L564" s="27">
        <v>48.879559999999998</v>
      </c>
      <c r="M564" s="27">
        <v>48.879559999999998</v>
      </c>
      <c r="N564" s="27">
        <v>3.6431149999999999</v>
      </c>
      <c r="O564" s="27">
        <v>478.60849999999999</v>
      </c>
      <c r="P564" s="27">
        <v>478.60849999999999</v>
      </c>
      <c r="Q564" s="27">
        <v>478.60849999999999</v>
      </c>
      <c r="R564" s="27">
        <v>20.47052</v>
      </c>
      <c r="S564" s="27">
        <v>-50.466700000000003</v>
      </c>
      <c r="T564" s="27">
        <v>-50.466700000000003</v>
      </c>
      <c r="U564" s="27">
        <v>-50.466700000000003</v>
      </c>
      <c r="V564" s="27">
        <v>-2.1585070000000002</v>
      </c>
      <c r="W564" s="27">
        <v>132.78020000000001</v>
      </c>
      <c r="X564" s="27">
        <v>132.78020000000001</v>
      </c>
      <c r="Y564" s="27">
        <v>132.78020000000001</v>
      </c>
      <c r="Z564" s="27">
        <v>5.6791289999999996</v>
      </c>
    </row>
    <row r="565" spans="1:26" x14ac:dyDescent="0.35">
      <c r="A565" s="29"/>
      <c r="B565" s="27">
        <v>2020</v>
      </c>
      <c r="C565" s="27">
        <v>656.24850000000004</v>
      </c>
      <c r="D565" s="27">
        <v>590.46130000000005</v>
      </c>
      <c r="E565" s="27">
        <v>566.75580000000002</v>
      </c>
      <c r="F565" s="27">
        <v>26.77411</v>
      </c>
      <c r="G565" s="27">
        <v>742.46370000000002</v>
      </c>
      <c r="H565" s="27">
        <v>378.54849999999999</v>
      </c>
      <c r="I565" s="27">
        <v>147.6489</v>
      </c>
      <c r="J565" s="27">
        <v>-0.70534949999999996</v>
      </c>
      <c r="K565" s="27">
        <v>885.99009999999998</v>
      </c>
      <c r="L565" s="27">
        <v>445.70479999999998</v>
      </c>
      <c r="M565" s="27">
        <v>219.80969999999999</v>
      </c>
      <c r="N565" s="27">
        <v>3.9089019999999999</v>
      </c>
      <c r="O565" s="27">
        <v>619.69479999999999</v>
      </c>
      <c r="P565" s="27">
        <v>591.99369999999999</v>
      </c>
      <c r="Q565" s="27">
        <v>564.17049999999995</v>
      </c>
      <c r="R565" s="27">
        <v>29.664529999999999</v>
      </c>
      <c r="S565" s="27">
        <v>108.248</v>
      </c>
      <c r="T565" s="27">
        <v>-23.82001</v>
      </c>
      <c r="U565" s="27">
        <v>-56.631689999999999</v>
      </c>
      <c r="V565" s="27">
        <v>-4.9958600000000004</v>
      </c>
      <c r="W565" s="27">
        <v>379.80849999999998</v>
      </c>
      <c r="X565" s="27">
        <v>96.050839999999994</v>
      </c>
      <c r="Y565" s="27">
        <v>33.732700000000001</v>
      </c>
      <c r="Z565" s="27">
        <v>-0.82550599999999996</v>
      </c>
    </row>
    <row r="566" spans="1:26" x14ac:dyDescent="0.35">
      <c r="A566" s="29"/>
      <c r="B566" s="27">
        <v>2025</v>
      </c>
      <c r="C566" s="27">
        <v>731.45320000000004</v>
      </c>
      <c r="D566" s="27">
        <v>601.42849999999999</v>
      </c>
      <c r="E566" s="27">
        <v>402.13900000000001</v>
      </c>
      <c r="F566" s="27">
        <v>23.802119999999999</v>
      </c>
      <c r="G566" s="27">
        <v>1078.346</v>
      </c>
      <c r="H566" s="27">
        <v>560.66269999999997</v>
      </c>
      <c r="I566" s="27">
        <v>214.2884</v>
      </c>
      <c r="J566" s="27">
        <v>3.867432</v>
      </c>
      <c r="K566" s="27">
        <v>1370.3389999999999</v>
      </c>
      <c r="L566" s="27">
        <v>545.83479999999997</v>
      </c>
      <c r="M566" s="27">
        <v>293.83539999999999</v>
      </c>
      <c r="N566" s="27">
        <v>7.7330730000000001</v>
      </c>
      <c r="O566" s="27">
        <v>639.077</v>
      </c>
      <c r="P566" s="27">
        <v>436.09370000000001</v>
      </c>
      <c r="Q566" s="27">
        <v>355.91180000000003</v>
      </c>
      <c r="R566" s="27">
        <v>17.71894</v>
      </c>
      <c r="S566" s="27">
        <v>366.49340000000001</v>
      </c>
      <c r="T566" s="27">
        <v>302.74</v>
      </c>
      <c r="U566" s="27">
        <v>214.5994</v>
      </c>
      <c r="V566" s="27">
        <v>4.5433649999999997</v>
      </c>
      <c r="W566" s="27">
        <v>815.50070000000005</v>
      </c>
      <c r="X566" s="27">
        <v>422.59609999999998</v>
      </c>
      <c r="Y566" s="27">
        <v>224.35830000000001</v>
      </c>
      <c r="Z566" s="27">
        <v>6.7844119999999997</v>
      </c>
    </row>
    <row r="567" spans="1:26" x14ac:dyDescent="0.35">
      <c r="A567" s="29"/>
      <c r="B567" s="27">
        <v>2030</v>
      </c>
      <c r="C567" s="27">
        <v>779.18349999999998</v>
      </c>
      <c r="D567" s="27">
        <v>441.2878</v>
      </c>
      <c r="E567" s="27">
        <v>304.92689999999999</v>
      </c>
      <c r="F567" s="27">
        <v>29.104520000000001</v>
      </c>
      <c r="G567" s="27">
        <v>887.31859999999995</v>
      </c>
      <c r="H567" s="27">
        <v>276.59609999999998</v>
      </c>
      <c r="I567" s="27">
        <v>153.16970000000001</v>
      </c>
      <c r="J567" s="27">
        <v>5.4518890000000004</v>
      </c>
      <c r="K567" s="27">
        <v>1346.0309999999999</v>
      </c>
      <c r="L567" s="27">
        <v>411.73919999999998</v>
      </c>
      <c r="M567" s="27">
        <v>150.22300000000001</v>
      </c>
      <c r="N567" s="27">
        <v>3.5935760000000001</v>
      </c>
      <c r="O567" s="27">
        <v>559.43989999999997</v>
      </c>
      <c r="P567" s="27">
        <v>387.9984</v>
      </c>
      <c r="Q567" s="27">
        <v>394.72460000000001</v>
      </c>
      <c r="R567" s="27">
        <v>30.08999</v>
      </c>
      <c r="S567" s="27">
        <v>834.53909999999996</v>
      </c>
      <c r="T567" s="27">
        <v>365.27390000000003</v>
      </c>
      <c r="U567" s="27">
        <v>55.772060000000003</v>
      </c>
      <c r="V567" s="27">
        <v>-0.26184570000000001</v>
      </c>
      <c r="W567" s="27">
        <v>965.68439999999998</v>
      </c>
      <c r="X567" s="27">
        <v>412.61489999999998</v>
      </c>
      <c r="Y567" s="27">
        <v>120.7979</v>
      </c>
      <c r="Z567" s="27">
        <v>4.77454</v>
      </c>
    </row>
    <row r="568" spans="1:26" x14ac:dyDescent="0.35">
      <c r="A568" s="29"/>
      <c r="B568" s="27">
        <v>2035</v>
      </c>
      <c r="C568" s="27">
        <v>836.79390000000001</v>
      </c>
      <c r="D568" s="27">
        <v>420.06709999999998</v>
      </c>
      <c r="E568" s="27">
        <v>135.43950000000001</v>
      </c>
      <c r="F568" s="27">
        <v>63.455869999999997</v>
      </c>
      <c r="G568" s="27">
        <v>599.15440000000001</v>
      </c>
      <c r="H568" s="27">
        <v>55.565649999999998</v>
      </c>
      <c r="I568" s="27">
        <v>-2.7624879999999998</v>
      </c>
      <c r="J568" s="27">
        <v>-14.461930000000001</v>
      </c>
      <c r="K568" s="27">
        <v>1335.098</v>
      </c>
      <c r="L568" s="27">
        <v>234.6028</v>
      </c>
      <c r="M568" s="27">
        <v>52.497669999999999</v>
      </c>
      <c r="N568" s="27">
        <v>-4.4786599999999996</v>
      </c>
      <c r="O568" s="27">
        <v>571.18219999999997</v>
      </c>
      <c r="P568" s="27">
        <v>344.07889999999998</v>
      </c>
      <c r="Q568" s="27">
        <v>240.7603</v>
      </c>
      <c r="R568" s="27">
        <v>33.425989999999999</v>
      </c>
      <c r="S568" s="27">
        <v>743.16970000000003</v>
      </c>
      <c r="T568" s="27">
        <v>280.65699999999998</v>
      </c>
      <c r="U568" s="27">
        <v>73.906239999999997</v>
      </c>
      <c r="V568" s="27">
        <v>7.3436589999999997</v>
      </c>
      <c r="W568" s="27">
        <v>1020.3920000000001</v>
      </c>
      <c r="X568" s="27">
        <v>318.2491</v>
      </c>
      <c r="Y568" s="27">
        <v>76.447199999999995</v>
      </c>
      <c r="Z568" s="27">
        <v>2.9834070000000001</v>
      </c>
    </row>
    <row r="569" spans="1:26" x14ac:dyDescent="0.35">
      <c r="A569" s="29"/>
      <c r="B569" s="27">
        <v>2040</v>
      </c>
      <c r="C569" s="27">
        <v>750.80579999999998</v>
      </c>
      <c r="D569" s="27">
        <v>188.17070000000001</v>
      </c>
      <c r="E569" s="27">
        <v>82.433490000000006</v>
      </c>
      <c r="F569" s="27">
        <v>43.411290000000001</v>
      </c>
      <c r="G569" s="27">
        <v>335.66379999999998</v>
      </c>
      <c r="H569" s="27">
        <v>54.251269999999998</v>
      </c>
      <c r="I569" s="27">
        <v>-6.468648</v>
      </c>
      <c r="J569" s="27">
        <v>0.95772190000000001</v>
      </c>
      <c r="K569" s="27">
        <v>903.78890000000001</v>
      </c>
      <c r="L569" s="27">
        <v>177.16990000000001</v>
      </c>
      <c r="M569" s="27">
        <v>54.151200000000003</v>
      </c>
      <c r="N569" s="27">
        <v>5.6440659999999996</v>
      </c>
      <c r="O569" s="27">
        <v>467.7627</v>
      </c>
      <c r="P569" s="27">
        <v>237.27780000000001</v>
      </c>
      <c r="Q569" s="27">
        <v>152.44630000000001</v>
      </c>
      <c r="R569" s="27">
        <v>35.242690000000003</v>
      </c>
      <c r="S569" s="27">
        <v>567.99630000000002</v>
      </c>
      <c r="T569" s="27">
        <v>187.8877</v>
      </c>
      <c r="U569" s="27">
        <v>32.887309999999999</v>
      </c>
      <c r="V569" s="27">
        <v>4.5351860000000004</v>
      </c>
      <c r="W569" s="27">
        <v>1234.4000000000001</v>
      </c>
      <c r="X569" s="27">
        <v>378.97629999999998</v>
      </c>
      <c r="Y569" s="27">
        <v>108.98180000000001</v>
      </c>
      <c r="Z569" s="27">
        <v>8.082808</v>
      </c>
    </row>
    <row r="570" spans="1:26" x14ac:dyDescent="0.35">
      <c r="A570" s="29"/>
      <c r="B570" s="27">
        <v>2045</v>
      </c>
      <c r="C570" s="27">
        <v>514.09749999999997</v>
      </c>
      <c r="D570" s="27">
        <v>152.16900000000001</v>
      </c>
      <c r="E570" s="27">
        <v>22.026489999999999</v>
      </c>
      <c r="F570" s="27">
        <v>78.029030000000006</v>
      </c>
      <c r="G570" s="27">
        <v>179.04349999999999</v>
      </c>
      <c r="H570" s="27">
        <v>7.4722</v>
      </c>
      <c r="I570" s="27">
        <v>2.4363389999999998</v>
      </c>
      <c r="J570" s="27">
        <v>-43.284660000000002</v>
      </c>
      <c r="K570" s="27">
        <v>598.97450000000003</v>
      </c>
      <c r="L570" s="27">
        <v>75.924019999999999</v>
      </c>
      <c r="M570" s="27">
        <v>30.541630000000001</v>
      </c>
      <c r="N570" s="27">
        <v>19.405529999999999</v>
      </c>
      <c r="O570" s="27">
        <v>618.47850000000005</v>
      </c>
      <c r="P570" s="27">
        <v>280.32639999999998</v>
      </c>
      <c r="Q570" s="27">
        <v>108.9267</v>
      </c>
      <c r="R570" s="27">
        <v>26.862390000000001</v>
      </c>
      <c r="S570" s="27">
        <v>410.74439999999998</v>
      </c>
      <c r="T570" s="27">
        <v>165.5187</v>
      </c>
      <c r="U570" s="27">
        <v>34.586030000000001</v>
      </c>
      <c r="V570" s="27">
        <v>8.4452459999999991</v>
      </c>
      <c r="W570" s="27">
        <v>1011.259</v>
      </c>
      <c r="X570" s="27">
        <v>215.2</v>
      </c>
      <c r="Y570" s="27">
        <v>97.153819999999996</v>
      </c>
      <c r="Z570" s="27">
        <v>10.79548</v>
      </c>
    </row>
    <row r="571" spans="1:26" x14ac:dyDescent="0.35">
      <c r="A571" s="29"/>
      <c r="B571" s="27">
        <v>2050</v>
      </c>
      <c r="C571" s="27">
        <v>399.88839999999999</v>
      </c>
      <c r="D571" s="27">
        <v>64.951099999999997</v>
      </c>
      <c r="E571" s="27">
        <v>68.154780000000002</v>
      </c>
      <c r="F571" s="27">
        <v>52.577469999999998</v>
      </c>
      <c r="G571" s="27">
        <v>82.293109999999999</v>
      </c>
      <c r="H571" s="27">
        <v>-0.73787959999999997</v>
      </c>
      <c r="I571" s="27">
        <v>-54.70187</v>
      </c>
      <c r="J571" s="27">
        <v>0.32190429999999998</v>
      </c>
      <c r="K571" s="27">
        <v>442.20929999999998</v>
      </c>
      <c r="L571" s="27">
        <v>42.96011</v>
      </c>
      <c r="M571" s="27">
        <v>13.256959999999999</v>
      </c>
      <c r="N571" s="27">
        <v>9.2690909999999995</v>
      </c>
      <c r="O571" s="27">
        <v>528.80539999999996</v>
      </c>
      <c r="P571" s="27">
        <v>192.4648</v>
      </c>
      <c r="Q571" s="27">
        <v>142.1268</v>
      </c>
      <c r="R571" s="27">
        <v>85.628299999999996</v>
      </c>
      <c r="S571" s="27">
        <v>379.3075</v>
      </c>
      <c r="T571" s="27">
        <v>105.905</v>
      </c>
      <c r="U571" s="27">
        <v>32.009700000000002</v>
      </c>
      <c r="V571" s="27">
        <v>13.9733</v>
      </c>
      <c r="W571" s="27">
        <v>977.01289999999995</v>
      </c>
      <c r="X571" s="27">
        <v>201.7526</v>
      </c>
      <c r="Y571" s="27">
        <v>-2.321917</v>
      </c>
      <c r="Z571" s="27">
        <v>-43.389510000000001</v>
      </c>
    </row>
    <row r="572" spans="1:26" x14ac:dyDescent="0.35">
      <c r="A572" s="29" t="s">
        <v>95</v>
      </c>
      <c r="B572" s="27">
        <v>2016</v>
      </c>
      <c r="C572" s="27">
        <v>441.45049999999998</v>
      </c>
      <c r="D572" s="27">
        <v>441.45049999999998</v>
      </c>
      <c r="E572" s="27">
        <v>441.45049999999998</v>
      </c>
      <c r="F572" s="27">
        <v>25.455259999999999</v>
      </c>
      <c r="G572" s="27">
        <v>183.49</v>
      </c>
      <c r="H572" s="27">
        <v>183.49</v>
      </c>
      <c r="I572" s="27">
        <v>183.49</v>
      </c>
      <c r="J572" s="27">
        <v>10.580539999999999</v>
      </c>
      <c r="K572" s="27">
        <v>84.865780000000001</v>
      </c>
      <c r="L572" s="27">
        <v>84.865780000000001</v>
      </c>
      <c r="M572" s="27">
        <v>84.865780000000001</v>
      </c>
      <c r="N572" s="27">
        <v>4.8935950000000004</v>
      </c>
      <c r="O572" s="27">
        <v>206.8862</v>
      </c>
      <c r="P572" s="27">
        <v>206.8862</v>
      </c>
      <c r="Q572" s="27">
        <v>206.8862</v>
      </c>
      <c r="R572" s="27">
        <v>14.900080000000001</v>
      </c>
      <c r="S572" s="27">
        <v>72.179320000000004</v>
      </c>
      <c r="T572" s="27">
        <v>72.179320000000004</v>
      </c>
      <c r="U572" s="27">
        <v>72.179320000000004</v>
      </c>
      <c r="V572" s="27">
        <v>5.1984009999999996</v>
      </c>
      <c r="W572" s="27">
        <v>4.8959659999999996</v>
      </c>
      <c r="X572" s="27">
        <v>4.8959659999999996</v>
      </c>
      <c r="Y572" s="27">
        <v>4.8959659999999996</v>
      </c>
      <c r="Z572" s="27">
        <v>0.3526106</v>
      </c>
    </row>
    <row r="573" spans="1:26" x14ac:dyDescent="0.35">
      <c r="A573" s="29"/>
      <c r="B573" s="27">
        <v>2020</v>
      </c>
      <c r="C573" s="27">
        <v>1185.7329999999999</v>
      </c>
      <c r="D573" s="27">
        <v>705.35950000000003</v>
      </c>
      <c r="E573" s="27">
        <v>519.04330000000004</v>
      </c>
      <c r="F573" s="27">
        <v>21.75309</v>
      </c>
      <c r="G573" s="27">
        <v>730.03020000000004</v>
      </c>
      <c r="H573" s="27">
        <v>406.10320000000002</v>
      </c>
      <c r="I573" s="27">
        <v>244.74029999999999</v>
      </c>
      <c r="J573" s="27">
        <v>5.3609910000000003</v>
      </c>
      <c r="K573" s="27">
        <v>824.97310000000004</v>
      </c>
      <c r="L573" s="27">
        <v>352.93419999999998</v>
      </c>
      <c r="M573" s="27">
        <v>157.99379999999999</v>
      </c>
      <c r="N573" s="27">
        <v>0.28373120000000002</v>
      </c>
      <c r="O573" s="27">
        <v>550.43409999999994</v>
      </c>
      <c r="P573" s="27">
        <v>292.64109999999999</v>
      </c>
      <c r="Q573" s="27">
        <v>236.45840000000001</v>
      </c>
      <c r="R573" s="27">
        <v>15.54743</v>
      </c>
      <c r="S573" s="27">
        <v>-85.696969999999993</v>
      </c>
      <c r="T573" s="27">
        <v>2.7848099999999998</v>
      </c>
      <c r="U573" s="27">
        <v>35.575980000000001</v>
      </c>
      <c r="V573" s="27">
        <v>1.9951779999999999</v>
      </c>
      <c r="W573" s="27">
        <v>54.366889999999998</v>
      </c>
      <c r="X573" s="27">
        <v>-1.9797279999999999</v>
      </c>
      <c r="Y573" s="27">
        <v>-5.6598170000000003</v>
      </c>
      <c r="Z573" s="27">
        <v>-2.1342530000000002</v>
      </c>
    </row>
    <row r="574" spans="1:26" x14ac:dyDescent="0.35">
      <c r="A574" s="29"/>
      <c r="B574" s="27">
        <v>2025</v>
      </c>
      <c r="C574" s="27">
        <v>1224.652</v>
      </c>
      <c r="D574" s="27">
        <v>702.79849999999999</v>
      </c>
      <c r="E574" s="27">
        <v>468.60849999999999</v>
      </c>
      <c r="F574" s="27">
        <v>23.212109999999999</v>
      </c>
      <c r="G574" s="27">
        <v>1480.0930000000001</v>
      </c>
      <c r="H574" s="27">
        <v>459.05549999999999</v>
      </c>
      <c r="I574" s="27">
        <v>213.8877</v>
      </c>
      <c r="J574" s="27">
        <v>5.1779909999999996</v>
      </c>
      <c r="K574" s="27">
        <v>1071.2090000000001</v>
      </c>
      <c r="L574" s="27">
        <v>363.05290000000002</v>
      </c>
      <c r="M574" s="27">
        <v>178.10759999999999</v>
      </c>
      <c r="N574" s="27">
        <v>3.9514179999999999</v>
      </c>
      <c r="O574" s="27">
        <v>254.2295</v>
      </c>
      <c r="P574" s="27">
        <v>104.6223</v>
      </c>
      <c r="Q574" s="27">
        <v>77.341849999999994</v>
      </c>
      <c r="R574" s="27">
        <v>19.49436</v>
      </c>
      <c r="S574" s="27">
        <v>210.4348</v>
      </c>
      <c r="T574" s="27">
        <v>39.590249999999997</v>
      </c>
      <c r="U574" s="27">
        <v>11.78918</v>
      </c>
      <c r="V574" s="27">
        <v>-7.7516490000000002E-3</v>
      </c>
      <c r="W574" s="27">
        <v>64.851579999999998</v>
      </c>
      <c r="X574" s="27">
        <v>29.511479999999999</v>
      </c>
      <c r="Y574" s="27">
        <v>8.8121679999999998</v>
      </c>
      <c r="Z574" s="27">
        <v>-0.2480407</v>
      </c>
    </row>
    <row r="575" spans="1:26" x14ac:dyDescent="0.35">
      <c r="A575" s="29"/>
      <c r="B575" s="27">
        <v>2030</v>
      </c>
      <c r="C575" s="27">
        <v>956.32629999999995</v>
      </c>
      <c r="D575" s="27">
        <v>460.37479999999999</v>
      </c>
      <c r="E575" s="27">
        <v>416.31580000000002</v>
      </c>
      <c r="F575" s="27">
        <v>28.821899999999999</v>
      </c>
      <c r="G575" s="27">
        <v>1465.4749999999999</v>
      </c>
      <c r="H575" s="27">
        <v>478.8322</v>
      </c>
      <c r="I575" s="27">
        <v>207.31970000000001</v>
      </c>
      <c r="J575" s="27">
        <v>4.2964469999999997</v>
      </c>
      <c r="K575" s="27">
        <v>988.4221</v>
      </c>
      <c r="L575" s="27">
        <v>339.7004</v>
      </c>
      <c r="M575" s="27">
        <v>168.2296</v>
      </c>
      <c r="N575" s="27">
        <v>3.4826890000000001</v>
      </c>
      <c r="O575" s="27">
        <v>187.73</v>
      </c>
      <c r="P575" s="27">
        <v>76.618210000000005</v>
      </c>
      <c r="Q575" s="27">
        <v>197.816</v>
      </c>
      <c r="R575" s="27">
        <v>32.327469999999998</v>
      </c>
      <c r="S575" s="27">
        <v>92.314099999999996</v>
      </c>
      <c r="T575" s="27">
        <v>15.698370000000001</v>
      </c>
      <c r="U575" s="27">
        <v>-138.7236</v>
      </c>
      <c r="V575" s="27">
        <v>-3.5792130000000002</v>
      </c>
      <c r="W575" s="27">
        <v>65.672529999999995</v>
      </c>
      <c r="X575" s="27">
        <v>11.563549999999999</v>
      </c>
      <c r="Y575" s="27">
        <v>-3.9535619999999998</v>
      </c>
      <c r="Z575" s="27">
        <v>-8.294969</v>
      </c>
    </row>
    <row r="576" spans="1:26" x14ac:dyDescent="0.35">
      <c r="A576" s="29"/>
      <c r="B576" s="27">
        <v>2035</v>
      </c>
      <c r="C576" s="27">
        <v>591.8569</v>
      </c>
      <c r="D576" s="27">
        <v>438.21609999999998</v>
      </c>
      <c r="E576" s="27">
        <v>345.93549999999999</v>
      </c>
      <c r="F576" s="27">
        <v>29.78435</v>
      </c>
      <c r="G576" s="27">
        <v>1144.3219999999999</v>
      </c>
      <c r="H576" s="27">
        <v>353.51130000000001</v>
      </c>
      <c r="I576" s="27">
        <v>155.8494</v>
      </c>
      <c r="J576" s="27">
        <v>5.9766940000000002</v>
      </c>
      <c r="K576" s="27">
        <v>797.81960000000004</v>
      </c>
      <c r="L576" s="27">
        <v>275.77289999999999</v>
      </c>
      <c r="M576" s="27">
        <v>140.3314</v>
      </c>
      <c r="N576" s="27">
        <v>5.3839620000000004</v>
      </c>
      <c r="O576" s="27">
        <v>169.0222</v>
      </c>
      <c r="P576" s="27">
        <v>99.148570000000007</v>
      </c>
      <c r="Q576" s="27">
        <v>54.227760000000004</v>
      </c>
      <c r="R576" s="27">
        <v>24.536349999999999</v>
      </c>
      <c r="S576" s="27">
        <v>61.129899999999999</v>
      </c>
      <c r="T576" s="27">
        <v>-2.4823270000000002</v>
      </c>
      <c r="U576" s="27">
        <v>-9.3915710000000008</v>
      </c>
      <c r="V576" s="27">
        <v>0.2163564</v>
      </c>
      <c r="W576" s="27">
        <v>23.381900000000002</v>
      </c>
      <c r="X576" s="27">
        <v>-14.54134</v>
      </c>
      <c r="Y576" s="27">
        <v>1.806357</v>
      </c>
      <c r="Z576" s="27">
        <v>1.251268</v>
      </c>
    </row>
    <row r="577" spans="1:26" x14ac:dyDescent="0.35">
      <c r="A577" s="29"/>
      <c r="B577" s="27">
        <v>2040</v>
      </c>
      <c r="C577" s="27">
        <v>532.3066</v>
      </c>
      <c r="D577" s="27">
        <v>288.83030000000002</v>
      </c>
      <c r="E577" s="27">
        <v>250.41579999999999</v>
      </c>
      <c r="F577" s="27">
        <v>28.46332</v>
      </c>
      <c r="G577" s="27">
        <v>793.42629999999997</v>
      </c>
      <c r="H577" s="27">
        <v>301.97449999999998</v>
      </c>
      <c r="I577" s="27">
        <v>145.13220000000001</v>
      </c>
      <c r="J577" s="27">
        <v>8.9729609999999997</v>
      </c>
      <c r="K577" s="27">
        <v>601.56330000000003</v>
      </c>
      <c r="L577" s="27">
        <v>243.38659999999999</v>
      </c>
      <c r="M577" s="27">
        <v>138.042</v>
      </c>
      <c r="N577" s="27">
        <v>10.571120000000001</v>
      </c>
      <c r="O577" s="27">
        <v>94.074809999999999</v>
      </c>
      <c r="P577" s="27">
        <v>41.719549999999998</v>
      </c>
      <c r="Q577" s="27">
        <v>45.621859999999998</v>
      </c>
      <c r="R577" s="27">
        <v>40.348419999999997</v>
      </c>
      <c r="S577" s="27">
        <v>45.30939</v>
      </c>
      <c r="T577" s="27">
        <v>9.5244789999999995</v>
      </c>
      <c r="U577" s="27">
        <v>2.804252</v>
      </c>
      <c r="V577" s="27">
        <v>-1.187322</v>
      </c>
      <c r="W577" s="27">
        <v>75.795969999999997</v>
      </c>
      <c r="X577" s="27">
        <v>40.593609999999998</v>
      </c>
      <c r="Y577" s="27">
        <v>6.3496740000000003</v>
      </c>
      <c r="Z577" s="27">
        <v>-3.8276219999999999</v>
      </c>
    </row>
    <row r="578" spans="1:26" x14ac:dyDescent="0.35">
      <c r="A578" s="29"/>
      <c r="B578" s="27">
        <v>2045</v>
      </c>
      <c r="C578" s="27">
        <v>428.50990000000002</v>
      </c>
      <c r="D578" s="27">
        <v>229.48580000000001</v>
      </c>
      <c r="E578" s="27">
        <v>170.30600000000001</v>
      </c>
      <c r="F578" s="27">
        <v>31.63973</v>
      </c>
      <c r="G578" s="27">
        <v>616.85329999999999</v>
      </c>
      <c r="H578" s="27">
        <v>217.87620000000001</v>
      </c>
      <c r="I578" s="27">
        <v>107.3533</v>
      </c>
      <c r="J578" s="27">
        <v>10.99316</v>
      </c>
      <c r="K578" s="27">
        <v>497.20839999999998</v>
      </c>
      <c r="L578" s="27">
        <v>175.93199999999999</v>
      </c>
      <c r="M578" s="27">
        <v>89.945530000000005</v>
      </c>
      <c r="N578" s="27">
        <v>11.269080000000001</v>
      </c>
      <c r="O578" s="27">
        <v>83.015559999999994</v>
      </c>
      <c r="P578" s="27">
        <v>40.749420000000001</v>
      </c>
      <c r="Q578" s="27">
        <v>29.667249999999999</v>
      </c>
      <c r="R578" s="27">
        <v>26.598469999999999</v>
      </c>
      <c r="S578" s="27">
        <v>29.86646</v>
      </c>
      <c r="T578" s="27">
        <v>7.7159509999999996</v>
      </c>
      <c r="U578" s="27">
        <v>2.1603750000000002</v>
      </c>
      <c r="V578" s="27">
        <v>0.41758050000000002</v>
      </c>
      <c r="W578" s="27">
        <v>52.464930000000003</v>
      </c>
      <c r="X578" s="27">
        <v>28.122350000000001</v>
      </c>
      <c r="Y578" s="27">
        <v>21.396920000000001</v>
      </c>
      <c r="Z578" s="27">
        <v>16.037759999999999</v>
      </c>
    </row>
    <row r="579" spans="1:26" x14ac:dyDescent="0.35">
      <c r="A579" s="29"/>
      <c r="B579" s="27">
        <v>2050</v>
      </c>
      <c r="C579" s="27">
        <v>400.30430000000001</v>
      </c>
      <c r="D579" s="27">
        <v>195.3339</v>
      </c>
      <c r="E579" s="27">
        <v>111.8678</v>
      </c>
      <c r="F579" s="27">
        <v>112.64660000000001</v>
      </c>
      <c r="G579" s="27">
        <v>489.60820000000001</v>
      </c>
      <c r="H579" s="27">
        <v>140.3742</v>
      </c>
      <c r="I579" s="27">
        <v>74.747820000000004</v>
      </c>
      <c r="J579" s="27">
        <v>-39.550159999999998</v>
      </c>
      <c r="K579" s="27">
        <v>424.66309999999999</v>
      </c>
      <c r="L579" s="27">
        <v>124.6185</v>
      </c>
      <c r="M579" s="27">
        <v>57.2607</v>
      </c>
      <c r="N579" s="27">
        <v>-11.96683</v>
      </c>
      <c r="O579" s="27">
        <v>51.756390000000003</v>
      </c>
      <c r="P579" s="27">
        <v>27.706209999999999</v>
      </c>
      <c r="Q579" s="27">
        <v>21.52197</v>
      </c>
      <c r="R579" s="27">
        <v>33.540990000000001</v>
      </c>
      <c r="S579" s="27">
        <v>22.737469999999998</v>
      </c>
      <c r="T579" s="27">
        <v>8.1423810000000003</v>
      </c>
      <c r="U579" s="27">
        <v>1.421808</v>
      </c>
      <c r="V579" s="27">
        <v>1.3802110000000001</v>
      </c>
      <c r="W579" s="27">
        <v>40.226210000000002</v>
      </c>
      <c r="X579" s="27">
        <v>22.906389999999998</v>
      </c>
      <c r="Y579" s="27">
        <v>13.61431</v>
      </c>
      <c r="Z579" s="27">
        <v>17.95008</v>
      </c>
    </row>
    <row r="580" spans="1:26" x14ac:dyDescent="0.35">
      <c r="A580" s="29" t="s">
        <v>148</v>
      </c>
      <c r="B580" s="27">
        <v>2016</v>
      </c>
      <c r="C580" s="27">
        <v>685.94970000000001</v>
      </c>
      <c r="D580" s="27">
        <v>685.94970000000001</v>
      </c>
      <c r="E580" s="27">
        <v>685.94970000000001</v>
      </c>
      <c r="F580" s="27">
        <v>60.540410000000001</v>
      </c>
      <c r="G580" s="27">
        <v>-102.4563</v>
      </c>
      <c r="H580" s="27">
        <v>-102.4563</v>
      </c>
      <c r="I580" s="27">
        <v>-102.4563</v>
      </c>
      <c r="J580" s="27">
        <v>-9.0425649999999997</v>
      </c>
      <c r="K580" s="27">
        <v>-111.3274</v>
      </c>
      <c r="L580" s="27">
        <v>-111.3274</v>
      </c>
      <c r="M580" s="27">
        <v>-111.3274</v>
      </c>
      <c r="N580" s="27">
        <v>-9.8255079999999992</v>
      </c>
      <c r="O580" s="27">
        <v>98.610190000000003</v>
      </c>
      <c r="P580" s="27">
        <v>98.610190000000003</v>
      </c>
      <c r="Q580" s="27">
        <v>98.610190000000003</v>
      </c>
      <c r="R580" s="27">
        <v>11.63585</v>
      </c>
      <c r="S580" s="27">
        <v>65.712580000000003</v>
      </c>
      <c r="T580" s="27">
        <v>65.712580000000003</v>
      </c>
      <c r="U580" s="27">
        <v>65.712580000000003</v>
      </c>
      <c r="V580" s="27">
        <v>7.7539790000000002</v>
      </c>
      <c r="W580" s="27">
        <v>111.5261</v>
      </c>
      <c r="X580" s="27">
        <v>111.5261</v>
      </c>
      <c r="Y580" s="27">
        <v>111.5261</v>
      </c>
      <c r="Z580" s="27">
        <v>13.1599</v>
      </c>
    </row>
    <row r="581" spans="1:26" x14ac:dyDescent="0.35">
      <c r="A581" s="29"/>
      <c r="B581" s="27">
        <v>2020</v>
      </c>
      <c r="C581" s="27">
        <v>583.27099999999996</v>
      </c>
      <c r="D581" s="27">
        <v>503.0908</v>
      </c>
      <c r="E581" s="27">
        <v>423.19110000000001</v>
      </c>
      <c r="F581" s="27">
        <v>23.498609999999999</v>
      </c>
      <c r="G581" s="27">
        <v>827.4778</v>
      </c>
      <c r="H581" s="27">
        <v>415.52820000000003</v>
      </c>
      <c r="I581" s="27">
        <v>224.3683</v>
      </c>
      <c r="J581" s="27">
        <v>2.866425</v>
      </c>
      <c r="K581" s="27">
        <v>649.67790000000002</v>
      </c>
      <c r="L581" s="27">
        <v>346.98099999999999</v>
      </c>
      <c r="M581" s="27">
        <v>189.81610000000001</v>
      </c>
      <c r="N581" s="27">
        <v>4.3581620000000001</v>
      </c>
      <c r="O581" s="27">
        <v>109.3493</v>
      </c>
      <c r="P581" s="27">
        <v>104.12139999999999</v>
      </c>
      <c r="Q581" s="27">
        <v>101.61660000000001</v>
      </c>
      <c r="R581" s="27">
        <v>12.273300000000001</v>
      </c>
      <c r="S581" s="27">
        <v>190.04769999999999</v>
      </c>
      <c r="T581" s="27">
        <v>97.852069999999998</v>
      </c>
      <c r="U581" s="27">
        <v>77.48451</v>
      </c>
      <c r="V581" s="27">
        <v>4.4515880000000001</v>
      </c>
      <c r="W581" s="27">
        <v>357.88299999999998</v>
      </c>
      <c r="X581" s="27">
        <v>192.72309999999999</v>
      </c>
      <c r="Y581" s="27">
        <v>152.4931</v>
      </c>
      <c r="Z581" s="27">
        <v>12.43404</v>
      </c>
    </row>
    <row r="582" spans="1:26" x14ac:dyDescent="0.35">
      <c r="A582" s="29"/>
      <c r="B582" s="27">
        <v>2025</v>
      </c>
      <c r="C582" s="27">
        <v>508.34010000000001</v>
      </c>
      <c r="D582" s="27">
        <v>381.93459999999999</v>
      </c>
      <c r="E582" s="27">
        <v>304.84809999999999</v>
      </c>
      <c r="F582" s="27">
        <v>30.997610000000002</v>
      </c>
      <c r="G582" s="27">
        <v>860.73270000000002</v>
      </c>
      <c r="H582" s="27">
        <v>350.02210000000002</v>
      </c>
      <c r="I582" s="27">
        <v>83.079459999999997</v>
      </c>
      <c r="J582" s="27">
        <v>-1.6606000000000001</v>
      </c>
      <c r="K582" s="27">
        <v>608.97360000000003</v>
      </c>
      <c r="L582" s="27">
        <v>239.80189999999999</v>
      </c>
      <c r="M582" s="27">
        <v>116.4064</v>
      </c>
      <c r="N582" s="27">
        <v>6.1259110000000003</v>
      </c>
      <c r="O582" s="27">
        <v>187.15790000000001</v>
      </c>
      <c r="P582" s="27">
        <v>174.08959999999999</v>
      </c>
      <c r="Q582" s="27">
        <v>93.255489999999995</v>
      </c>
      <c r="R582" s="27">
        <v>12.553660000000001</v>
      </c>
      <c r="S582" s="27">
        <v>120.28060000000001</v>
      </c>
      <c r="T582" s="27">
        <v>35.980139999999999</v>
      </c>
      <c r="U582" s="27">
        <v>66.943600000000004</v>
      </c>
      <c r="V582" s="27">
        <v>6.787026</v>
      </c>
      <c r="W582" s="27">
        <v>403.38709999999998</v>
      </c>
      <c r="X582" s="27">
        <v>249.6302</v>
      </c>
      <c r="Y582" s="27">
        <v>169.393</v>
      </c>
      <c r="Z582" s="27">
        <v>18.559899999999999</v>
      </c>
    </row>
    <row r="583" spans="1:26" x14ac:dyDescent="0.35">
      <c r="A583" s="29"/>
      <c r="B583" s="27">
        <v>2030</v>
      </c>
      <c r="C583" s="27">
        <v>384.07690000000002</v>
      </c>
      <c r="D583" s="27">
        <v>238.18610000000001</v>
      </c>
      <c r="E583" s="27">
        <v>141.423</v>
      </c>
      <c r="F583" s="27">
        <v>21.117460000000001</v>
      </c>
      <c r="G583" s="27">
        <v>646.19849999999997</v>
      </c>
      <c r="H583" s="27">
        <v>152.50479999999999</v>
      </c>
      <c r="I583" s="27">
        <v>127.0775</v>
      </c>
      <c r="J583" s="27">
        <v>14.420859999999999</v>
      </c>
      <c r="K583" s="27">
        <v>498.78730000000002</v>
      </c>
      <c r="L583" s="27">
        <v>143.16200000000001</v>
      </c>
      <c r="M583" s="27">
        <v>73.705699999999993</v>
      </c>
      <c r="N583" s="27">
        <v>4.5646529999999998</v>
      </c>
      <c r="O583" s="27">
        <v>171.7269</v>
      </c>
      <c r="P583" s="27">
        <v>151.4753</v>
      </c>
      <c r="Q583" s="27">
        <v>97.04701</v>
      </c>
      <c r="R583" s="27">
        <v>11.26891</v>
      </c>
      <c r="S583" s="27">
        <v>223.42699999999999</v>
      </c>
      <c r="T583" s="27">
        <v>111.1454</v>
      </c>
      <c r="U583" s="27">
        <v>64.304289999999995</v>
      </c>
      <c r="V583" s="27">
        <v>8.5650670000000009</v>
      </c>
      <c r="W583" s="27">
        <v>448.7328</v>
      </c>
      <c r="X583" s="27">
        <v>271.38819999999998</v>
      </c>
      <c r="Y583" s="27">
        <v>180.11240000000001</v>
      </c>
      <c r="Z583" s="27">
        <v>22.43975</v>
      </c>
    </row>
    <row r="584" spans="1:26" x14ac:dyDescent="0.35">
      <c r="A584" s="29"/>
      <c r="B584" s="27">
        <v>2035</v>
      </c>
      <c r="C584" s="27">
        <v>334.52670000000001</v>
      </c>
      <c r="D584" s="27">
        <v>120.12430000000001</v>
      </c>
      <c r="E584" s="27">
        <v>79.387339999999995</v>
      </c>
      <c r="F584" s="27">
        <v>38.086219999999997</v>
      </c>
      <c r="G584" s="27">
        <v>430.61660000000001</v>
      </c>
      <c r="H584" s="27">
        <v>93.394999999999996</v>
      </c>
      <c r="I584" s="27">
        <v>44.560319999999997</v>
      </c>
      <c r="J584" s="27">
        <v>4.1518490000000003</v>
      </c>
      <c r="K584" s="27">
        <v>402.42169999999999</v>
      </c>
      <c r="L584" s="27">
        <v>117.3373</v>
      </c>
      <c r="M584" s="27">
        <v>51.865049999999997</v>
      </c>
      <c r="N584" s="27">
        <v>3.1465079999999999</v>
      </c>
      <c r="O584" s="27">
        <v>120.1468</v>
      </c>
      <c r="P584" s="27">
        <v>99.631370000000004</v>
      </c>
      <c r="Q584" s="27">
        <v>72.432559999999995</v>
      </c>
      <c r="R584" s="27">
        <v>13.10571</v>
      </c>
      <c r="S584" s="27">
        <v>260.71519999999998</v>
      </c>
      <c r="T584" s="27">
        <v>139.8321</v>
      </c>
      <c r="U584" s="27">
        <v>64.161879999999996</v>
      </c>
      <c r="V584" s="27">
        <v>9.1642100000000006</v>
      </c>
      <c r="W584" s="27">
        <v>498.7423</v>
      </c>
      <c r="X584" s="27">
        <v>293.92129999999997</v>
      </c>
      <c r="Y584" s="27">
        <v>177.02029999999999</v>
      </c>
      <c r="Z584" s="27">
        <v>26.361640000000001</v>
      </c>
    </row>
    <row r="585" spans="1:26" x14ac:dyDescent="0.35">
      <c r="A585" s="29"/>
      <c r="B585" s="27">
        <v>2040</v>
      </c>
      <c r="C585" s="27">
        <v>335.10939999999999</v>
      </c>
      <c r="D585" s="27">
        <v>85.907570000000007</v>
      </c>
      <c r="E585" s="27">
        <v>69.17604</v>
      </c>
      <c r="F585" s="27">
        <v>99.752269999999996</v>
      </c>
      <c r="G585" s="27">
        <v>233.49709999999999</v>
      </c>
      <c r="H585" s="27">
        <v>53.619210000000002</v>
      </c>
      <c r="I585" s="27">
        <v>12.649190000000001</v>
      </c>
      <c r="J585" s="27">
        <v>-38.064839999999997</v>
      </c>
      <c r="K585" s="27">
        <v>284.7758</v>
      </c>
      <c r="L585" s="27">
        <v>79.054760000000002</v>
      </c>
      <c r="M585" s="27">
        <v>25.974409999999999</v>
      </c>
      <c r="N585" s="27">
        <v>-10.92374</v>
      </c>
      <c r="O585" s="27">
        <v>132.25649999999999</v>
      </c>
      <c r="P585" s="27">
        <v>87.696839999999995</v>
      </c>
      <c r="Q585" s="27">
        <v>55.439190000000004</v>
      </c>
      <c r="R585" s="27">
        <v>16.636579999999999</v>
      </c>
      <c r="S585" s="27">
        <v>246.2587</v>
      </c>
      <c r="T585" s="27">
        <v>126.1189</v>
      </c>
      <c r="U585" s="27">
        <v>42.161000000000001</v>
      </c>
      <c r="V585" s="27">
        <v>8.8883229999999998</v>
      </c>
      <c r="W585" s="27">
        <v>497.25560000000002</v>
      </c>
      <c r="X585" s="27">
        <v>260.74709999999999</v>
      </c>
      <c r="Y585" s="27">
        <v>127.4466</v>
      </c>
      <c r="Z585" s="27">
        <v>28.538730000000001</v>
      </c>
    </row>
    <row r="586" spans="1:26" x14ac:dyDescent="0.35">
      <c r="A586" s="29"/>
      <c r="B586" s="27">
        <v>2045</v>
      </c>
      <c r="C586" s="27">
        <v>261.13330000000002</v>
      </c>
      <c r="D586" s="27">
        <v>39.036140000000003</v>
      </c>
      <c r="E586" s="27">
        <v>46.936900000000001</v>
      </c>
      <c r="F586" s="27">
        <v>158.49340000000001</v>
      </c>
      <c r="G586" s="27">
        <v>147.55189999999999</v>
      </c>
      <c r="H586" s="27">
        <v>39.769710000000003</v>
      </c>
      <c r="I586" s="27">
        <v>9.5813900000000007</v>
      </c>
      <c r="J586" s="27">
        <v>7.4874939999999999</v>
      </c>
      <c r="K586" s="27">
        <v>264.40859999999998</v>
      </c>
      <c r="L586" s="27">
        <v>80.219309999999993</v>
      </c>
      <c r="M586" s="27">
        <v>0.60952399999999995</v>
      </c>
      <c r="N586" s="27">
        <v>-108.4636</v>
      </c>
      <c r="O586" s="27">
        <v>157.36410000000001</v>
      </c>
      <c r="P586" s="27">
        <v>80.697010000000006</v>
      </c>
      <c r="Q586" s="27">
        <v>45.179079999999999</v>
      </c>
      <c r="R586" s="27">
        <v>25.463999999999999</v>
      </c>
      <c r="S586" s="27">
        <v>223.62960000000001</v>
      </c>
      <c r="T586" s="27">
        <v>91.297409999999999</v>
      </c>
      <c r="U586" s="27">
        <v>28.428999999999998</v>
      </c>
      <c r="V586" s="27">
        <v>7.9102319999999997</v>
      </c>
      <c r="W586" s="27">
        <v>480.36750000000001</v>
      </c>
      <c r="X586" s="27">
        <v>213.3082</v>
      </c>
      <c r="Y586" s="27">
        <v>84.268100000000004</v>
      </c>
      <c r="Z586" s="27">
        <v>27.22795</v>
      </c>
    </row>
    <row r="587" spans="1:26" x14ac:dyDescent="0.35">
      <c r="A587" s="29"/>
      <c r="B587" s="27">
        <v>2050</v>
      </c>
      <c r="C587" s="27">
        <v>164.3374</v>
      </c>
      <c r="D587" s="27">
        <v>35.817970000000003</v>
      </c>
      <c r="E587" s="27">
        <v>18.342929999999999</v>
      </c>
      <c r="F587" s="27">
        <v>21.272359999999999</v>
      </c>
      <c r="G587" s="27">
        <v>153.90549999999999</v>
      </c>
      <c r="H587" s="27">
        <v>23.46189</v>
      </c>
      <c r="I587" s="27">
        <v>-4.4908989999999998</v>
      </c>
      <c r="J587" s="27">
        <v>10.919079999999999</v>
      </c>
      <c r="K587" s="27">
        <v>249.2825</v>
      </c>
      <c r="L587" s="27">
        <v>65.616839999999996</v>
      </c>
      <c r="M587" s="27">
        <v>14.36769</v>
      </c>
      <c r="N587" s="27">
        <v>33.809649999999998</v>
      </c>
      <c r="O587" s="27">
        <v>174.74860000000001</v>
      </c>
      <c r="P587" s="27">
        <v>80.215630000000004</v>
      </c>
      <c r="Q587" s="27">
        <v>41.512300000000003</v>
      </c>
      <c r="R587" s="27">
        <v>47.282409999999999</v>
      </c>
      <c r="S587" s="27">
        <v>202.81739999999999</v>
      </c>
      <c r="T587" s="27">
        <v>66.864689999999996</v>
      </c>
      <c r="U587" s="27">
        <v>15.28853</v>
      </c>
      <c r="V587" s="27">
        <v>2.338746</v>
      </c>
      <c r="W587" s="27">
        <v>477.48110000000003</v>
      </c>
      <c r="X587" s="27">
        <v>175.0582</v>
      </c>
      <c r="Y587" s="27">
        <v>51.397919999999999</v>
      </c>
      <c r="Z587" s="27">
        <v>21.06005</v>
      </c>
    </row>
    <row r="588" spans="1:26" x14ac:dyDescent="0.35">
      <c r="A588" s="29" t="s">
        <v>56</v>
      </c>
      <c r="B588" s="27">
        <v>2016</v>
      </c>
      <c r="C588" s="27">
        <v>255.76259999999999</v>
      </c>
      <c r="D588" s="27">
        <v>255.76259999999999</v>
      </c>
      <c r="E588" s="27">
        <v>255.76259999999999</v>
      </c>
      <c r="F588" s="27">
        <v>17.417069999999999</v>
      </c>
      <c r="G588" s="27">
        <v>240.9511</v>
      </c>
      <c r="H588" s="27">
        <v>240.9511</v>
      </c>
      <c r="I588" s="27">
        <v>240.9511</v>
      </c>
      <c r="J588" s="27">
        <v>16.408429999999999</v>
      </c>
      <c r="K588" s="27">
        <v>88.130579999999995</v>
      </c>
      <c r="L588" s="27">
        <v>88.130579999999995</v>
      </c>
      <c r="M588" s="27">
        <v>88.130579999999995</v>
      </c>
      <c r="N588" s="27">
        <v>6.0015679999999998</v>
      </c>
      <c r="O588" s="27">
        <v>284.94900000000001</v>
      </c>
      <c r="P588" s="27">
        <v>284.94900000000001</v>
      </c>
      <c r="Q588" s="27">
        <v>284.94900000000001</v>
      </c>
      <c r="R588" s="27">
        <v>10.176780000000001</v>
      </c>
      <c r="S588" s="27">
        <v>65.981309999999993</v>
      </c>
      <c r="T588" s="27">
        <v>65.981309999999993</v>
      </c>
      <c r="U588" s="27">
        <v>65.981309999999993</v>
      </c>
      <c r="V588" s="27">
        <v>2.3564820000000002</v>
      </c>
      <c r="W588" s="27">
        <v>10.99278</v>
      </c>
      <c r="X588" s="27">
        <v>10.99278</v>
      </c>
      <c r="Y588" s="27">
        <v>10.99278</v>
      </c>
      <c r="Z588" s="27">
        <v>0.39260020000000001</v>
      </c>
    </row>
    <row r="589" spans="1:26" x14ac:dyDescent="0.35">
      <c r="A589" s="29"/>
      <c r="B589" s="27">
        <v>2020</v>
      </c>
      <c r="C589" s="27">
        <v>642.35820000000001</v>
      </c>
      <c r="D589" s="27">
        <v>290.8399</v>
      </c>
      <c r="E589" s="27">
        <v>205.28129999999999</v>
      </c>
      <c r="F589" s="27">
        <v>10.679</v>
      </c>
      <c r="G589" s="27">
        <v>769.03909999999996</v>
      </c>
      <c r="H589" s="27">
        <v>414.94819999999999</v>
      </c>
      <c r="I589" s="27">
        <v>258.80810000000002</v>
      </c>
      <c r="J589" s="27">
        <v>11.868449999999999</v>
      </c>
      <c r="K589" s="27">
        <v>621.68690000000004</v>
      </c>
      <c r="L589" s="27">
        <v>277.26979999999998</v>
      </c>
      <c r="M589" s="27">
        <v>152.6601</v>
      </c>
      <c r="N589" s="27">
        <v>4.4205800000000002</v>
      </c>
      <c r="O589" s="27">
        <v>1026.1479999999999</v>
      </c>
      <c r="P589" s="27">
        <v>432.14449999999999</v>
      </c>
      <c r="Q589" s="27">
        <v>396.47739999999999</v>
      </c>
      <c r="R589" s="27">
        <v>9.1602359999999994</v>
      </c>
      <c r="S589" s="27">
        <v>259.1662</v>
      </c>
      <c r="T589" s="27">
        <v>92.097819999999999</v>
      </c>
      <c r="U589" s="27">
        <v>120.9267</v>
      </c>
      <c r="V589" s="27">
        <v>1.649135</v>
      </c>
      <c r="W589" s="27">
        <v>249.8981</v>
      </c>
      <c r="X589" s="27">
        <v>54.833370000000002</v>
      </c>
      <c r="Y589" s="27">
        <v>59.172750000000001</v>
      </c>
      <c r="Z589" s="27">
        <v>0.1508718</v>
      </c>
    </row>
    <row r="590" spans="1:26" x14ac:dyDescent="0.35">
      <c r="A590" s="29"/>
      <c r="B590" s="27">
        <v>2025</v>
      </c>
      <c r="C590" s="27">
        <v>2384.7489999999998</v>
      </c>
      <c r="D590" s="27">
        <v>1268.5229999999999</v>
      </c>
      <c r="E590" s="27">
        <v>1028.4780000000001</v>
      </c>
      <c r="F590" s="27">
        <v>22.396750000000001</v>
      </c>
      <c r="G590" s="27">
        <v>1267.8440000000001</v>
      </c>
      <c r="H590" s="27">
        <v>169.70320000000001</v>
      </c>
      <c r="I590" s="27">
        <v>-107.8484</v>
      </c>
      <c r="J590" s="27">
        <v>3.9245399999999999</v>
      </c>
      <c r="K590" s="27">
        <v>1312.94</v>
      </c>
      <c r="L590" s="27">
        <v>418.00130000000001</v>
      </c>
      <c r="M590" s="27">
        <v>204.88839999999999</v>
      </c>
      <c r="N590" s="27">
        <v>4.8961129999999997</v>
      </c>
      <c r="O590" s="27">
        <v>1971.4380000000001</v>
      </c>
      <c r="P590" s="27">
        <v>948.7396</v>
      </c>
      <c r="Q590" s="27">
        <v>844.52739999999994</v>
      </c>
      <c r="R590" s="27">
        <v>12.34742</v>
      </c>
      <c r="S590" s="27">
        <v>639.89559999999994</v>
      </c>
      <c r="T590" s="27">
        <v>162.33959999999999</v>
      </c>
      <c r="U590" s="27">
        <v>117.0317</v>
      </c>
      <c r="V590" s="27">
        <v>-6.1455879999999997E-2</v>
      </c>
      <c r="W590" s="27">
        <v>472.87029999999999</v>
      </c>
      <c r="X590" s="27">
        <v>164.57839999999999</v>
      </c>
      <c r="Y590" s="27">
        <v>130.87100000000001</v>
      </c>
      <c r="Z590" s="27">
        <v>0.86665619999999999</v>
      </c>
    </row>
    <row r="591" spans="1:26" x14ac:dyDescent="0.35">
      <c r="A591" s="29"/>
      <c r="B591" s="27">
        <v>2030</v>
      </c>
      <c r="C591" s="27">
        <v>2660.4650000000001</v>
      </c>
      <c r="D591" s="27">
        <v>1817.1659999999999</v>
      </c>
      <c r="E591" s="27">
        <v>1576.4269999999999</v>
      </c>
      <c r="F591" s="27">
        <v>18.172709999999999</v>
      </c>
      <c r="G591" s="27">
        <v>2593.8249999999998</v>
      </c>
      <c r="H591" s="27">
        <v>774.30089999999996</v>
      </c>
      <c r="I591" s="27">
        <v>232.31829999999999</v>
      </c>
      <c r="J591" s="27">
        <v>11.18187</v>
      </c>
      <c r="K591" s="27">
        <v>1942.174</v>
      </c>
      <c r="L591" s="27">
        <v>698.65610000000004</v>
      </c>
      <c r="M591" s="27">
        <v>343.9753</v>
      </c>
      <c r="N591" s="27">
        <v>7.0455759999999996</v>
      </c>
      <c r="O591" s="27">
        <v>2706.7069999999999</v>
      </c>
      <c r="P591" s="27">
        <v>1520.4690000000001</v>
      </c>
      <c r="Q591" s="27">
        <v>1433.9290000000001</v>
      </c>
      <c r="R591" s="27">
        <v>12.160270000000001</v>
      </c>
      <c r="S591" s="27">
        <v>997.54250000000002</v>
      </c>
      <c r="T591" s="27">
        <v>408.35489999999999</v>
      </c>
      <c r="U591" s="27">
        <v>322.89980000000003</v>
      </c>
      <c r="V591" s="27">
        <v>1.3031489999999999</v>
      </c>
      <c r="W591" s="27">
        <v>695.33230000000003</v>
      </c>
      <c r="X591" s="27">
        <v>289.27730000000003</v>
      </c>
      <c r="Y591" s="27">
        <v>238.3261</v>
      </c>
      <c r="Z591" s="27">
        <v>1.4439519999999999</v>
      </c>
    </row>
    <row r="592" spans="1:26" x14ac:dyDescent="0.35">
      <c r="A592" s="29"/>
      <c r="B592" s="27">
        <v>2035</v>
      </c>
      <c r="C592" s="27">
        <v>2224.0680000000002</v>
      </c>
      <c r="D592" s="27">
        <v>1698.164</v>
      </c>
      <c r="E592" s="27">
        <v>1491.682</v>
      </c>
      <c r="F592" s="27">
        <v>18.468129999999999</v>
      </c>
      <c r="G592" s="27">
        <v>3094.9769999999999</v>
      </c>
      <c r="H592" s="27">
        <v>1320.8610000000001</v>
      </c>
      <c r="I592" s="27">
        <v>646.2672</v>
      </c>
      <c r="J592" s="27">
        <v>14.79988</v>
      </c>
      <c r="K592" s="27">
        <v>2079.239</v>
      </c>
      <c r="L592" s="27">
        <v>932.13890000000004</v>
      </c>
      <c r="M592" s="27">
        <v>500.26049999999998</v>
      </c>
      <c r="N592" s="27">
        <v>8.3878869999999992</v>
      </c>
      <c r="O592" s="27">
        <v>2480.3829999999998</v>
      </c>
      <c r="P592" s="27">
        <v>1721.7139999999999</v>
      </c>
      <c r="Q592" s="27">
        <v>1653.1189999999999</v>
      </c>
      <c r="R592" s="27">
        <v>13.65315</v>
      </c>
      <c r="S592" s="27">
        <v>1478.58</v>
      </c>
      <c r="T592" s="27">
        <v>552.68039999999996</v>
      </c>
      <c r="U592" s="27">
        <v>457.27210000000002</v>
      </c>
      <c r="V592" s="27">
        <v>1.5686450000000001</v>
      </c>
      <c r="W592" s="27">
        <v>829.4692</v>
      </c>
      <c r="X592" s="27">
        <v>357.38080000000002</v>
      </c>
      <c r="Y592" s="27">
        <v>300.8811</v>
      </c>
      <c r="Z592" s="27">
        <v>1.671573</v>
      </c>
    </row>
    <row r="593" spans="1:26" x14ac:dyDescent="0.35">
      <c r="A593" s="29"/>
      <c r="B593" s="27">
        <v>2040</v>
      </c>
      <c r="C593" s="27">
        <v>1549.269</v>
      </c>
      <c r="D593" s="27">
        <v>1184.143</v>
      </c>
      <c r="E593" s="27">
        <v>1135.394</v>
      </c>
      <c r="F593" s="27">
        <v>18.036750000000001</v>
      </c>
      <c r="G593" s="27">
        <v>2810.3870000000002</v>
      </c>
      <c r="H593" s="27">
        <v>1482.9159999999999</v>
      </c>
      <c r="I593" s="27">
        <v>820.45119999999997</v>
      </c>
      <c r="J593" s="27">
        <v>19.036729999999999</v>
      </c>
      <c r="K593" s="27">
        <v>1851.4390000000001</v>
      </c>
      <c r="L593" s="27">
        <v>942.23159999999996</v>
      </c>
      <c r="M593" s="27">
        <v>561.71169999999995</v>
      </c>
      <c r="N593" s="27">
        <v>10.328049999999999</v>
      </c>
      <c r="O593" s="27">
        <v>1931.7249999999999</v>
      </c>
      <c r="P593" s="27">
        <v>1497.347</v>
      </c>
      <c r="Q593" s="27">
        <v>1461.3230000000001</v>
      </c>
      <c r="R593" s="27">
        <v>15.43937</v>
      </c>
      <c r="S593" s="27">
        <v>1417.5640000000001</v>
      </c>
      <c r="T593" s="27">
        <v>569.19899999999996</v>
      </c>
      <c r="U593" s="27">
        <v>477.63249999999999</v>
      </c>
      <c r="V593" s="27">
        <v>1.786791</v>
      </c>
      <c r="W593" s="27">
        <v>787.02620000000002</v>
      </c>
      <c r="X593" s="27">
        <v>345.95330000000001</v>
      </c>
      <c r="Y593" s="27">
        <v>296.44600000000003</v>
      </c>
      <c r="Z593" s="27">
        <v>1.9330609999999999</v>
      </c>
    </row>
    <row r="594" spans="1:26" x14ac:dyDescent="0.35">
      <c r="A594" s="29"/>
      <c r="B594" s="27">
        <v>2045</v>
      </c>
      <c r="C594" s="27">
        <v>1049.1579999999999</v>
      </c>
      <c r="D594" s="27">
        <v>799.78420000000006</v>
      </c>
      <c r="E594" s="27">
        <v>820.0643</v>
      </c>
      <c r="F594" s="27">
        <v>18.246590000000001</v>
      </c>
      <c r="G594" s="27">
        <v>2327.09</v>
      </c>
      <c r="H594" s="27">
        <v>1251.623</v>
      </c>
      <c r="I594" s="27">
        <v>802.15809999999999</v>
      </c>
      <c r="J594" s="27">
        <v>23.316549999999999</v>
      </c>
      <c r="K594" s="27">
        <v>1506.4939999999999</v>
      </c>
      <c r="L594" s="27">
        <v>780.79340000000002</v>
      </c>
      <c r="M594" s="27">
        <v>518.01030000000003</v>
      </c>
      <c r="N594" s="27">
        <v>12.463889999999999</v>
      </c>
      <c r="O594" s="27">
        <v>1441.4280000000001</v>
      </c>
      <c r="P594" s="27">
        <v>1199.0840000000001</v>
      </c>
      <c r="Q594" s="27">
        <v>1186.011</v>
      </c>
      <c r="R594" s="27">
        <v>17.29609</v>
      </c>
      <c r="S594" s="27">
        <v>1191.598</v>
      </c>
      <c r="T594" s="27">
        <v>484.36090000000002</v>
      </c>
      <c r="U594" s="27">
        <v>415.37290000000002</v>
      </c>
      <c r="V594" s="27">
        <v>2.114573</v>
      </c>
      <c r="W594" s="27">
        <v>647.58709999999996</v>
      </c>
      <c r="X594" s="27">
        <v>291.16590000000002</v>
      </c>
      <c r="Y594" s="27">
        <v>253.6824</v>
      </c>
      <c r="Z594" s="27">
        <v>2.2504439999999999</v>
      </c>
    </row>
    <row r="595" spans="1:26" x14ac:dyDescent="0.35">
      <c r="A595" s="29"/>
      <c r="B595" s="27">
        <v>2050</v>
      </c>
      <c r="C595" s="27">
        <v>653.46810000000005</v>
      </c>
      <c r="D595" s="27">
        <v>518.37329999999997</v>
      </c>
      <c r="E595" s="27">
        <v>557.70920000000001</v>
      </c>
      <c r="F595" s="27">
        <v>18.75339</v>
      </c>
      <c r="G595" s="27">
        <v>1836.7</v>
      </c>
      <c r="H595" s="27">
        <v>1015.295</v>
      </c>
      <c r="I595" s="27">
        <v>709.42639999999994</v>
      </c>
      <c r="J595" s="27">
        <v>28.20889</v>
      </c>
      <c r="K595" s="27">
        <v>1159.0920000000001</v>
      </c>
      <c r="L595" s="27">
        <v>614.91970000000003</v>
      </c>
      <c r="M595" s="27">
        <v>438.42559999999997</v>
      </c>
      <c r="N595" s="27">
        <v>14.62725</v>
      </c>
      <c r="O595" s="27">
        <v>1040.83</v>
      </c>
      <c r="P595" s="27">
        <v>901.68759999999997</v>
      </c>
      <c r="Q595" s="27">
        <v>899.20029999999997</v>
      </c>
      <c r="R595" s="27">
        <v>19.19398</v>
      </c>
      <c r="S595" s="27">
        <v>906.12239999999997</v>
      </c>
      <c r="T595" s="27">
        <v>387.19600000000003</v>
      </c>
      <c r="U595" s="27">
        <v>336.26330000000002</v>
      </c>
      <c r="V595" s="27">
        <v>2.875645</v>
      </c>
      <c r="W595" s="27">
        <v>490.56639999999999</v>
      </c>
      <c r="X595" s="27">
        <v>227.95050000000001</v>
      </c>
      <c r="Y595" s="27">
        <v>200.7021</v>
      </c>
      <c r="Z595" s="27">
        <v>2.792135</v>
      </c>
    </row>
    <row r="596" spans="1:26" x14ac:dyDescent="0.35">
      <c r="A596" s="29" t="s">
        <v>149</v>
      </c>
      <c r="B596" s="27">
        <v>2016</v>
      </c>
      <c r="C596" s="27">
        <v>284.62529999999998</v>
      </c>
      <c r="D596" s="27">
        <v>284.62529999999998</v>
      </c>
      <c r="E596" s="27">
        <v>284.62529999999998</v>
      </c>
      <c r="F596" s="27">
        <v>17.692440000000001</v>
      </c>
      <c r="G596" s="27">
        <v>68.048630000000003</v>
      </c>
      <c r="H596" s="27">
        <v>68.048630000000003</v>
      </c>
      <c r="I596" s="27">
        <v>68.048630000000003</v>
      </c>
      <c r="J596" s="27">
        <v>4.2299350000000002</v>
      </c>
      <c r="K596" s="27">
        <v>211.3115</v>
      </c>
      <c r="L596" s="27">
        <v>211.3115</v>
      </c>
      <c r="M596" s="27">
        <v>211.3115</v>
      </c>
      <c r="N596" s="27">
        <v>13.13522</v>
      </c>
      <c r="O596" s="27">
        <v>1077.7380000000001</v>
      </c>
      <c r="P596" s="27">
        <v>1077.7380000000001</v>
      </c>
      <c r="Q596" s="27">
        <v>1077.7380000000001</v>
      </c>
      <c r="R596" s="27">
        <v>15.55293</v>
      </c>
      <c r="S596" s="27">
        <v>262.07100000000003</v>
      </c>
      <c r="T596" s="27">
        <v>262.07100000000003</v>
      </c>
      <c r="U596" s="27">
        <v>262.07100000000003</v>
      </c>
      <c r="V596" s="27">
        <v>3.7819669999999999</v>
      </c>
      <c r="W596" s="27">
        <v>360.4624</v>
      </c>
      <c r="X596" s="27">
        <v>360.4624</v>
      </c>
      <c r="Y596" s="27">
        <v>360.4624</v>
      </c>
      <c r="Z596" s="27">
        <v>5.2018610000000001</v>
      </c>
    </row>
    <row r="597" spans="1:26" x14ac:dyDescent="0.35">
      <c r="A597" s="29"/>
      <c r="B597" s="27">
        <v>2020</v>
      </c>
      <c r="C597" s="27">
        <v>885.97230000000002</v>
      </c>
      <c r="D597" s="27">
        <v>566.55560000000003</v>
      </c>
      <c r="E597" s="27">
        <v>421.31670000000003</v>
      </c>
      <c r="F597" s="27">
        <v>15.82151</v>
      </c>
      <c r="G597" s="27">
        <v>1357.2760000000001</v>
      </c>
      <c r="H597" s="27">
        <v>538.92970000000003</v>
      </c>
      <c r="I597" s="27">
        <v>269.77809999999999</v>
      </c>
      <c r="J597" s="27">
        <v>4.1934880000000003</v>
      </c>
      <c r="K597" s="27">
        <v>1465.905</v>
      </c>
      <c r="L597" s="27">
        <v>652.14660000000003</v>
      </c>
      <c r="M597" s="27">
        <v>344.68439999999998</v>
      </c>
      <c r="N597" s="27">
        <v>6.6317810000000001</v>
      </c>
      <c r="O597" s="27">
        <v>2347.7539999999999</v>
      </c>
      <c r="P597" s="27">
        <v>1358.308</v>
      </c>
      <c r="Q597" s="27">
        <v>1264.335</v>
      </c>
      <c r="R597" s="27">
        <v>13.622820000000001</v>
      </c>
      <c r="S597" s="27">
        <v>1102.2360000000001</v>
      </c>
      <c r="T597" s="27">
        <v>500.06659999999999</v>
      </c>
      <c r="U597" s="27">
        <v>413.8399</v>
      </c>
      <c r="V597" s="27">
        <v>3.734251</v>
      </c>
      <c r="W597" s="27">
        <v>1566.644</v>
      </c>
      <c r="X597" s="27">
        <v>705.57619999999997</v>
      </c>
      <c r="Y597" s="27">
        <v>533.24760000000003</v>
      </c>
      <c r="Z597" s="27">
        <v>4.7025569999999997</v>
      </c>
    </row>
    <row r="598" spans="1:26" x14ac:dyDescent="0.35">
      <c r="A598" s="29"/>
      <c r="B598" s="27">
        <v>2025</v>
      </c>
      <c r="C598" s="27">
        <v>357.2903</v>
      </c>
      <c r="D598" s="27">
        <v>258.33519999999999</v>
      </c>
      <c r="E598" s="27">
        <v>204.21850000000001</v>
      </c>
      <c r="F598" s="27">
        <v>13.72927</v>
      </c>
      <c r="G598" s="27">
        <v>1258.3889999999999</v>
      </c>
      <c r="H598" s="27">
        <v>654.44640000000004</v>
      </c>
      <c r="I598" s="27">
        <v>338.33240000000001</v>
      </c>
      <c r="J598" s="27">
        <v>5.9175060000000004</v>
      </c>
      <c r="K598" s="27">
        <v>1422.14</v>
      </c>
      <c r="L598" s="27">
        <v>664.53830000000005</v>
      </c>
      <c r="M598" s="27">
        <v>383.16239999999999</v>
      </c>
      <c r="N598" s="27">
        <v>11.03956</v>
      </c>
      <c r="O598" s="27">
        <v>1874.356</v>
      </c>
      <c r="P598" s="27">
        <v>1370.433</v>
      </c>
      <c r="Q598" s="27">
        <v>972.83330000000001</v>
      </c>
      <c r="R598" s="27">
        <v>13.5556</v>
      </c>
      <c r="S598" s="27">
        <v>1623.8679999999999</v>
      </c>
      <c r="T598" s="27">
        <v>736.33799999999997</v>
      </c>
      <c r="U598" s="27">
        <v>588.43520000000001</v>
      </c>
      <c r="V598" s="27">
        <v>5.9122139999999996</v>
      </c>
      <c r="W598" s="27">
        <v>1798.7280000000001</v>
      </c>
      <c r="X598" s="27">
        <v>832.12549999999999</v>
      </c>
      <c r="Y598" s="27">
        <v>547.11249999999995</v>
      </c>
      <c r="Z598" s="27">
        <v>5.9431029999999998</v>
      </c>
    </row>
    <row r="599" spans="1:26" x14ac:dyDescent="0.35">
      <c r="A599" s="29"/>
      <c r="B599" s="27">
        <v>2030</v>
      </c>
      <c r="C599" s="27">
        <v>539.86149999999998</v>
      </c>
      <c r="D599" s="27">
        <v>241.5634</v>
      </c>
      <c r="E599" s="27">
        <v>175.43780000000001</v>
      </c>
      <c r="F599" s="27">
        <v>13.516170000000001</v>
      </c>
      <c r="G599" s="27">
        <v>890.928</v>
      </c>
      <c r="H599" s="27">
        <v>474.54340000000002</v>
      </c>
      <c r="I599" s="27">
        <v>167.0198</v>
      </c>
      <c r="J599" s="27">
        <v>10.277189999999999</v>
      </c>
      <c r="K599" s="27">
        <v>1247.395</v>
      </c>
      <c r="L599" s="27">
        <v>477.9479</v>
      </c>
      <c r="M599" s="27">
        <v>198.88720000000001</v>
      </c>
      <c r="N599" s="27">
        <v>10.101889999999999</v>
      </c>
      <c r="O599" s="27">
        <v>1790.4179999999999</v>
      </c>
      <c r="P599" s="27">
        <v>1221.155</v>
      </c>
      <c r="Q599" s="27">
        <v>779.39020000000005</v>
      </c>
      <c r="R599" s="27">
        <v>15.774789999999999</v>
      </c>
      <c r="S599" s="27">
        <v>1850.5350000000001</v>
      </c>
      <c r="T599" s="27">
        <v>765.66690000000006</v>
      </c>
      <c r="U599" s="27">
        <v>281.4898</v>
      </c>
      <c r="V599" s="27">
        <v>4.1389319999999996</v>
      </c>
      <c r="W599" s="27">
        <v>2357.0770000000002</v>
      </c>
      <c r="X599" s="27">
        <v>780.88120000000004</v>
      </c>
      <c r="Y599" s="27">
        <v>359.74590000000001</v>
      </c>
      <c r="Z599" s="27">
        <v>6.0171739999999998</v>
      </c>
    </row>
    <row r="600" spans="1:26" x14ac:dyDescent="0.35">
      <c r="A600" s="29"/>
      <c r="B600" s="27">
        <v>2035</v>
      </c>
      <c r="C600" s="27">
        <v>433.35860000000002</v>
      </c>
      <c r="D600" s="27">
        <v>232.26089999999999</v>
      </c>
      <c r="E600" s="27">
        <v>119.075</v>
      </c>
      <c r="F600" s="27">
        <v>16.802479999999999</v>
      </c>
      <c r="G600" s="27">
        <v>938.46180000000004</v>
      </c>
      <c r="H600" s="27">
        <v>336.24889999999999</v>
      </c>
      <c r="I600" s="27">
        <v>156.07419999999999</v>
      </c>
      <c r="J600" s="27">
        <v>12.316850000000001</v>
      </c>
      <c r="K600" s="27">
        <v>1364.374</v>
      </c>
      <c r="L600" s="27">
        <v>405.88350000000003</v>
      </c>
      <c r="M600" s="27">
        <v>150.7491</v>
      </c>
      <c r="N600" s="27">
        <v>9.1602560000000004</v>
      </c>
      <c r="O600" s="27">
        <v>1558.546</v>
      </c>
      <c r="P600" s="27">
        <v>1105.914</v>
      </c>
      <c r="Q600" s="27">
        <v>668.9864</v>
      </c>
      <c r="R600" s="27">
        <v>17.89302</v>
      </c>
      <c r="S600" s="27">
        <v>1715.789</v>
      </c>
      <c r="T600" s="27">
        <v>572.22349999999994</v>
      </c>
      <c r="U600" s="27">
        <v>327.78489999999999</v>
      </c>
      <c r="V600" s="27">
        <v>4.0079050000000001</v>
      </c>
      <c r="W600" s="27">
        <v>2876.3910000000001</v>
      </c>
      <c r="X600" s="27">
        <v>794.45429999999999</v>
      </c>
      <c r="Y600" s="27">
        <v>333.56029999999998</v>
      </c>
      <c r="Z600" s="27">
        <v>5.655818</v>
      </c>
    </row>
    <row r="601" spans="1:26" x14ac:dyDescent="0.35">
      <c r="A601" s="29"/>
      <c r="B601" s="27">
        <v>2040</v>
      </c>
      <c r="C601" s="27">
        <v>340.1551</v>
      </c>
      <c r="D601" s="27">
        <v>186.39949999999999</v>
      </c>
      <c r="E601" s="27">
        <v>106.92910000000001</v>
      </c>
      <c r="F601" s="27">
        <v>16.404990000000002</v>
      </c>
      <c r="G601" s="27">
        <v>721.24429999999995</v>
      </c>
      <c r="H601" s="27">
        <v>272.30119999999999</v>
      </c>
      <c r="I601" s="27">
        <v>78.524990000000003</v>
      </c>
      <c r="J601" s="27">
        <v>12.08522</v>
      </c>
      <c r="K601" s="27">
        <v>1218.153</v>
      </c>
      <c r="L601" s="27">
        <v>381.3784</v>
      </c>
      <c r="M601" s="27">
        <v>109.0647</v>
      </c>
      <c r="N601" s="27">
        <v>14.96428</v>
      </c>
      <c r="O601" s="27">
        <v>1465.3920000000001</v>
      </c>
      <c r="P601" s="27">
        <v>949.52539999999999</v>
      </c>
      <c r="Q601" s="27">
        <v>606.39980000000003</v>
      </c>
      <c r="R601" s="27">
        <v>20.48272</v>
      </c>
      <c r="S601" s="27">
        <v>1253.82</v>
      </c>
      <c r="T601" s="27">
        <v>400.97480000000002</v>
      </c>
      <c r="U601" s="27">
        <v>129.38210000000001</v>
      </c>
      <c r="V601" s="27">
        <v>4.4812609999999999</v>
      </c>
      <c r="W601" s="27">
        <v>3108.6889999999999</v>
      </c>
      <c r="X601" s="27">
        <v>774.60680000000002</v>
      </c>
      <c r="Y601" s="27">
        <v>248.70830000000001</v>
      </c>
      <c r="Z601" s="27">
        <v>4.9226299999999998</v>
      </c>
    </row>
    <row r="602" spans="1:26" x14ac:dyDescent="0.35">
      <c r="A602" s="29"/>
      <c r="B602" s="27">
        <v>2045</v>
      </c>
      <c r="C602" s="27">
        <v>313.41480000000001</v>
      </c>
      <c r="D602" s="27">
        <v>152.09950000000001</v>
      </c>
      <c r="E602" s="27">
        <v>87.059179999999998</v>
      </c>
      <c r="F602" s="27">
        <v>16.79598</v>
      </c>
      <c r="G602" s="27">
        <v>556.74800000000005</v>
      </c>
      <c r="H602" s="27">
        <v>195.28530000000001</v>
      </c>
      <c r="I602" s="27">
        <v>99.694500000000005</v>
      </c>
      <c r="J602" s="27">
        <v>16.038609999999998</v>
      </c>
      <c r="K602" s="27">
        <v>886.22379999999998</v>
      </c>
      <c r="L602" s="27">
        <v>281.89440000000002</v>
      </c>
      <c r="M602" s="27">
        <v>85.608490000000003</v>
      </c>
      <c r="N602" s="27">
        <v>17.539729999999999</v>
      </c>
      <c r="O602" s="27">
        <v>1554.867</v>
      </c>
      <c r="P602" s="27">
        <v>935.79049999999995</v>
      </c>
      <c r="Q602" s="27">
        <v>513.91030000000001</v>
      </c>
      <c r="R602" s="27">
        <v>22.81596</v>
      </c>
      <c r="S602" s="27">
        <v>990.07899999999995</v>
      </c>
      <c r="T602" s="27">
        <v>325.68</v>
      </c>
      <c r="U602" s="27">
        <v>145.40950000000001</v>
      </c>
      <c r="V602" s="27">
        <v>4.48794</v>
      </c>
      <c r="W602" s="27">
        <v>2867.6260000000002</v>
      </c>
      <c r="X602" s="27">
        <v>647.85519999999997</v>
      </c>
      <c r="Y602" s="27">
        <v>218.749</v>
      </c>
      <c r="Z602" s="27">
        <v>1.7235879999999999</v>
      </c>
    </row>
    <row r="603" spans="1:26" x14ac:dyDescent="0.35">
      <c r="A603" s="29"/>
      <c r="B603" s="27">
        <v>2050</v>
      </c>
      <c r="C603" s="27">
        <v>301.06079999999997</v>
      </c>
      <c r="D603" s="27">
        <v>146.01689999999999</v>
      </c>
      <c r="E603" s="27">
        <v>61.699770000000001</v>
      </c>
      <c r="F603" s="27">
        <v>395.47570000000002</v>
      </c>
      <c r="G603" s="27">
        <v>314.59629999999999</v>
      </c>
      <c r="H603" s="27">
        <v>82.914439999999999</v>
      </c>
      <c r="I603" s="27">
        <v>46.384140000000002</v>
      </c>
      <c r="J603" s="27">
        <v>-316.24439999999998</v>
      </c>
      <c r="K603" s="27">
        <v>651.23050000000001</v>
      </c>
      <c r="L603" s="27">
        <v>168.68279999999999</v>
      </c>
      <c r="M603" s="27">
        <v>83.231039999999993</v>
      </c>
      <c r="N603" s="27">
        <v>-20.416090000000001</v>
      </c>
      <c r="O603" s="27">
        <v>1591.4169999999999</v>
      </c>
      <c r="P603" s="27">
        <v>828.31550000000004</v>
      </c>
      <c r="Q603" s="27">
        <v>593.30399999999997</v>
      </c>
      <c r="R603" s="27">
        <v>73.603210000000004</v>
      </c>
      <c r="S603" s="27">
        <v>793.11789999999996</v>
      </c>
      <c r="T603" s="27">
        <v>223.80709999999999</v>
      </c>
      <c r="U603" s="27">
        <v>84.028660000000002</v>
      </c>
      <c r="V603" s="27">
        <v>3.9153989999999999</v>
      </c>
      <c r="W603" s="27">
        <v>2470.116</v>
      </c>
      <c r="X603" s="27">
        <v>470.14569999999998</v>
      </c>
      <c r="Y603" s="27">
        <v>63.294040000000003</v>
      </c>
      <c r="Z603" s="27">
        <v>-44.897089999999999</v>
      </c>
    </row>
    <row r="604" spans="1:26" x14ac:dyDescent="0.35">
      <c r="A604" s="29" t="s">
        <v>150</v>
      </c>
      <c r="B604" s="27">
        <v>2016</v>
      </c>
      <c r="C604" s="27">
        <v>3.4075190000000002</v>
      </c>
      <c r="D604" s="27">
        <v>3.4075190000000002</v>
      </c>
      <c r="E604" s="27">
        <v>3.4075190000000002</v>
      </c>
      <c r="F604" s="27">
        <v>26.380510000000001</v>
      </c>
      <c r="G604" s="27">
        <v>1.222275</v>
      </c>
      <c r="H604" s="27">
        <v>1.222275</v>
      </c>
      <c r="I604" s="27">
        <v>1.222275</v>
      </c>
      <c r="J604" s="27">
        <v>9.4626750000000008</v>
      </c>
      <c r="K604" s="27">
        <v>0.51380219999999999</v>
      </c>
      <c r="L604" s="27">
        <v>0.51380219999999999</v>
      </c>
      <c r="M604" s="27">
        <v>0.51380219999999999</v>
      </c>
      <c r="N604" s="27">
        <v>3.9777809999999998</v>
      </c>
      <c r="O604" s="27">
        <v>3.3493279999999999</v>
      </c>
      <c r="P604" s="27">
        <v>3.3493279999999999</v>
      </c>
      <c r="Q604" s="27">
        <v>3.3493279999999999</v>
      </c>
      <c r="R604" s="27">
        <v>5.2804169999999999</v>
      </c>
      <c r="S604" s="27">
        <v>5.7230160000000003</v>
      </c>
      <c r="T604" s="27">
        <v>5.7230160000000003</v>
      </c>
      <c r="U604" s="27">
        <v>5.7230160000000003</v>
      </c>
      <c r="V604" s="27">
        <v>9.0226780000000009</v>
      </c>
      <c r="W604" s="27">
        <v>9.4796390000000006</v>
      </c>
      <c r="X604" s="27">
        <v>9.4796390000000006</v>
      </c>
      <c r="Y604" s="27">
        <v>9.4796390000000006</v>
      </c>
      <c r="Z604" s="27">
        <v>14.945220000000001</v>
      </c>
    </row>
    <row r="605" spans="1:26" x14ac:dyDescent="0.35">
      <c r="A605" s="29"/>
      <c r="B605" s="27">
        <v>2020</v>
      </c>
      <c r="C605" s="27">
        <v>2.802095</v>
      </c>
      <c r="D605" s="27">
        <v>2.537493</v>
      </c>
      <c r="E605" s="27">
        <v>2.393764</v>
      </c>
      <c r="F605" s="27">
        <v>29.06345</v>
      </c>
      <c r="G605" s="27">
        <v>3.2768139999999999</v>
      </c>
      <c r="H605" s="27">
        <v>2.0322460000000002</v>
      </c>
      <c r="I605" s="27">
        <v>0.99752940000000001</v>
      </c>
      <c r="J605" s="27">
        <v>2.6569210000000001</v>
      </c>
      <c r="K605" s="27">
        <v>2.8234520000000001</v>
      </c>
      <c r="L605" s="27">
        <v>1.0085980000000001</v>
      </c>
      <c r="M605" s="27">
        <v>0.31804840000000001</v>
      </c>
      <c r="N605" s="27">
        <v>-4.1916089999999997</v>
      </c>
      <c r="O605" s="27">
        <v>4.5464760000000002</v>
      </c>
      <c r="P605" s="27">
        <v>4.4738689999999997</v>
      </c>
      <c r="Q605" s="27">
        <v>4.455946</v>
      </c>
      <c r="R605" s="27">
        <v>6.9783920000000004</v>
      </c>
      <c r="S605" s="27">
        <v>8.8474950000000003</v>
      </c>
      <c r="T605" s="27">
        <v>4.8066890000000004</v>
      </c>
      <c r="U605" s="27">
        <v>3.7329859999999999</v>
      </c>
      <c r="V605" s="27">
        <v>4.6620150000000002</v>
      </c>
      <c r="W605" s="27">
        <v>12.14691</v>
      </c>
      <c r="X605" s="27">
        <v>6.1798060000000001</v>
      </c>
      <c r="Y605" s="27">
        <v>4.5815080000000004</v>
      </c>
      <c r="Z605" s="27">
        <v>5.4664989999999998</v>
      </c>
    </row>
    <row r="606" spans="1:26" x14ac:dyDescent="0.35">
      <c r="A606" s="29"/>
      <c r="B606" s="27">
        <v>2025</v>
      </c>
      <c r="C606" s="27">
        <v>5.320055</v>
      </c>
      <c r="D606" s="27">
        <v>4.393796</v>
      </c>
      <c r="E606" s="27">
        <v>3.9019240000000002</v>
      </c>
      <c r="F606" s="27">
        <v>64.082229999999996</v>
      </c>
      <c r="G606" s="27">
        <v>10.584860000000001</v>
      </c>
      <c r="H606" s="27">
        <v>5.3578729999999997</v>
      </c>
      <c r="I606" s="27">
        <v>-0.49137259999999999</v>
      </c>
      <c r="J606" s="27">
        <v>-20.101939999999999</v>
      </c>
      <c r="K606" s="27">
        <v>6.9856249999999998</v>
      </c>
      <c r="L606" s="27">
        <v>3.2115930000000001</v>
      </c>
      <c r="M606" s="27">
        <v>-0.16260379999999999</v>
      </c>
      <c r="N606" s="27">
        <v>-12.258139999999999</v>
      </c>
      <c r="O606" s="27">
        <v>14.61904</v>
      </c>
      <c r="P606" s="27">
        <v>14.2362</v>
      </c>
      <c r="Q606" s="27">
        <v>14.21616</v>
      </c>
      <c r="R606" s="27">
        <v>24.276409999999998</v>
      </c>
      <c r="S606" s="27">
        <v>6.5547060000000004</v>
      </c>
      <c r="T606" s="27">
        <v>3.5914090000000001</v>
      </c>
      <c r="U606" s="27">
        <v>1.871167</v>
      </c>
      <c r="V606" s="27">
        <v>1.977892</v>
      </c>
      <c r="W606" s="27">
        <v>3.0850949999999999</v>
      </c>
      <c r="X606" s="27">
        <v>-1.479125</v>
      </c>
      <c r="Y606" s="27">
        <v>-3.9579049999999998</v>
      </c>
      <c r="Z606" s="27">
        <v>-8.5309449999999991</v>
      </c>
    </row>
    <row r="607" spans="1:26" x14ac:dyDescent="0.35">
      <c r="A607" s="29"/>
      <c r="B607" s="27">
        <v>2030</v>
      </c>
      <c r="C607" s="27">
        <v>72.254509999999996</v>
      </c>
      <c r="D607" s="27">
        <v>63.242759999999997</v>
      </c>
      <c r="E607" s="27">
        <v>2.413608</v>
      </c>
      <c r="F607" s="27">
        <v>341.02330000000001</v>
      </c>
      <c r="G607" s="27">
        <v>-62.104439999999997</v>
      </c>
      <c r="H607" s="27">
        <v>-54.713889999999999</v>
      </c>
      <c r="I607" s="27">
        <v>0.40965679999999999</v>
      </c>
      <c r="J607" s="27">
        <v>-165.95419999999999</v>
      </c>
      <c r="K607" s="27">
        <v>1.6451880000000001</v>
      </c>
      <c r="L607" s="27">
        <v>-2.39812</v>
      </c>
      <c r="M607" s="27">
        <v>0.24480959999999999</v>
      </c>
      <c r="N607" s="27">
        <v>-148.84450000000001</v>
      </c>
      <c r="O607" s="27">
        <v>16.746479999999998</v>
      </c>
      <c r="P607" s="27">
        <v>13.12907</v>
      </c>
      <c r="Q607" s="27">
        <v>7.300567</v>
      </c>
      <c r="R607" s="27">
        <v>25.56973</v>
      </c>
      <c r="S607" s="27">
        <v>1.2981499999999999</v>
      </c>
      <c r="T607" s="27">
        <v>-2.1717819999999999</v>
      </c>
      <c r="U607" s="27">
        <v>0.75200880000000003</v>
      </c>
      <c r="V607" s="27">
        <v>0.5279083</v>
      </c>
      <c r="W607" s="27">
        <v>8.2307109999999994</v>
      </c>
      <c r="X607" s="27">
        <v>2.1475590000000002</v>
      </c>
      <c r="Y607" s="27">
        <v>-0.62925980000000004</v>
      </c>
      <c r="Z607" s="27">
        <v>-5.9223439999999998</v>
      </c>
    </row>
    <row r="608" spans="1:26" x14ac:dyDescent="0.35">
      <c r="A608" s="29"/>
      <c r="B608" s="27">
        <v>2035</v>
      </c>
      <c r="C608" s="27">
        <v>119.6015</v>
      </c>
      <c r="D608" s="27">
        <v>49.390459999999997</v>
      </c>
      <c r="E608" s="27">
        <v>21.098980000000001</v>
      </c>
      <c r="F608" s="27">
        <v>93.398219999999995</v>
      </c>
      <c r="G608" s="27">
        <v>25.494</v>
      </c>
      <c r="H608" s="27">
        <v>15.13954</v>
      </c>
      <c r="I608" s="27">
        <v>-9.6794930000000008</v>
      </c>
      <c r="J608" s="27">
        <v>0.61953879999999995</v>
      </c>
      <c r="K608" s="27">
        <v>124.40989999999999</v>
      </c>
      <c r="L608" s="27">
        <v>50.459440000000001</v>
      </c>
      <c r="M608" s="27">
        <v>2.3832990000000001</v>
      </c>
      <c r="N608" s="27">
        <v>-52.194569999999999</v>
      </c>
      <c r="O608" s="27">
        <v>20.769570000000002</v>
      </c>
      <c r="P608" s="27">
        <v>14.519729999999999</v>
      </c>
      <c r="Q608" s="27">
        <v>6.2281420000000001</v>
      </c>
      <c r="R608" s="27">
        <v>29.15466</v>
      </c>
      <c r="S608" s="27">
        <v>9.2509630000000005</v>
      </c>
      <c r="T608" s="27">
        <v>4.7298</v>
      </c>
      <c r="U608" s="27">
        <v>-0.23688049999999999</v>
      </c>
      <c r="V608" s="27">
        <v>2.4113730000000002</v>
      </c>
      <c r="W608" s="27">
        <v>12.130750000000001</v>
      </c>
      <c r="X608" s="27">
        <v>0.33806659999999999</v>
      </c>
      <c r="Y608" s="27">
        <v>-0.1011749</v>
      </c>
      <c r="Z608" s="27">
        <v>-5.48705</v>
      </c>
    </row>
    <row r="609" spans="1:26" x14ac:dyDescent="0.35">
      <c r="A609" s="29"/>
      <c r="B609" s="27">
        <v>2040</v>
      </c>
      <c r="C609" s="27">
        <v>75.969920000000002</v>
      </c>
      <c r="D609" s="27">
        <v>25.081659999999999</v>
      </c>
      <c r="E609" s="27">
        <v>12.45715</v>
      </c>
      <c r="F609" s="27">
        <v>42.145470000000003</v>
      </c>
      <c r="G609" s="27">
        <v>141.17179999999999</v>
      </c>
      <c r="H609" s="27">
        <v>11.318160000000001</v>
      </c>
      <c r="I609" s="27">
        <v>7.4276720000000003</v>
      </c>
      <c r="J609" s="27">
        <v>0.31549260000000001</v>
      </c>
      <c r="K609" s="27">
        <v>203.3503</v>
      </c>
      <c r="L609" s="27">
        <v>34.867539999999998</v>
      </c>
      <c r="M609" s="27">
        <v>11.68491</v>
      </c>
      <c r="N609" s="27">
        <v>-2.5772279999999999</v>
      </c>
      <c r="O609" s="27">
        <v>47.733980000000003</v>
      </c>
      <c r="P609" s="27">
        <v>15.29424</v>
      </c>
      <c r="Q609" s="27">
        <v>6.750248</v>
      </c>
      <c r="R609" s="27">
        <v>46.574399999999997</v>
      </c>
      <c r="S609" s="27">
        <v>36.649940000000001</v>
      </c>
      <c r="T609" s="27">
        <v>0.14883270000000001</v>
      </c>
      <c r="U609" s="27">
        <v>2.6086649999999998</v>
      </c>
      <c r="V609" s="27">
        <v>1.010534</v>
      </c>
      <c r="W609" s="27">
        <v>38.044289999999997</v>
      </c>
      <c r="X609" s="27">
        <v>5.4306749999999999</v>
      </c>
      <c r="Y609" s="27">
        <v>-1.9803379999999999</v>
      </c>
      <c r="Z609" s="27">
        <v>-10.82546</v>
      </c>
    </row>
    <row r="610" spans="1:26" x14ac:dyDescent="0.35">
      <c r="A610" s="29"/>
      <c r="B610" s="27">
        <v>2045</v>
      </c>
      <c r="C610" s="27">
        <v>63.852049999999998</v>
      </c>
      <c r="D610" s="27">
        <v>3.1492149999999999</v>
      </c>
      <c r="E610" s="27">
        <v>3.9691920000000001</v>
      </c>
      <c r="F610" s="27">
        <v>22.451699999999999</v>
      </c>
      <c r="G610" s="27">
        <v>41.712569999999999</v>
      </c>
      <c r="H610" s="27">
        <v>0.75543079999999996</v>
      </c>
      <c r="I610" s="27">
        <v>4.6862670000000002E-2</v>
      </c>
      <c r="J610" s="27">
        <v>6.734764E-2</v>
      </c>
      <c r="K610" s="27">
        <v>97.181820000000002</v>
      </c>
      <c r="L610" s="27">
        <v>3.024918</v>
      </c>
      <c r="M610" s="27">
        <v>1.161619</v>
      </c>
      <c r="N610" s="27">
        <v>19.083749999999998</v>
      </c>
      <c r="O610" s="27">
        <v>23.632269999999998</v>
      </c>
      <c r="P610" s="27">
        <v>9.1757349999999995</v>
      </c>
      <c r="Q610" s="27">
        <v>7.8850939999999996</v>
      </c>
      <c r="R610" s="27">
        <v>36.012560000000001</v>
      </c>
      <c r="S610" s="27">
        <v>12.398580000000001</v>
      </c>
      <c r="T610" s="27">
        <v>5.0824069999999999E-2</v>
      </c>
      <c r="U610" s="27">
        <v>0.1421161</v>
      </c>
      <c r="V610" s="27">
        <v>0.37870229999999999</v>
      </c>
      <c r="W610" s="27">
        <v>55.714080000000003</v>
      </c>
      <c r="X610" s="27">
        <v>16.306529999999999</v>
      </c>
      <c r="Y610" s="27">
        <v>3.9063530000000002</v>
      </c>
      <c r="Z610" s="27">
        <v>10.530060000000001</v>
      </c>
    </row>
    <row r="611" spans="1:26" x14ac:dyDescent="0.35">
      <c r="A611" s="29"/>
      <c r="B611" s="27">
        <v>2050</v>
      </c>
      <c r="C611" s="27">
        <v>31.62904</v>
      </c>
      <c r="D611" s="27">
        <v>10.44698</v>
      </c>
      <c r="E611" s="27">
        <v>0.33211990000000002</v>
      </c>
      <c r="F611" s="27">
        <v>12.85881</v>
      </c>
      <c r="G611" s="27">
        <v>2.8034750000000002</v>
      </c>
      <c r="H611" s="27">
        <v>-6.3527310000000003</v>
      </c>
      <c r="I611" s="27">
        <v>9.9385389999999997E-3</v>
      </c>
      <c r="J611" s="27">
        <v>2.5309000000000002E-2</v>
      </c>
      <c r="K611" s="27">
        <v>24.22017</v>
      </c>
      <c r="L611" s="27">
        <v>1.412012</v>
      </c>
      <c r="M611" s="27">
        <v>1.5155080000000001</v>
      </c>
      <c r="N611" s="27">
        <v>31.676970000000001</v>
      </c>
      <c r="O611" s="27">
        <v>19.355260000000001</v>
      </c>
      <c r="P611" s="27">
        <v>7.2519640000000001</v>
      </c>
      <c r="Q611" s="27">
        <v>5.5182770000000003</v>
      </c>
      <c r="R611" s="27">
        <v>24.09468</v>
      </c>
      <c r="S611" s="27">
        <v>4.7717660000000004</v>
      </c>
      <c r="T611" s="27">
        <v>0.34136899999999998</v>
      </c>
      <c r="U611" s="27">
        <v>0.23436129999999999</v>
      </c>
      <c r="V611" s="27">
        <v>0.17896790000000001</v>
      </c>
      <c r="W611" s="27">
        <v>24.66263</v>
      </c>
      <c r="X611" s="27">
        <v>10.36557</v>
      </c>
      <c r="Y611" s="27">
        <v>8.7320080000000004</v>
      </c>
      <c r="Z611" s="27">
        <v>29.764710000000001</v>
      </c>
    </row>
    <row r="612" spans="1:26" x14ac:dyDescent="0.35">
      <c r="A612" s="29" t="s">
        <v>151</v>
      </c>
      <c r="B612" s="27">
        <v>2016</v>
      </c>
      <c r="C612" s="27">
        <v>1725.5050000000001</v>
      </c>
      <c r="D612" s="27">
        <v>1725.5050000000001</v>
      </c>
      <c r="E612" s="27">
        <v>1725.5050000000001</v>
      </c>
      <c r="F612" s="27">
        <v>42.280329999999999</v>
      </c>
      <c r="G612" s="27">
        <v>458.77929999999998</v>
      </c>
      <c r="H612" s="27">
        <v>458.77929999999998</v>
      </c>
      <c r="I612" s="27">
        <v>458.77929999999998</v>
      </c>
      <c r="J612" s="27">
        <v>11.241540000000001</v>
      </c>
      <c r="K612" s="27">
        <v>-404.79039999999998</v>
      </c>
      <c r="L612" s="27">
        <v>-404.79039999999998</v>
      </c>
      <c r="M612" s="27">
        <v>-404.79039999999998</v>
      </c>
      <c r="N612" s="27">
        <v>-9.9186440000000005</v>
      </c>
      <c r="O612" s="27">
        <v>155.61799999999999</v>
      </c>
      <c r="P612" s="27">
        <v>155.61799999999999</v>
      </c>
      <c r="Q612" s="27">
        <v>155.61799999999999</v>
      </c>
      <c r="R612" s="27">
        <v>13.95111</v>
      </c>
      <c r="S612" s="27">
        <v>162.75970000000001</v>
      </c>
      <c r="T612" s="27">
        <v>162.75970000000001</v>
      </c>
      <c r="U612" s="27">
        <v>162.75970000000001</v>
      </c>
      <c r="V612" s="27">
        <v>14.59135</v>
      </c>
      <c r="W612" s="27">
        <v>18.265999999999998</v>
      </c>
      <c r="X612" s="27">
        <v>18.265999999999998</v>
      </c>
      <c r="Y612" s="27">
        <v>18.265999999999998</v>
      </c>
      <c r="Z612" s="27">
        <v>1.6375409999999999</v>
      </c>
    </row>
    <row r="613" spans="1:26" x14ac:dyDescent="0.35">
      <c r="A613" s="29"/>
      <c r="B613" s="27">
        <v>2020</v>
      </c>
      <c r="C613" s="27">
        <v>2121.0639999999999</v>
      </c>
      <c r="D613" s="27">
        <v>2007.481</v>
      </c>
      <c r="E613" s="27">
        <v>1804.489</v>
      </c>
      <c r="F613" s="27">
        <v>28.50686</v>
      </c>
      <c r="G613" s="27">
        <v>1526.3989999999999</v>
      </c>
      <c r="H613" s="27">
        <v>908.59230000000002</v>
      </c>
      <c r="I613" s="27">
        <v>679.96529999999996</v>
      </c>
      <c r="J613" s="27">
        <v>6.1614719999999998</v>
      </c>
      <c r="K613" s="27">
        <v>4392.0550000000003</v>
      </c>
      <c r="L613" s="27">
        <v>2067.0189999999998</v>
      </c>
      <c r="M613" s="27">
        <v>798.46659999999997</v>
      </c>
      <c r="N613" s="27">
        <v>-3.5521759999999998</v>
      </c>
      <c r="O613" s="27">
        <v>423.51440000000002</v>
      </c>
      <c r="P613" s="27">
        <v>387.05970000000002</v>
      </c>
      <c r="Q613" s="27">
        <v>307.01139999999998</v>
      </c>
      <c r="R613" s="27">
        <v>25.351140000000001</v>
      </c>
      <c r="S613" s="27">
        <v>-8.5418420000000008</v>
      </c>
      <c r="T613" s="27">
        <v>-55.793950000000002</v>
      </c>
      <c r="U613" s="27">
        <v>-0.64574160000000003</v>
      </c>
      <c r="V613" s="27">
        <v>-1.4930239999999999</v>
      </c>
      <c r="W613" s="27">
        <v>358.82459999999998</v>
      </c>
      <c r="X613" s="27">
        <v>107.6537</v>
      </c>
      <c r="Y613" s="27">
        <v>75.15128</v>
      </c>
      <c r="Z613" s="27">
        <v>1.3568880000000001</v>
      </c>
    </row>
    <row r="614" spans="1:26" x14ac:dyDescent="0.35">
      <c r="A614" s="29"/>
      <c r="B614" s="27">
        <v>2025</v>
      </c>
      <c r="C614" s="27">
        <v>3566.7890000000002</v>
      </c>
      <c r="D614" s="27">
        <v>3019.444</v>
      </c>
      <c r="E614" s="27">
        <v>2065.4749999999999</v>
      </c>
      <c r="F614" s="27">
        <v>19.5808</v>
      </c>
      <c r="G614" s="27">
        <v>3228.056</v>
      </c>
      <c r="H614" s="27">
        <v>1547.3510000000001</v>
      </c>
      <c r="I614" s="27">
        <v>203.31489999999999</v>
      </c>
      <c r="J614" s="27">
        <v>6.4868670000000002</v>
      </c>
      <c r="K614" s="27">
        <v>9338.5560000000005</v>
      </c>
      <c r="L614" s="27">
        <v>3786.1170000000002</v>
      </c>
      <c r="M614" s="27">
        <v>1327.932</v>
      </c>
      <c r="N614" s="27">
        <v>8.4507349999999999</v>
      </c>
      <c r="O614" s="27">
        <v>543.93650000000002</v>
      </c>
      <c r="P614" s="27">
        <v>446.04770000000002</v>
      </c>
      <c r="Q614" s="27">
        <v>319.53109999999998</v>
      </c>
      <c r="R614" s="27">
        <v>31.293839999999999</v>
      </c>
      <c r="S614" s="27">
        <v>250.75399999999999</v>
      </c>
      <c r="T614" s="27">
        <v>200.8732</v>
      </c>
      <c r="U614" s="27">
        <v>-26.734500000000001</v>
      </c>
      <c r="V614" s="27">
        <v>-1.5356529999999999</v>
      </c>
      <c r="W614" s="27">
        <v>720.01199999999994</v>
      </c>
      <c r="X614" s="27">
        <v>455.03210000000001</v>
      </c>
      <c r="Y614" s="27">
        <v>75.382009999999994</v>
      </c>
      <c r="Z614" s="27">
        <v>-1.2297359999999999</v>
      </c>
    </row>
    <row r="615" spans="1:26" x14ac:dyDescent="0.35">
      <c r="A615" s="29"/>
      <c r="B615" s="27">
        <v>2030</v>
      </c>
      <c r="C615" s="27">
        <v>3925.1559999999999</v>
      </c>
      <c r="D615" s="27">
        <v>2779.4250000000002</v>
      </c>
      <c r="E615" s="27">
        <v>2171.6010000000001</v>
      </c>
      <c r="F615" s="27">
        <v>29.734089999999998</v>
      </c>
      <c r="G615" s="27">
        <v>3197.7020000000002</v>
      </c>
      <c r="H615" s="27">
        <v>1472.606</v>
      </c>
      <c r="I615" s="27">
        <v>960.28719999999998</v>
      </c>
      <c r="J615" s="27">
        <v>5.2444220000000001</v>
      </c>
      <c r="K615" s="27">
        <v>9178.9380000000001</v>
      </c>
      <c r="L615" s="27">
        <v>2973.7020000000002</v>
      </c>
      <c r="M615" s="27">
        <v>1369.1089999999999</v>
      </c>
      <c r="N615" s="27">
        <v>3.5386129999999998</v>
      </c>
      <c r="O615" s="27">
        <v>620.59299999999996</v>
      </c>
      <c r="P615" s="27">
        <v>497.4615</v>
      </c>
      <c r="Q615" s="27">
        <v>324.815</v>
      </c>
      <c r="R615" s="27">
        <v>41.435209999999998</v>
      </c>
      <c r="S615" s="27">
        <v>443.08859999999999</v>
      </c>
      <c r="T615" s="27">
        <v>282.89389999999997</v>
      </c>
      <c r="U615" s="27">
        <v>158.0164</v>
      </c>
      <c r="V615" s="27">
        <v>4.4073390000000003</v>
      </c>
      <c r="W615" s="27">
        <v>1047.9749999999999</v>
      </c>
      <c r="X615" s="27">
        <v>616.84540000000004</v>
      </c>
      <c r="Y615" s="27">
        <v>99.830309999999997</v>
      </c>
      <c r="Z615" s="27">
        <v>-13.57864</v>
      </c>
    </row>
    <row r="616" spans="1:26" x14ac:dyDescent="0.35">
      <c r="A616" s="29"/>
      <c r="B616" s="27">
        <v>2035</v>
      </c>
      <c r="C616" s="27">
        <v>3030.44</v>
      </c>
      <c r="D616" s="27">
        <v>2024.6079999999999</v>
      </c>
      <c r="E616" s="27">
        <v>1496.6420000000001</v>
      </c>
      <c r="F616" s="27">
        <v>80.838009999999997</v>
      </c>
      <c r="G616" s="27">
        <v>2451.1089999999999</v>
      </c>
      <c r="H616" s="27">
        <v>633.0471</v>
      </c>
      <c r="I616" s="27">
        <v>654.03520000000003</v>
      </c>
      <c r="J616" s="27">
        <v>3.842584</v>
      </c>
      <c r="K616" s="27">
        <v>6821.1419999999998</v>
      </c>
      <c r="L616" s="27">
        <v>1711.588</v>
      </c>
      <c r="M616" s="27">
        <v>539.23239999999998</v>
      </c>
      <c r="N616" s="27">
        <v>-40.493850000000002</v>
      </c>
      <c r="O616" s="27">
        <v>653.0883</v>
      </c>
      <c r="P616" s="27">
        <v>324.565</v>
      </c>
      <c r="Q616" s="27">
        <v>285.03769999999997</v>
      </c>
      <c r="R616" s="27">
        <v>43.88194</v>
      </c>
      <c r="S616" s="27">
        <v>235.34030000000001</v>
      </c>
      <c r="T616" s="27">
        <v>221.34049999999999</v>
      </c>
      <c r="U616" s="27">
        <v>151.9265</v>
      </c>
      <c r="V616" s="27">
        <v>3.801898</v>
      </c>
      <c r="W616" s="27">
        <v>1063.7339999999999</v>
      </c>
      <c r="X616" s="27">
        <v>454.77229999999997</v>
      </c>
      <c r="Y616" s="27">
        <v>205.267</v>
      </c>
      <c r="Z616" s="27">
        <v>-11.621510000000001</v>
      </c>
    </row>
    <row r="617" spans="1:26" x14ac:dyDescent="0.35">
      <c r="A617" s="29"/>
      <c r="B617" s="27">
        <v>2040</v>
      </c>
      <c r="C617" s="27">
        <v>3094.5990000000002</v>
      </c>
      <c r="D617" s="27">
        <v>1504.5509999999999</v>
      </c>
      <c r="E617" s="27">
        <v>747.65549999999996</v>
      </c>
      <c r="F617" s="27">
        <v>34.610860000000002</v>
      </c>
      <c r="G617" s="27">
        <v>1261.402</v>
      </c>
      <c r="H617" s="27">
        <v>209.75890000000001</v>
      </c>
      <c r="I617" s="27">
        <v>61.239199999999997</v>
      </c>
      <c r="J617" s="27">
        <v>3.135332</v>
      </c>
      <c r="K617" s="27">
        <v>4257.8379999999997</v>
      </c>
      <c r="L617" s="27">
        <v>612.07010000000002</v>
      </c>
      <c r="M617" s="27">
        <v>375.4341</v>
      </c>
      <c r="N617" s="27">
        <v>12.60636</v>
      </c>
      <c r="O617" s="27">
        <v>763.01189999999997</v>
      </c>
      <c r="P617" s="27">
        <v>407.8999</v>
      </c>
      <c r="Q617" s="27">
        <v>384.07619999999997</v>
      </c>
      <c r="R617" s="27">
        <v>63.366900000000001</v>
      </c>
      <c r="S617" s="27">
        <v>160.99940000000001</v>
      </c>
      <c r="T617" s="27">
        <v>46.731250000000003</v>
      </c>
      <c r="U617" s="27">
        <v>23.643910000000002</v>
      </c>
      <c r="V617" s="27">
        <v>-0.50912950000000001</v>
      </c>
      <c r="W617" s="27">
        <v>575.18489999999997</v>
      </c>
      <c r="X617" s="27">
        <v>104.50069999999999</v>
      </c>
      <c r="Y617" s="27">
        <v>32.906669999999998</v>
      </c>
      <c r="Z617" s="27">
        <v>-21.957260000000002</v>
      </c>
    </row>
    <row r="618" spans="1:26" x14ac:dyDescent="0.35">
      <c r="A618" s="29"/>
      <c r="B618" s="27">
        <v>2045</v>
      </c>
      <c r="C618" s="27">
        <v>2514.7809999999999</v>
      </c>
      <c r="D618" s="27">
        <v>383.62419999999997</v>
      </c>
      <c r="E618" s="27">
        <v>273.83159999999998</v>
      </c>
      <c r="F618" s="27">
        <v>140.06639999999999</v>
      </c>
      <c r="G618" s="27">
        <v>742.22910000000002</v>
      </c>
      <c r="H618" s="27">
        <v>111.4512</v>
      </c>
      <c r="I618" s="27">
        <v>40.814030000000002</v>
      </c>
      <c r="J618" s="27">
        <v>-6.2821730000000002</v>
      </c>
      <c r="K618" s="27">
        <v>2301.0500000000002</v>
      </c>
      <c r="L618" s="27">
        <v>26.84055</v>
      </c>
      <c r="M618" s="27">
        <v>-7.7356249999999998</v>
      </c>
      <c r="N618" s="27">
        <v>-76.467410000000001</v>
      </c>
      <c r="O618" s="27">
        <v>778.62419999999997</v>
      </c>
      <c r="P618" s="27">
        <v>199.07589999999999</v>
      </c>
      <c r="Q618" s="27">
        <v>168.99039999999999</v>
      </c>
      <c r="R618" s="27">
        <v>84.232659999999996</v>
      </c>
      <c r="S618" s="27">
        <v>128.84370000000001</v>
      </c>
      <c r="T618" s="27">
        <v>3.3872879999999999</v>
      </c>
      <c r="U618" s="27">
        <v>25.47907</v>
      </c>
      <c r="V618" s="27">
        <v>4.6760910000000004</v>
      </c>
      <c r="W618" s="27">
        <v>190.4204</v>
      </c>
      <c r="X618" s="27">
        <v>-11.727410000000001</v>
      </c>
      <c r="Y618" s="27">
        <v>-43.111240000000002</v>
      </c>
      <c r="Z618" s="27">
        <v>-43.185009999999998</v>
      </c>
    </row>
    <row r="619" spans="1:26" x14ac:dyDescent="0.35">
      <c r="A619" s="29"/>
      <c r="B619" s="27">
        <v>2050</v>
      </c>
      <c r="C619" s="27">
        <v>2775.5160000000001</v>
      </c>
      <c r="D619" s="27">
        <v>197.6891</v>
      </c>
      <c r="E619" s="27">
        <v>355.90249999999997</v>
      </c>
      <c r="F619" s="27">
        <v>103.998</v>
      </c>
      <c r="G619" s="27">
        <v>441.40550000000002</v>
      </c>
      <c r="H619" s="27">
        <v>28.487449999999999</v>
      </c>
      <c r="I619" s="27">
        <v>-45.143700000000003</v>
      </c>
      <c r="J619" s="27">
        <v>2.855559</v>
      </c>
      <c r="K619" s="27">
        <v>1088.125</v>
      </c>
      <c r="L619" s="27">
        <v>16.99973</v>
      </c>
      <c r="M619" s="27">
        <v>-227.9633</v>
      </c>
      <c r="N619" s="27">
        <v>-41.732349999999997</v>
      </c>
      <c r="O619" s="27">
        <v>705.44889999999998</v>
      </c>
      <c r="P619" s="27">
        <v>44.853679999999997</v>
      </c>
      <c r="Q619" s="27">
        <v>120.48009999999999</v>
      </c>
      <c r="R619" s="27">
        <v>65.324169999999995</v>
      </c>
      <c r="S619" s="27">
        <v>97.123630000000006</v>
      </c>
      <c r="T619" s="27">
        <v>16.51426</v>
      </c>
      <c r="U619" s="27">
        <v>-13.835050000000001</v>
      </c>
      <c r="V619" s="27">
        <v>1.1863189999999999</v>
      </c>
      <c r="W619" s="27">
        <v>91.62612</v>
      </c>
      <c r="X619" s="27">
        <v>0.5739012</v>
      </c>
      <c r="Y619" s="27">
        <v>-81.620829999999998</v>
      </c>
      <c r="Z619" s="27">
        <v>-14.68577</v>
      </c>
    </row>
    <row r="620" spans="1:26" x14ac:dyDescent="0.35">
      <c r="A620" s="29" t="s">
        <v>83</v>
      </c>
      <c r="B620" s="27">
        <v>2016</v>
      </c>
      <c r="C620" s="27">
        <v>209.40469999999999</v>
      </c>
      <c r="D620" s="27">
        <v>209.40469999999999</v>
      </c>
      <c r="E620" s="27">
        <v>209.40469999999999</v>
      </c>
      <c r="F620" s="27">
        <v>24.449580000000001</v>
      </c>
      <c r="G620" s="27">
        <v>150.52950000000001</v>
      </c>
      <c r="H620" s="27">
        <v>150.52950000000001</v>
      </c>
      <c r="I620" s="27">
        <v>150.52950000000001</v>
      </c>
      <c r="J620" s="27">
        <v>17.57546</v>
      </c>
      <c r="K620" s="27">
        <v>18.28951</v>
      </c>
      <c r="L620" s="27">
        <v>18.28951</v>
      </c>
      <c r="M620" s="27">
        <v>18.28951</v>
      </c>
      <c r="N620" s="27">
        <v>2.1354389999999999</v>
      </c>
      <c r="O620" s="27">
        <v>266.85750000000002</v>
      </c>
      <c r="P620" s="27">
        <v>266.85750000000002</v>
      </c>
      <c r="Q620" s="27">
        <v>266.85750000000002</v>
      </c>
      <c r="R620" s="27">
        <v>12.81832</v>
      </c>
      <c r="S620" s="27">
        <v>590.04229999999995</v>
      </c>
      <c r="T620" s="27">
        <v>590.04229999999995</v>
      </c>
      <c r="U620" s="27">
        <v>590.04229999999995</v>
      </c>
      <c r="V620" s="27">
        <v>28.342279999999999</v>
      </c>
      <c r="W620" s="27">
        <v>39.512129999999999</v>
      </c>
      <c r="X620" s="27">
        <v>39.512129999999999</v>
      </c>
      <c r="Y620" s="27">
        <v>39.512129999999999</v>
      </c>
      <c r="Z620" s="27">
        <v>1.8979379999999999</v>
      </c>
    </row>
    <row r="621" spans="1:26" x14ac:dyDescent="0.35">
      <c r="A621" s="29"/>
      <c r="B621" s="27">
        <v>2020</v>
      </c>
      <c r="C621" s="27">
        <v>185.50129999999999</v>
      </c>
      <c r="D621" s="27">
        <v>162.86349999999999</v>
      </c>
      <c r="E621" s="27">
        <v>152.00720000000001</v>
      </c>
      <c r="F621" s="27">
        <v>22.78632</v>
      </c>
      <c r="G621" s="27">
        <v>323.34530000000001</v>
      </c>
      <c r="H621" s="27">
        <v>218.20320000000001</v>
      </c>
      <c r="I621" s="27">
        <v>120.1771</v>
      </c>
      <c r="J621" s="27">
        <v>6.8786230000000002</v>
      </c>
      <c r="K621" s="27">
        <v>230.6936</v>
      </c>
      <c r="L621" s="27">
        <v>67.077699999999993</v>
      </c>
      <c r="M621" s="27">
        <v>22.63523</v>
      </c>
      <c r="N621" s="27">
        <v>1.484621</v>
      </c>
      <c r="O621" s="27">
        <v>591.44560000000001</v>
      </c>
      <c r="P621" s="27">
        <v>566.6001</v>
      </c>
      <c r="Q621" s="27">
        <v>279.8039</v>
      </c>
      <c r="R621" s="27">
        <v>12.57605</v>
      </c>
      <c r="S621" s="27">
        <v>811.12810000000002</v>
      </c>
      <c r="T621" s="27">
        <v>411.37779999999998</v>
      </c>
      <c r="U621" s="27">
        <v>538.76940000000002</v>
      </c>
      <c r="V621" s="27">
        <v>19.206050000000001</v>
      </c>
      <c r="W621" s="27">
        <v>437.2199</v>
      </c>
      <c r="X621" s="27">
        <v>138.65280000000001</v>
      </c>
      <c r="Y621" s="27">
        <v>91.520039999999995</v>
      </c>
      <c r="Z621" s="27">
        <v>2.9057029999999999</v>
      </c>
    </row>
    <row r="622" spans="1:26" x14ac:dyDescent="0.35">
      <c r="A622" s="29"/>
      <c r="B622" s="27">
        <v>2025</v>
      </c>
      <c r="C622" s="27">
        <v>236.886</v>
      </c>
      <c r="D622" s="27">
        <v>145.6969</v>
      </c>
      <c r="E622" s="27">
        <v>175.19730000000001</v>
      </c>
      <c r="F622" s="27">
        <v>19.165780000000002</v>
      </c>
      <c r="G622" s="27">
        <v>451.34300000000002</v>
      </c>
      <c r="H622" s="27">
        <v>235.03270000000001</v>
      </c>
      <c r="I622" s="27">
        <v>10.48343</v>
      </c>
      <c r="J622" s="27">
        <v>7.7484390000000003</v>
      </c>
      <c r="K622" s="27">
        <v>285.26859999999999</v>
      </c>
      <c r="L622" s="27">
        <v>111.5308</v>
      </c>
      <c r="M622" s="27">
        <v>46.720190000000002</v>
      </c>
      <c r="N622" s="27">
        <v>6.2571370000000002</v>
      </c>
      <c r="O622" s="27">
        <v>1050.902</v>
      </c>
      <c r="P622" s="27">
        <v>859.14469999999994</v>
      </c>
      <c r="Q622" s="27">
        <v>478.88010000000003</v>
      </c>
      <c r="R622" s="27">
        <v>20.351479999999999</v>
      </c>
      <c r="S622" s="27">
        <v>1001.764</v>
      </c>
      <c r="T622" s="27">
        <v>515.58109999999999</v>
      </c>
      <c r="U622" s="27">
        <v>362.32339999999999</v>
      </c>
      <c r="V622" s="27">
        <v>11.577249999999999</v>
      </c>
      <c r="W622" s="27">
        <v>839.09119999999996</v>
      </c>
      <c r="X622" s="27">
        <v>439.27870000000001</v>
      </c>
      <c r="Y622" s="27">
        <v>268.75529999999998</v>
      </c>
      <c r="Z622" s="27">
        <v>9.0369779999999995</v>
      </c>
    </row>
    <row r="623" spans="1:26" x14ac:dyDescent="0.35">
      <c r="A623" s="29"/>
      <c r="B623" s="27">
        <v>2030</v>
      </c>
      <c r="C623" s="27">
        <v>412.40989999999999</v>
      </c>
      <c r="D623" s="27">
        <v>273.99700000000001</v>
      </c>
      <c r="E623" s="27">
        <v>85.266369999999995</v>
      </c>
      <c r="F623" s="27">
        <v>16.845580000000002</v>
      </c>
      <c r="G623" s="27">
        <v>1089.4459999999999</v>
      </c>
      <c r="H623" s="27">
        <v>567.6798</v>
      </c>
      <c r="I623" s="27">
        <v>158.99260000000001</v>
      </c>
      <c r="J623" s="27">
        <v>13.570869999999999</v>
      </c>
      <c r="K623" s="27">
        <v>922.20339999999999</v>
      </c>
      <c r="L623" s="27">
        <v>471.17910000000001</v>
      </c>
      <c r="M623" s="27">
        <v>51.839790000000001</v>
      </c>
      <c r="N623" s="27">
        <v>6.4897619999999998</v>
      </c>
      <c r="O623" s="27">
        <v>1380.1369999999999</v>
      </c>
      <c r="P623" s="27">
        <v>948.61490000000003</v>
      </c>
      <c r="Q623" s="27">
        <v>458.58629999999999</v>
      </c>
      <c r="R623" s="27">
        <v>23.74004</v>
      </c>
      <c r="S623" s="27">
        <v>2143.9169999999999</v>
      </c>
      <c r="T623" s="27">
        <v>1416.0219999999999</v>
      </c>
      <c r="U623" s="27">
        <v>361.43029999999999</v>
      </c>
      <c r="V623" s="27">
        <v>15.28614</v>
      </c>
      <c r="W623" s="27">
        <v>1414.6849999999999</v>
      </c>
      <c r="X623" s="27">
        <v>740.4905</v>
      </c>
      <c r="Y623" s="27">
        <v>197.7209</v>
      </c>
      <c r="Z623" s="27">
        <v>7.4152800000000001</v>
      </c>
    </row>
    <row r="624" spans="1:26" x14ac:dyDescent="0.35">
      <c r="A624" s="29"/>
      <c r="B624" s="27">
        <v>2035</v>
      </c>
      <c r="C624" s="27">
        <v>383.21929999999998</v>
      </c>
      <c r="D624" s="27">
        <v>258.1814</v>
      </c>
      <c r="E624" s="27">
        <v>206.48</v>
      </c>
      <c r="F624" s="27">
        <v>11.92332</v>
      </c>
      <c r="G624" s="27">
        <v>1121.604</v>
      </c>
      <c r="H624" s="27">
        <v>506.87939999999998</v>
      </c>
      <c r="I624" s="27">
        <v>278.90929999999997</v>
      </c>
      <c r="J624" s="27">
        <v>16.371040000000001</v>
      </c>
      <c r="K624" s="27">
        <v>948.39070000000004</v>
      </c>
      <c r="L624" s="27">
        <v>451.93040000000002</v>
      </c>
      <c r="M624" s="27">
        <v>284.61869999999999</v>
      </c>
      <c r="N624" s="27">
        <v>13.600350000000001</v>
      </c>
      <c r="O624" s="27">
        <v>1520.9369999999999</v>
      </c>
      <c r="P624" s="27">
        <v>1167.8430000000001</v>
      </c>
      <c r="Q624" s="27">
        <v>294.24</v>
      </c>
      <c r="R624" s="27">
        <v>22.057169999999999</v>
      </c>
      <c r="S624" s="27">
        <v>2583.3470000000002</v>
      </c>
      <c r="T624" s="27">
        <v>1042.674</v>
      </c>
      <c r="U624" s="27">
        <v>339.2364</v>
      </c>
      <c r="V624" s="27">
        <v>19.801259999999999</v>
      </c>
      <c r="W624" s="27">
        <v>1900.008</v>
      </c>
      <c r="X624" s="27">
        <v>894.60990000000004</v>
      </c>
      <c r="Y624" s="27">
        <v>182.81129999999999</v>
      </c>
      <c r="Z624" s="27">
        <v>10.431340000000001</v>
      </c>
    </row>
    <row r="625" spans="1:26" x14ac:dyDescent="0.35">
      <c r="A625" s="29"/>
      <c r="B625" s="27">
        <v>2040</v>
      </c>
      <c r="C625" s="27">
        <v>355.40190000000001</v>
      </c>
      <c r="D625" s="27">
        <v>164.55449999999999</v>
      </c>
      <c r="E625" s="27">
        <v>197.8612</v>
      </c>
      <c r="F625" s="27">
        <v>21.169180000000001</v>
      </c>
      <c r="G625" s="27">
        <v>1079.3140000000001</v>
      </c>
      <c r="H625" s="27">
        <v>333.41829999999999</v>
      </c>
      <c r="I625" s="27">
        <v>235.5231</v>
      </c>
      <c r="J625" s="27">
        <v>5.3869109999999996</v>
      </c>
      <c r="K625" s="27">
        <v>925.82839999999999</v>
      </c>
      <c r="L625" s="27">
        <v>291.4248</v>
      </c>
      <c r="M625" s="27">
        <v>258.60000000000002</v>
      </c>
      <c r="N625" s="27">
        <v>21.28716</v>
      </c>
      <c r="O625" s="27">
        <v>1370.9929999999999</v>
      </c>
      <c r="P625" s="27">
        <v>907.37990000000002</v>
      </c>
      <c r="Q625" s="27">
        <v>289.34089999999998</v>
      </c>
      <c r="R625" s="27">
        <v>28.69913</v>
      </c>
      <c r="S625" s="27">
        <v>2948.7080000000001</v>
      </c>
      <c r="T625" s="27">
        <v>1293.288</v>
      </c>
      <c r="U625" s="27">
        <v>239.11160000000001</v>
      </c>
      <c r="V625" s="27">
        <v>17.925899999999999</v>
      </c>
      <c r="W625" s="27">
        <v>2136.8220000000001</v>
      </c>
      <c r="X625" s="27">
        <v>910.56619999999998</v>
      </c>
      <c r="Y625" s="27">
        <v>204.45580000000001</v>
      </c>
      <c r="Z625" s="27">
        <v>9.2460989999999992</v>
      </c>
    </row>
    <row r="626" spans="1:26" x14ac:dyDescent="0.35">
      <c r="A626" s="29"/>
      <c r="B626" s="27">
        <v>2045</v>
      </c>
      <c r="C626" s="27">
        <v>320.00630000000001</v>
      </c>
      <c r="D626" s="27">
        <v>97.487049999999996</v>
      </c>
      <c r="E626" s="27">
        <v>97.487210000000005</v>
      </c>
      <c r="F626" s="27">
        <v>49.162999999999997</v>
      </c>
      <c r="G626" s="27">
        <v>972.54340000000002</v>
      </c>
      <c r="H626" s="27">
        <v>217.03800000000001</v>
      </c>
      <c r="I626" s="27">
        <v>102.4256</v>
      </c>
      <c r="J626" s="27">
        <v>-30.065860000000001</v>
      </c>
      <c r="K626" s="27">
        <v>849.77059999999994</v>
      </c>
      <c r="L626" s="27">
        <v>183.27670000000001</v>
      </c>
      <c r="M626" s="27">
        <v>133.97970000000001</v>
      </c>
      <c r="N626" s="27">
        <v>35.524329999999999</v>
      </c>
      <c r="O626" s="27">
        <v>1512.5060000000001</v>
      </c>
      <c r="P626" s="27">
        <v>809.60720000000003</v>
      </c>
      <c r="Q626" s="27">
        <v>252.76910000000001</v>
      </c>
      <c r="R626" s="27">
        <v>22.713740000000001</v>
      </c>
      <c r="S626" s="27">
        <v>2644.2040000000002</v>
      </c>
      <c r="T626" s="27">
        <v>1067.7529999999999</v>
      </c>
      <c r="U626" s="27">
        <v>248.15899999999999</v>
      </c>
      <c r="V626" s="27">
        <v>16.713819999999998</v>
      </c>
      <c r="W626" s="27">
        <v>2148.2240000000002</v>
      </c>
      <c r="X626" s="27">
        <v>838.89499999999998</v>
      </c>
      <c r="Y626" s="27">
        <v>295.06119999999999</v>
      </c>
      <c r="Z626" s="27">
        <v>19.50329</v>
      </c>
    </row>
    <row r="627" spans="1:26" x14ac:dyDescent="0.35">
      <c r="A627" s="29"/>
      <c r="B627" s="27">
        <v>2050</v>
      </c>
      <c r="C627" s="27">
        <v>248.1251</v>
      </c>
      <c r="D627" s="27">
        <v>71.186819999999997</v>
      </c>
      <c r="E627" s="27">
        <v>365.43689999999998</v>
      </c>
      <c r="F627" s="27">
        <v>17.257480000000001</v>
      </c>
      <c r="G627" s="27">
        <v>777.19680000000005</v>
      </c>
      <c r="H627" s="27">
        <v>123.42310000000001</v>
      </c>
      <c r="I627" s="27">
        <v>-271.90480000000002</v>
      </c>
      <c r="J627" s="27">
        <v>4.3114160000000004</v>
      </c>
      <c r="K627" s="27">
        <v>693.93679999999995</v>
      </c>
      <c r="L627" s="27">
        <v>121.0723</v>
      </c>
      <c r="M627" s="27">
        <v>59.610990000000001</v>
      </c>
      <c r="N627" s="27">
        <v>40.35492</v>
      </c>
      <c r="O627" s="27">
        <v>1445.992</v>
      </c>
      <c r="P627" s="27">
        <v>702.89890000000003</v>
      </c>
      <c r="Q627" s="27">
        <v>237.04589999999999</v>
      </c>
      <c r="R627" s="27">
        <v>25.643429999999999</v>
      </c>
      <c r="S627" s="27">
        <v>2611.9639999999999</v>
      </c>
      <c r="T627" s="27">
        <v>733.57330000000002</v>
      </c>
      <c r="U627" s="27">
        <v>238.35409999999999</v>
      </c>
      <c r="V627" s="27">
        <v>17.87912</v>
      </c>
      <c r="W627" s="27">
        <v>2009.501</v>
      </c>
      <c r="X627" s="27">
        <v>604.03750000000002</v>
      </c>
      <c r="Y627" s="27">
        <v>272.48070000000001</v>
      </c>
      <c r="Z627" s="27">
        <v>22.251010000000001</v>
      </c>
    </row>
    <row r="628" spans="1:26" x14ac:dyDescent="0.35">
      <c r="A628" s="29" t="s">
        <v>65</v>
      </c>
      <c r="B628" s="27">
        <v>2016</v>
      </c>
      <c r="C628" s="27">
        <v>1302.259</v>
      </c>
      <c r="D628" s="27">
        <v>1302.259</v>
      </c>
      <c r="E628" s="27">
        <v>1302.259</v>
      </c>
      <c r="F628" s="27">
        <v>24.235690000000002</v>
      </c>
      <c r="G628" s="27">
        <v>588.71910000000003</v>
      </c>
      <c r="H628" s="27">
        <v>588.71910000000003</v>
      </c>
      <c r="I628" s="27">
        <v>588.71910000000003</v>
      </c>
      <c r="J628" s="27">
        <v>10.95636</v>
      </c>
      <c r="K628" s="27">
        <v>268.68049999999999</v>
      </c>
      <c r="L628" s="27">
        <v>268.68049999999999</v>
      </c>
      <c r="M628" s="27">
        <v>268.68049999999999</v>
      </c>
      <c r="N628" s="27">
        <v>5.0002779999999998</v>
      </c>
      <c r="O628" s="27">
        <v>51.940399999999997</v>
      </c>
      <c r="P628" s="27">
        <v>51.940399999999997</v>
      </c>
      <c r="Q628" s="27">
        <v>51.940399999999997</v>
      </c>
      <c r="R628" s="27">
        <v>9.121302</v>
      </c>
      <c r="S628" s="27">
        <v>8.6040609999999997</v>
      </c>
      <c r="T628" s="27">
        <v>8.6040609999999997</v>
      </c>
      <c r="U628" s="27">
        <v>8.6040609999999997</v>
      </c>
      <c r="V628" s="27">
        <v>1.5109669999999999</v>
      </c>
      <c r="W628" s="27">
        <v>12.86284</v>
      </c>
      <c r="X628" s="27">
        <v>12.86284</v>
      </c>
      <c r="Y628" s="27">
        <v>12.86284</v>
      </c>
      <c r="Z628" s="27">
        <v>2.2588550000000001</v>
      </c>
    </row>
    <row r="629" spans="1:26" x14ac:dyDescent="0.35">
      <c r="A629" s="29"/>
      <c r="B629" s="27">
        <v>2020</v>
      </c>
      <c r="C629" s="27">
        <v>6696.4070000000002</v>
      </c>
      <c r="D629" s="27">
        <v>2914.3820000000001</v>
      </c>
      <c r="E629" s="27">
        <v>1724.3019999999999</v>
      </c>
      <c r="F629" s="27">
        <v>18.61824</v>
      </c>
      <c r="G629" s="27">
        <v>1603.5239999999999</v>
      </c>
      <c r="H629" s="27">
        <v>846.70249999999999</v>
      </c>
      <c r="I629" s="27">
        <v>497.0104</v>
      </c>
      <c r="J629" s="27">
        <v>5.4509270000000001</v>
      </c>
      <c r="K629" s="27">
        <v>3260.846</v>
      </c>
      <c r="L629" s="27">
        <v>1272.46</v>
      </c>
      <c r="M629" s="27">
        <v>583.86580000000004</v>
      </c>
      <c r="N629" s="27">
        <v>2.9318019999999998</v>
      </c>
      <c r="O629" s="27">
        <v>148.83949999999999</v>
      </c>
      <c r="P629" s="27">
        <v>98.818899999999999</v>
      </c>
      <c r="Q629" s="27">
        <v>78.261859999999999</v>
      </c>
      <c r="R629" s="27">
        <v>10.168229999999999</v>
      </c>
      <c r="S629" s="27">
        <v>132.14490000000001</v>
      </c>
      <c r="T629" s="27">
        <v>25.706810000000001</v>
      </c>
      <c r="U629" s="27">
        <v>23.66095</v>
      </c>
      <c r="V629" s="27">
        <v>-0.38952779999999998</v>
      </c>
      <c r="W629" s="27">
        <v>91.775710000000004</v>
      </c>
      <c r="X629" s="27">
        <v>28.40981</v>
      </c>
      <c r="Y629" s="27">
        <v>24.199839999999998</v>
      </c>
      <c r="Z629" s="27">
        <v>1.308252</v>
      </c>
    </row>
    <row r="630" spans="1:26" x14ac:dyDescent="0.35">
      <c r="A630" s="29"/>
      <c r="B630" s="27">
        <v>2025</v>
      </c>
      <c r="C630" s="27">
        <v>5537.7479999999996</v>
      </c>
      <c r="D630" s="27">
        <v>4062.7260000000001</v>
      </c>
      <c r="E630" s="27">
        <v>1392.297</v>
      </c>
      <c r="F630" s="27">
        <v>13.75732</v>
      </c>
      <c r="G630" s="27">
        <v>4762.4470000000001</v>
      </c>
      <c r="H630" s="27">
        <v>1136.5719999999999</v>
      </c>
      <c r="I630" s="27">
        <v>684.22739999999999</v>
      </c>
      <c r="J630" s="27">
        <v>9.9067000000000007</v>
      </c>
      <c r="K630" s="27">
        <v>3773.652</v>
      </c>
      <c r="L630" s="27">
        <v>1545.4459999999999</v>
      </c>
      <c r="M630" s="27">
        <v>591.28710000000001</v>
      </c>
      <c r="N630" s="27">
        <v>6.7616259999999997</v>
      </c>
      <c r="O630" s="27">
        <v>198.40600000000001</v>
      </c>
      <c r="P630" s="27">
        <v>151.95410000000001</v>
      </c>
      <c r="Q630" s="27">
        <v>89.670069999999996</v>
      </c>
      <c r="R630" s="27">
        <v>12.907439999999999</v>
      </c>
      <c r="S630" s="27">
        <v>189.9684</v>
      </c>
      <c r="T630" s="27">
        <v>52.208889999999997</v>
      </c>
      <c r="U630" s="27">
        <v>29.132719999999999</v>
      </c>
      <c r="V630" s="27">
        <v>-0.9500999</v>
      </c>
      <c r="W630" s="27">
        <v>128.6009</v>
      </c>
      <c r="X630" s="27">
        <v>50.093429999999998</v>
      </c>
      <c r="Y630" s="27">
        <v>28.227180000000001</v>
      </c>
      <c r="Z630" s="27">
        <v>1.325836</v>
      </c>
    </row>
    <row r="631" spans="1:26" x14ac:dyDescent="0.35">
      <c r="A631" s="29"/>
      <c r="B631" s="27">
        <v>2030</v>
      </c>
      <c r="C631" s="27">
        <v>6782.3729999999996</v>
      </c>
      <c r="D631" s="27">
        <v>5664.9409999999998</v>
      </c>
      <c r="E631" s="27">
        <v>1244.5050000000001</v>
      </c>
      <c r="F631" s="27">
        <v>15.75231</v>
      </c>
      <c r="G631" s="27">
        <v>4951.4970000000003</v>
      </c>
      <c r="H631" s="27">
        <v>1701.5350000000001</v>
      </c>
      <c r="I631" s="27">
        <v>661.77970000000005</v>
      </c>
      <c r="J631" s="27">
        <v>10.538919999999999</v>
      </c>
      <c r="K631" s="27">
        <v>4203.165</v>
      </c>
      <c r="L631" s="27">
        <v>1945.7429999999999</v>
      </c>
      <c r="M631" s="27">
        <v>631.37929999999994</v>
      </c>
      <c r="N631" s="27">
        <v>7.5345279999999999</v>
      </c>
      <c r="O631" s="27">
        <v>228.02629999999999</v>
      </c>
      <c r="P631" s="27">
        <v>215.959</v>
      </c>
      <c r="Q631" s="27">
        <v>102.6771</v>
      </c>
      <c r="R631" s="27">
        <v>14.478160000000001</v>
      </c>
      <c r="S631" s="27">
        <v>218.7381</v>
      </c>
      <c r="T631" s="27">
        <v>78.93553</v>
      </c>
      <c r="U631" s="27">
        <v>48.609319999999997</v>
      </c>
      <c r="V631" s="27">
        <v>-1.0021409999999999</v>
      </c>
      <c r="W631" s="27">
        <v>147.2671</v>
      </c>
      <c r="X631" s="27">
        <v>72.675870000000003</v>
      </c>
      <c r="Y631" s="27">
        <v>40.70364</v>
      </c>
      <c r="Z631" s="27">
        <v>1.698326</v>
      </c>
    </row>
    <row r="632" spans="1:26" x14ac:dyDescent="0.35">
      <c r="A632" s="29"/>
      <c r="B632" s="27">
        <v>2035</v>
      </c>
      <c r="C632" s="27">
        <v>7112.7790000000005</v>
      </c>
      <c r="D632" s="27">
        <v>5566.7659999999996</v>
      </c>
      <c r="E632" s="27">
        <v>1128.9960000000001</v>
      </c>
      <c r="F632" s="27">
        <v>18.11346</v>
      </c>
      <c r="G632" s="27">
        <v>5733.3909999999996</v>
      </c>
      <c r="H632" s="27">
        <v>2751.4270000000001</v>
      </c>
      <c r="I632" s="27">
        <v>620.08320000000003</v>
      </c>
      <c r="J632" s="27">
        <v>11.27308</v>
      </c>
      <c r="K632" s="27">
        <v>4448.701</v>
      </c>
      <c r="L632" s="27">
        <v>2277.634</v>
      </c>
      <c r="M632" s="27">
        <v>587.66279999999995</v>
      </c>
      <c r="N632" s="27">
        <v>7.7915460000000003</v>
      </c>
      <c r="O632" s="27">
        <v>245.51249999999999</v>
      </c>
      <c r="P632" s="27">
        <v>249.34960000000001</v>
      </c>
      <c r="Q632" s="27">
        <v>105.8766</v>
      </c>
      <c r="R632" s="27">
        <v>16.528269999999999</v>
      </c>
      <c r="S632" s="27">
        <v>224.4616</v>
      </c>
      <c r="T632" s="27">
        <v>88.717770000000002</v>
      </c>
      <c r="U632" s="27">
        <v>58.503950000000003</v>
      </c>
      <c r="V632" s="27">
        <v>-1.2219370000000001</v>
      </c>
      <c r="W632" s="27">
        <v>152.65479999999999</v>
      </c>
      <c r="X632" s="27">
        <v>82.235159999999993</v>
      </c>
      <c r="Y632" s="27">
        <v>46.401769999999999</v>
      </c>
      <c r="Z632" s="27">
        <v>1.971908</v>
      </c>
    </row>
    <row r="633" spans="1:26" x14ac:dyDescent="0.35">
      <c r="A633" s="29"/>
      <c r="B633" s="27">
        <v>2040</v>
      </c>
      <c r="C633" s="27">
        <v>5515.6850000000004</v>
      </c>
      <c r="D633" s="27">
        <v>4124.9399999999996</v>
      </c>
      <c r="E633" s="27">
        <v>795.98540000000003</v>
      </c>
      <c r="F633" s="27">
        <v>21.40635</v>
      </c>
      <c r="G633" s="27">
        <v>6103.4290000000001</v>
      </c>
      <c r="H633" s="27">
        <v>3136.86</v>
      </c>
      <c r="I633" s="27">
        <v>600.81010000000003</v>
      </c>
      <c r="J633" s="27">
        <v>14.38367</v>
      </c>
      <c r="K633" s="27">
        <v>4148.7780000000002</v>
      </c>
      <c r="L633" s="27">
        <v>2213.7060000000001</v>
      </c>
      <c r="M633" s="27">
        <v>479.23840000000001</v>
      </c>
      <c r="N633" s="27">
        <v>9.0563490000000009</v>
      </c>
      <c r="O633" s="27">
        <v>221.09030000000001</v>
      </c>
      <c r="P633" s="27">
        <v>226.32769999999999</v>
      </c>
      <c r="Q633" s="27">
        <v>90.72681</v>
      </c>
      <c r="R633" s="27">
        <v>19.622409999999999</v>
      </c>
      <c r="S633" s="27">
        <v>192.31540000000001</v>
      </c>
      <c r="T633" s="27">
        <v>77.763509999999997</v>
      </c>
      <c r="U633" s="27">
        <v>52.08193</v>
      </c>
      <c r="V633" s="27">
        <v>-1.7948109999999999</v>
      </c>
      <c r="W633" s="27">
        <v>132.16130000000001</v>
      </c>
      <c r="X633" s="27">
        <v>72.883340000000004</v>
      </c>
      <c r="Y633" s="27">
        <v>40.622410000000002</v>
      </c>
      <c r="Z633" s="27">
        <v>1.8437570000000001</v>
      </c>
    </row>
    <row r="634" spans="1:26" x14ac:dyDescent="0.35">
      <c r="A634" s="29"/>
      <c r="B634" s="27">
        <v>2045</v>
      </c>
      <c r="C634" s="27">
        <v>4178.7139999999999</v>
      </c>
      <c r="D634" s="27">
        <v>2946.9789999999998</v>
      </c>
      <c r="E634" s="27">
        <v>555.5068</v>
      </c>
      <c r="F634" s="27">
        <v>19.89696</v>
      </c>
      <c r="G634" s="27">
        <v>5479.6719999999996</v>
      </c>
      <c r="H634" s="27">
        <v>2773.81</v>
      </c>
      <c r="I634" s="27">
        <v>450.87630000000001</v>
      </c>
      <c r="J634" s="27">
        <v>18.388089999999998</v>
      </c>
      <c r="K634" s="27">
        <v>3609.2379999999998</v>
      </c>
      <c r="L634" s="27">
        <v>1886.08</v>
      </c>
      <c r="M634" s="27">
        <v>365.37630000000001</v>
      </c>
      <c r="N634" s="27">
        <v>12.449439999999999</v>
      </c>
      <c r="O634" s="27">
        <v>182.73310000000001</v>
      </c>
      <c r="P634" s="27">
        <v>183.8049</v>
      </c>
      <c r="Q634" s="27">
        <v>70.185980000000001</v>
      </c>
      <c r="R634" s="27">
        <v>22.623460000000001</v>
      </c>
      <c r="S634" s="27">
        <v>149.4725</v>
      </c>
      <c r="T634" s="27">
        <v>59.299689999999998</v>
      </c>
      <c r="U634" s="27">
        <v>40.790779999999998</v>
      </c>
      <c r="V634" s="27">
        <v>-2.0467909999999998</v>
      </c>
      <c r="W634" s="27">
        <v>104.3717</v>
      </c>
      <c r="X634" s="27">
        <v>57.047600000000003</v>
      </c>
      <c r="Y634" s="27">
        <v>31.64856</v>
      </c>
      <c r="Z634" s="27">
        <v>1.960575</v>
      </c>
    </row>
    <row r="635" spans="1:26" x14ac:dyDescent="0.35">
      <c r="A635" s="29"/>
      <c r="B635" s="27">
        <v>2050</v>
      </c>
      <c r="C635" s="27">
        <v>3147.0880000000002</v>
      </c>
      <c r="D635" s="27">
        <v>1996.914</v>
      </c>
      <c r="E635" s="27">
        <v>383.80410000000001</v>
      </c>
      <c r="F635" s="27">
        <v>24.663080000000001</v>
      </c>
      <c r="G635" s="27">
        <v>4595.9399999999996</v>
      </c>
      <c r="H635" s="27">
        <v>2300.3589999999999</v>
      </c>
      <c r="I635" s="27">
        <v>348.04259999999999</v>
      </c>
      <c r="J635" s="27">
        <v>18.192170000000001</v>
      </c>
      <c r="K635" s="27">
        <v>2975.346</v>
      </c>
      <c r="L635" s="27">
        <v>1500.53</v>
      </c>
      <c r="M635" s="27">
        <v>272.75940000000003</v>
      </c>
      <c r="N635" s="27">
        <v>14.8599</v>
      </c>
      <c r="O635" s="27">
        <v>145.12219999999999</v>
      </c>
      <c r="P635" s="27">
        <v>143.625</v>
      </c>
      <c r="Q635" s="27">
        <v>54.083019999999998</v>
      </c>
      <c r="R635" s="27">
        <v>31.14996</v>
      </c>
      <c r="S635" s="27">
        <v>111.67189999999999</v>
      </c>
      <c r="T635" s="27">
        <v>45.169849999999997</v>
      </c>
      <c r="U635" s="27">
        <v>31.939640000000001</v>
      </c>
      <c r="V635" s="27">
        <v>-1.4105289999999999</v>
      </c>
      <c r="W635" s="27">
        <v>79.251919999999998</v>
      </c>
      <c r="X635" s="27">
        <v>43.908549999999998</v>
      </c>
      <c r="Y635" s="27">
        <v>24.640039999999999</v>
      </c>
      <c r="Z635" s="27">
        <v>-0.28361259999999999</v>
      </c>
    </row>
    <row r="636" spans="1:26" x14ac:dyDescent="0.35">
      <c r="A636" s="29" t="s">
        <v>152</v>
      </c>
      <c r="B636" s="27">
        <v>2016</v>
      </c>
      <c r="C636" s="27">
        <v>21.978449999999999</v>
      </c>
      <c r="D636" s="27">
        <v>21.978449999999999</v>
      </c>
      <c r="E636" s="27">
        <v>21.978449999999999</v>
      </c>
      <c r="F636" s="27">
        <v>11.08713</v>
      </c>
      <c r="G636" s="27">
        <v>12.60323</v>
      </c>
      <c r="H636" s="27">
        <v>12.60323</v>
      </c>
      <c r="I636" s="27">
        <v>12.60323</v>
      </c>
      <c r="J636" s="27">
        <v>6.3577589999999997</v>
      </c>
      <c r="K636" s="27">
        <v>17.57405</v>
      </c>
      <c r="L636" s="27">
        <v>17.57405</v>
      </c>
      <c r="M636" s="27">
        <v>17.57405</v>
      </c>
      <c r="N636" s="27">
        <v>8.8653130000000004</v>
      </c>
      <c r="O636" s="27">
        <v>77.467640000000003</v>
      </c>
      <c r="P636" s="27">
        <v>77.467640000000003</v>
      </c>
      <c r="Q636" s="27">
        <v>77.467640000000003</v>
      </c>
      <c r="R636" s="27">
        <v>10.6061</v>
      </c>
      <c r="S636" s="27">
        <v>27.985710000000001</v>
      </c>
      <c r="T636" s="27">
        <v>27.985710000000001</v>
      </c>
      <c r="U636" s="27">
        <v>27.985710000000001</v>
      </c>
      <c r="V636" s="27">
        <v>3.8315269999999999</v>
      </c>
      <c r="W636" s="27">
        <v>43.640650000000001</v>
      </c>
      <c r="X636" s="27">
        <v>43.640650000000001</v>
      </c>
      <c r="Y636" s="27">
        <v>43.640650000000001</v>
      </c>
      <c r="Z636" s="27">
        <v>5.9748460000000003</v>
      </c>
    </row>
    <row r="637" spans="1:26" x14ac:dyDescent="0.35">
      <c r="A637" s="29"/>
      <c r="B637" s="27">
        <v>2020</v>
      </c>
      <c r="C637" s="27">
        <v>120.6431</v>
      </c>
      <c r="D637" s="27">
        <v>102.07550000000001</v>
      </c>
      <c r="E637" s="27">
        <v>20.09685</v>
      </c>
      <c r="F637" s="27">
        <v>9.5755250000000007</v>
      </c>
      <c r="G637" s="27">
        <v>38.00741</v>
      </c>
      <c r="H637" s="27">
        <v>4.972696</v>
      </c>
      <c r="I637" s="27">
        <v>21.957699999999999</v>
      </c>
      <c r="J637" s="27">
        <v>4.1179519999999998</v>
      </c>
      <c r="K637" s="27">
        <v>18.449079999999999</v>
      </c>
      <c r="L637" s="27">
        <v>-11.183310000000001</v>
      </c>
      <c r="M637" s="27">
        <v>20.299869999999999</v>
      </c>
      <c r="N637" s="27">
        <v>3.7209319999999999</v>
      </c>
      <c r="O637" s="27">
        <v>273.37920000000003</v>
      </c>
      <c r="P637" s="27">
        <v>158.4126</v>
      </c>
      <c r="Q637" s="27">
        <v>142.5266</v>
      </c>
      <c r="R637" s="27">
        <v>16.31887</v>
      </c>
      <c r="S637" s="27">
        <v>-6.4002219999999999E-2</v>
      </c>
      <c r="T637" s="27">
        <v>2.8834900000000001</v>
      </c>
      <c r="U637" s="27">
        <v>10.032109999999999</v>
      </c>
      <c r="V637" s="27">
        <v>0.31740829999999998</v>
      </c>
      <c r="W637" s="27">
        <v>160.45150000000001</v>
      </c>
      <c r="X637" s="27">
        <v>66.815510000000003</v>
      </c>
      <c r="Y637" s="27">
        <v>53.293190000000003</v>
      </c>
      <c r="Z637" s="27">
        <v>4.2642730000000002</v>
      </c>
    </row>
    <row r="638" spans="1:26" x14ac:dyDescent="0.35">
      <c r="A638" s="29"/>
      <c r="B638" s="27">
        <v>2025</v>
      </c>
      <c r="C638" s="27">
        <v>76.618499999999997</v>
      </c>
      <c r="D638" s="27">
        <v>60.047840000000001</v>
      </c>
      <c r="E638" s="27">
        <v>18.43573</v>
      </c>
      <c r="F638" s="27">
        <v>8.9429669999999994</v>
      </c>
      <c r="G638" s="27">
        <v>213.20779999999999</v>
      </c>
      <c r="H638" s="27">
        <v>77.821370000000002</v>
      </c>
      <c r="I638" s="27">
        <v>22.19247</v>
      </c>
      <c r="J638" s="27">
        <v>4.5813819999999996</v>
      </c>
      <c r="K638" s="27">
        <v>168.5266</v>
      </c>
      <c r="L638" s="27">
        <v>62.974379999999996</v>
      </c>
      <c r="M638" s="27">
        <v>25.50309</v>
      </c>
      <c r="N638" s="27">
        <v>7.3346390000000001</v>
      </c>
      <c r="O638" s="27">
        <v>285.72160000000002</v>
      </c>
      <c r="P638" s="27">
        <v>128.61070000000001</v>
      </c>
      <c r="Q638" s="27">
        <v>110.1199</v>
      </c>
      <c r="R638" s="27">
        <v>10.20758</v>
      </c>
      <c r="S638" s="27">
        <v>120.358</v>
      </c>
      <c r="T638" s="27">
        <v>88.87012</v>
      </c>
      <c r="U638" s="27">
        <v>71.52731</v>
      </c>
      <c r="V638" s="27">
        <v>7.817107</v>
      </c>
      <c r="W638" s="27">
        <v>255.59780000000001</v>
      </c>
      <c r="X638" s="27">
        <v>143.90559999999999</v>
      </c>
      <c r="Y638" s="27">
        <v>99.046040000000005</v>
      </c>
      <c r="Z638" s="27">
        <v>9.9919410000000006</v>
      </c>
    </row>
    <row r="639" spans="1:26" x14ac:dyDescent="0.35">
      <c r="A639" s="29"/>
      <c r="B639" s="27">
        <v>2030</v>
      </c>
      <c r="C639" s="27">
        <v>71.927970000000002</v>
      </c>
      <c r="D639" s="27">
        <v>22.95448</v>
      </c>
      <c r="E639" s="27">
        <v>26.851019999999998</v>
      </c>
      <c r="F639" s="27">
        <v>23.365259999999999</v>
      </c>
      <c r="G639" s="27">
        <v>165.72200000000001</v>
      </c>
      <c r="H639" s="27">
        <v>42.741970000000002</v>
      </c>
      <c r="I639" s="27">
        <v>21.09712</v>
      </c>
      <c r="J639" s="27">
        <v>4.3652819999999997</v>
      </c>
      <c r="K639" s="27">
        <v>148.70689999999999</v>
      </c>
      <c r="L639" s="27">
        <v>56.595179999999999</v>
      </c>
      <c r="M639" s="27">
        <v>13.41094</v>
      </c>
      <c r="N639" s="27">
        <v>-4.6833499999999999</v>
      </c>
      <c r="O639" s="27">
        <v>261.50170000000003</v>
      </c>
      <c r="P639" s="27">
        <v>158.36320000000001</v>
      </c>
      <c r="Q639" s="27">
        <v>140.47489999999999</v>
      </c>
      <c r="R639" s="27">
        <v>12.627599999999999</v>
      </c>
      <c r="S639" s="27">
        <v>222.22630000000001</v>
      </c>
      <c r="T639" s="27">
        <v>56.862929999999999</v>
      </c>
      <c r="U639" s="27">
        <v>35.480629999999998</v>
      </c>
      <c r="V639" s="27">
        <v>5.8902460000000003</v>
      </c>
      <c r="W639" s="27">
        <v>378.20819999999998</v>
      </c>
      <c r="X639" s="27">
        <v>168.0163</v>
      </c>
      <c r="Y639" s="27">
        <v>109.9346</v>
      </c>
      <c r="Z639" s="27">
        <v>14.89931</v>
      </c>
    </row>
    <row r="640" spans="1:26" x14ac:dyDescent="0.35">
      <c r="A640" s="29"/>
      <c r="B640" s="27">
        <v>2035</v>
      </c>
      <c r="C640" s="27">
        <v>62.99868</v>
      </c>
      <c r="D640" s="27">
        <v>18.792390000000001</v>
      </c>
      <c r="E640" s="27">
        <v>22.693010000000001</v>
      </c>
      <c r="F640" s="27">
        <v>18.106819999999999</v>
      </c>
      <c r="G640" s="27">
        <v>102.7294</v>
      </c>
      <c r="H640" s="27">
        <v>40.052169999999997</v>
      </c>
      <c r="I640" s="27">
        <v>22.81718</v>
      </c>
      <c r="J640" s="27">
        <v>2.225981</v>
      </c>
      <c r="K640" s="27">
        <v>100.0585</v>
      </c>
      <c r="L640" s="27">
        <v>41.60266</v>
      </c>
      <c r="M640" s="27">
        <v>34.217379999999999</v>
      </c>
      <c r="N640" s="27">
        <v>11.773630000000001</v>
      </c>
      <c r="O640" s="27">
        <v>198.04920000000001</v>
      </c>
      <c r="P640" s="27">
        <v>169.2979</v>
      </c>
      <c r="Q640" s="27">
        <v>156.2174</v>
      </c>
      <c r="R640" s="27">
        <v>15.328709999999999</v>
      </c>
      <c r="S640" s="27">
        <v>238.07859999999999</v>
      </c>
      <c r="T640" s="27">
        <v>57.372390000000003</v>
      </c>
      <c r="U640" s="27">
        <v>36.840739999999997</v>
      </c>
      <c r="V640" s="27">
        <v>5.6255290000000002</v>
      </c>
      <c r="W640" s="27">
        <v>413.27159999999998</v>
      </c>
      <c r="X640" s="27">
        <v>158.5111</v>
      </c>
      <c r="Y640" s="27">
        <v>107.22</v>
      </c>
      <c r="Z640" s="27">
        <v>17.256969999999999</v>
      </c>
    </row>
    <row r="641" spans="1:26" x14ac:dyDescent="0.35">
      <c r="A641" s="29"/>
      <c r="B641" s="27">
        <v>2040</v>
      </c>
      <c r="C641" s="27">
        <v>66.280630000000002</v>
      </c>
      <c r="D641" s="27">
        <v>14.17854</v>
      </c>
      <c r="E641" s="27">
        <v>16.349119999999999</v>
      </c>
      <c r="F641" s="27">
        <v>7.8752820000000003</v>
      </c>
      <c r="G641" s="27">
        <v>43.714100000000002</v>
      </c>
      <c r="H641" s="27">
        <v>35.353430000000003</v>
      </c>
      <c r="I641" s="27">
        <v>22.445830000000001</v>
      </c>
      <c r="J641" s="27">
        <v>6.1287770000000004</v>
      </c>
      <c r="K641" s="27">
        <v>62.445709999999998</v>
      </c>
      <c r="L641" s="27">
        <v>35.300249999999998</v>
      </c>
      <c r="M641" s="27">
        <v>21.02758</v>
      </c>
      <c r="N641" s="27">
        <v>12.34573</v>
      </c>
      <c r="O641" s="27">
        <v>163.31010000000001</v>
      </c>
      <c r="P641" s="27">
        <v>145.3212</v>
      </c>
      <c r="Q641" s="27">
        <v>128.82749999999999</v>
      </c>
      <c r="R641" s="27">
        <v>19.10924</v>
      </c>
      <c r="S641" s="27">
        <v>113.3282</v>
      </c>
      <c r="T641" s="27">
        <v>38.834980000000002</v>
      </c>
      <c r="U641" s="27">
        <v>32.567520000000002</v>
      </c>
      <c r="V641" s="27">
        <v>3.2577910000000001</v>
      </c>
      <c r="W641" s="27">
        <v>512.80650000000003</v>
      </c>
      <c r="X641" s="27">
        <v>156.3193</v>
      </c>
      <c r="Y641" s="27">
        <v>92.027720000000002</v>
      </c>
      <c r="Z641" s="27">
        <v>19.689109999999999</v>
      </c>
    </row>
    <row r="642" spans="1:26" x14ac:dyDescent="0.35">
      <c r="A642" s="29"/>
      <c r="B642" s="27">
        <v>2045</v>
      </c>
      <c r="C642" s="27">
        <v>15.856590000000001</v>
      </c>
      <c r="D642" s="27">
        <v>10.869009999999999</v>
      </c>
      <c r="E642" s="27">
        <v>11.588190000000001</v>
      </c>
      <c r="F642" s="27">
        <v>9.7143689999999996</v>
      </c>
      <c r="G642" s="27">
        <v>52.287790000000001</v>
      </c>
      <c r="H642" s="27">
        <v>31.12791</v>
      </c>
      <c r="I642" s="27">
        <v>19.365159999999999</v>
      </c>
      <c r="J642" s="27">
        <v>7.0001540000000002</v>
      </c>
      <c r="K642" s="27">
        <v>64.814940000000007</v>
      </c>
      <c r="L642" s="27">
        <v>29.417169999999999</v>
      </c>
      <c r="M642" s="27">
        <v>15.31671</v>
      </c>
      <c r="N642" s="27">
        <v>11.902049999999999</v>
      </c>
      <c r="O642" s="27">
        <v>143.66540000000001</v>
      </c>
      <c r="P642" s="27">
        <v>118.1129</v>
      </c>
      <c r="Q642" s="27">
        <v>102.51439999999999</v>
      </c>
      <c r="R642" s="27">
        <v>24.05658</v>
      </c>
      <c r="S642" s="27">
        <v>87.307010000000005</v>
      </c>
      <c r="T642" s="27">
        <v>40.262949999999996</v>
      </c>
      <c r="U642" s="27">
        <v>32.760350000000003</v>
      </c>
      <c r="V642" s="27">
        <v>5.4808830000000004</v>
      </c>
      <c r="W642" s="27">
        <v>464.68950000000001</v>
      </c>
      <c r="X642" s="27">
        <v>121.6447</v>
      </c>
      <c r="Y642" s="27">
        <v>57.687649999999998</v>
      </c>
      <c r="Z642" s="27">
        <v>13.1342</v>
      </c>
    </row>
    <row r="643" spans="1:26" x14ac:dyDescent="0.35">
      <c r="A643" s="29"/>
      <c r="B643" s="27">
        <v>2050</v>
      </c>
      <c r="C643" s="27">
        <v>10.59037</v>
      </c>
      <c r="D643" s="27">
        <v>9.0899560000000008</v>
      </c>
      <c r="E643" s="27">
        <v>8.5878460000000008</v>
      </c>
      <c r="F643" s="27">
        <v>51.830509999999997</v>
      </c>
      <c r="G643" s="27">
        <v>37.392670000000003</v>
      </c>
      <c r="H643" s="27">
        <v>25.047170000000001</v>
      </c>
      <c r="I643" s="27">
        <v>15.359260000000001</v>
      </c>
      <c r="J643" s="27">
        <v>8.2368590000000008</v>
      </c>
      <c r="K643" s="27">
        <v>54.875639999999997</v>
      </c>
      <c r="L643" s="27">
        <v>23.908390000000001</v>
      </c>
      <c r="M643" s="27">
        <v>12.6378</v>
      </c>
      <c r="N643" s="27">
        <v>-17.679110000000001</v>
      </c>
      <c r="O643" s="27">
        <v>138.1541</v>
      </c>
      <c r="P643" s="27">
        <v>100.1267</v>
      </c>
      <c r="Q643" s="27">
        <v>76.746279999999999</v>
      </c>
      <c r="R643" s="27">
        <v>253.21870000000001</v>
      </c>
      <c r="S643" s="27">
        <v>60.591529999999999</v>
      </c>
      <c r="T643" s="27">
        <v>33.38617</v>
      </c>
      <c r="U643" s="27">
        <v>28.193460000000002</v>
      </c>
      <c r="V643" s="27">
        <v>8.2522660000000005</v>
      </c>
      <c r="W643" s="27">
        <v>392.99419999999998</v>
      </c>
      <c r="X643" s="27">
        <v>89.316119999999998</v>
      </c>
      <c r="Y643" s="27">
        <v>34.823569999999997</v>
      </c>
      <c r="Z643" s="27">
        <v>-209.48910000000001</v>
      </c>
    </row>
    <row r="644" spans="1:26" x14ac:dyDescent="0.35">
      <c r="A644" s="29" t="s">
        <v>64</v>
      </c>
      <c r="B644" s="27">
        <v>2016</v>
      </c>
      <c r="C644" s="27">
        <v>1450.5550000000001</v>
      </c>
      <c r="D644" s="27">
        <v>1450.5550000000001</v>
      </c>
      <c r="E644" s="27">
        <v>1450.5550000000001</v>
      </c>
      <c r="F644" s="27">
        <v>19.072009999999999</v>
      </c>
      <c r="G644" s="27">
        <v>932.08960000000002</v>
      </c>
      <c r="H644" s="27">
        <v>932.08960000000002</v>
      </c>
      <c r="I644" s="27">
        <v>932.08960000000002</v>
      </c>
      <c r="J644" s="27">
        <v>12.255190000000001</v>
      </c>
      <c r="K644" s="27">
        <v>154.22069999999999</v>
      </c>
      <c r="L644" s="27">
        <v>154.22069999999999</v>
      </c>
      <c r="M644" s="27">
        <v>154.22069999999999</v>
      </c>
      <c r="N644" s="27">
        <v>2.0277059999999998</v>
      </c>
      <c r="O644" s="27">
        <v>248.09960000000001</v>
      </c>
      <c r="P644" s="27">
        <v>248.09960000000001</v>
      </c>
      <c r="Q644" s="27">
        <v>248.09960000000001</v>
      </c>
      <c r="R644" s="27">
        <v>10.635529999999999</v>
      </c>
      <c r="S644" s="27">
        <v>32.199599999999997</v>
      </c>
      <c r="T644" s="27">
        <v>32.199599999999997</v>
      </c>
      <c r="U644" s="27">
        <v>32.199599999999997</v>
      </c>
      <c r="V644" s="27">
        <v>1.3803319999999999</v>
      </c>
      <c r="W644" s="27">
        <v>62.698700000000002</v>
      </c>
      <c r="X644" s="27">
        <v>62.698700000000002</v>
      </c>
      <c r="Y644" s="27">
        <v>62.698700000000002</v>
      </c>
      <c r="Z644" s="27">
        <v>2.6877680000000002</v>
      </c>
    </row>
    <row r="645" spans="1:26" x14ac:dyDescent="0.35">
      <c r="A645" s="29"/>
      <c r="B645" s="27">
        <v>2020</v>
      </c>
      <c r="C645" s="27">
        <v>7751.0540000000001</v>
      </c>
      <c r="D645" s="27">
        <v>3600.1689999999999</v>
      </c>
      <c r="E645" s="27">
        <v>1952.241</v>
      </c>
      <c r="F645" s="27">
        <v>10.84778</v>
      </c>
      <c r="G645" s="27">
        <v>4311.4570000000003</v>
      </c>
      <c r="H645" s="27">
        <v>2117.913</v>
      </c>
      <c r="I645" s="27">
        <v>1431.1510000000001</v>
      </c>
      <c r="J645" s="27">
        <v>6.6284900000000002</v>
      </c>
      <c r="K645" s="27">
        <v>5612.5429999999997</v>
      </c>
      <c r="L645" s="27">
        <v>2456.8589999999999</v>
      </c>
      <c r="M645" s="27">
        <v>1352.7439999999999</v>
      </c>
      <c r="N645" s="27">
        <v>5.3556189999999999</v>
      </c>
      <c r="O645" s="27">
        <v>1256.7819999999999</v>
      </c>
      <c r="P645" s="27">
        <v>537.8931</v>
      </c>
      <c r="Q645" s="27">
        <v>530.0829</v>
      </c>
      <c r="R645" s="27">
        <v>11.369910000000001</v>
      </c>
      <c r="S645" s="27">
        <v>-141.82749999999999</v>
      </c>
      <c r="T645" s="27">
        <v>-39.639899999999997</v>
      </c>
      <c r="U645" s="27">
        <v>-28.30264</v>
      </c>
      <c r="V645" s="27">
        <v>0.21163360000000001</v>
      </c>
      <c r="W645" s="27">
        <v>403.41329999999999</v>
      </c>
      <c r="X645" s="27">
        <v>145.7114</v>
      </c>
      <c r="Y645" s="27">
        <v>102.3473</v>
      </c>
      <c r="Z645" s="27">
        <v>0.96514699999999998</v>
      </c>
    </row>
    <row r="646" spans="1:26" x14ac:dyDescent="0.35">
      <c r="A646" s="29"/>
      <c r="B646" s="27">
        <v>2025</v>
      </c>
      <c r="C646" s="27">
        <v>12057.88</v>
      </c>
      <c r="D646" s="27">
        <v>6350.8180000000002</v>
      </c>
      <c r="E646" s="27">
        <v>3338.63</v>
      </c>
      <c r="F646" s="27">
        <v>12.52727</v>
      </c>
      <c r="G646" s="27">
        <v>10486.81</v>
      </c>
      <c r="H646" s="27">
        <v>2712.7440000000001</v>
      </c>
      <c r="I646" s="27">
        <v>1219.4380000000001</v>
      </c>
      <c r="J646" s="27">
        <v>6.5267419999999996</v>
      </c>
      <c r="K646" s="27">
        <v>9730.5259999999998</v>
      </c>
      <c r="L646" s="27">
        <v>3739.1750000000002</v>
      </c>
      <c r="M646" s="27">
        <v>1821.557</v>
      </c>
      <c r="N646" s="27">
        <v>7.3425380000000002</v>
      </c>
      <c r="O646" s="27">
        <v>610.77660000000003</v>
      </c>
      <c r="P646" s="27">
        <v>347.24189999999999</v>
      </c>
      <c r="Q646" s="27">
        <v>500.0813</v>
      </c>
      <c r="R646" s="27">
        <v>7.7732530000000004</v>
      </c>
      <c r="S646" s="27">
        <v>1055.8320000000001</v>
      </c>
      <c r="T646" s="27">
        <v>343.23660000000001</v>
      </c>
      <c r="U646" s="27">
        <v>59.557490000000001</v>
      </c>
      <c r="V646" s="27">
        <v>3.4005839999999998</v>
      </c>
      <c r="W646" s="27">
        <v>695.17250000000001</v>
      </c>
      <c r="X646" s="27">
        <v>255.86859999999999</v>
      </c>
      <c r="Y646" s="27">
        <v>144.6157</v>
      </c>
      <c r="Z646" s="27">
        <v>3.0224669999999998</v>
      </c>
    </row>
    <row r="647" spans="1:26" x14ac:dyDescent="0.35">
      <c r="A647" s="29"/>
      <c r="B647" s="27">
        <v>2030</v>
      </c>
      <c r="C647" s="27">
        <v>7700.7929999999997</v>
      </c>
      <c r="D647" s="27">
        <v>7863.8689999999997</v>
      </c>
      <c r="E647" s="27">
        <v>4034.252</v>
      </c>
      <c r="F647" s="27">
        <v>13.754250000000001</v>
      </c>
      <c r="G647" s="27">
        <v>11793.83</v>
      </c>
      <c r="H647" s="27">
        <v>5027.2780000000002</v>
      </c>
      <c r="I647" s="27">
        <v>1901.8510000000001</v>
      </c>
      <c r="J647" s="27">
        <v>8.1750579999999999</v>
      </c>
      <c r="K647" s="27">
        <v>8621.0509999999995</v>
      </c>
      <c r="L647" s="27">
        <v>5082.3879999999999</v>
      </c>
      <c r="M647" s="27">
        <v>2231.4769999999999</v>
      </c>
      <c r="N647" s="27">
        <v>8.4208250000000007</v>
      </c>
      <c r="O647" s="27">
        <v>541.21780000000001</v>
      </c>
      <c r="P647" s="27">
        <v>429.21230000000003</v>
      </c>
      <c r="Q647" s="27">
        <v>629.42049999999995</v>
      </c>
      <c r="R647" s="27">
        <v>8.5474569999999996</v>
      </c>
      <c r="S647" s="27">
        <v>883.95320000000004</v>
      </c>
      <c r="T647" s="27">
        <v>387.96069999999997</v>
      </c>
      <c r="U647" s="27">
        <v>42.841920000000002</v>
      </c>
      <c r="V647" s="27">
        <v>3.3144309999999999</v>
      </c>
      <c r="W647" s="27">
        <v>680.3066</v>
      </c>
      <c r="X647" s="27">
        <v>332.24959999999999</v>
      </c>
      <c r="Y647" s="27">
        <v>170.08940000000001</v>
      </c>
      <c r="Z647" s="27">
        <v>4.2128050000000004</v>
      </c>
    </row>
    <row r="648" spans="1:26" x14ac:dyDescent="0.35">
      <c r="A648" s="29"/>
      <c r="B648" s="27">
        <v>2035</v>
      </c>
      <c r="C648" s="27">
        <v>6859.8429999999998</v>
      </c>
      <c r="D648" s="27">
        <v>5365.4390000000003</v>
      </c>
      <c r="E648" s="27">
        <v>3075.0720000000001</v>
      </c>
      <c r="F648" s="27">
        <v>13.90549</v>
      </c>
      <c r="G648" s="27">
        <v>9553.2139999999999</v>
      </c>
      <c r="H648" s="27">
        <v>6014.2910000000002</v>
      </c>
      <c r="I648" s="27">
        <v>2579.0050000000001</v>
      </c>
      <c r="J648" s="27">
        <v>10.83037</v>
      </c>
      <c r="K648" s="27">
        <v>7522.5339999999997</v>
      </c>
      <c r="L648" s="27">
        <v>4640.1149999999998</v>
      </c>
      <c r="M648" s="27">
        <v>2207.2130000000002</v>
      </c>
      <c r="N648" s="27">
        <v>9.8686640000000008</v>
      </c>
      <c r="O648" s="27">
        <v>424.8888</v>
      </c>
      <c r="P648" s="27">
        <v>395.8152</v>
      </c>
      <c r="Q648" s="27">
        <v>535.10220000000004</v>
      </c>
      <c r="R648" s="27">
        <v>9.5471160000000008</v>
      </c>
      <c r="S648" s="27">
        <v>675.88340000000005</v>
      </c>
      <c r="T648" s="27">
        <v>357.37119999999999</v>
      </c>
      <c r="U648" s="27">
        <v>100.12050000000001</v>
      </c>
      <c r="V648" s="27">
        <v>3.8218770000000002</v>
      </c>
      <c r="W648" s="27">
        <v>510.86200000000002</v>
      </c>
      <c r="X648" s="27">
        <v>306.0018</v>
      </c>
      <c r="Y648" s="27">
        <v>163.8372</v>
      </c>
      <c r="Z648" s="27">
        <v>4.8302589999999999</v>
      </c>
    </row>
    <row r="649" spans="1:26" x14ac:dyDescent="0.35">
      <c r="A649" s="29"/>
      <c r="B649" s="27">
        <v>2040</v>
      </c>
      <c r="C649" s="27">
        <v>5708.2240000000002</v>
      </c>
      <c r="D649" s="27">
        <v>3961.95</v>
      </c>
      <c r="E649" s="27">
        <v>2268.9569999999999</v>
      </c>
      <c r="F649" s="27">
        <v>14.005990000000001</v>
      </c>
      <c r="G649" s="27">
        <v>8146.7110000000002</v>
      </c>
      <c r="H649" s="27">
        <v>4931.4790000000003</v>
      </c>
      <c r="I649" s="27">
        <v>2318.5459999999998</v>
      </c>
      <c r="J649" s="27">
        <v>13.49212</v>
      </c>
      <c r="K649" s="27">
        <v>6251.2290000000003</v>
      </c>
      <c r="L649" s="27">
        <v>3856.4279999999999</v>
      </c>
      <c r="M649" s="27">
        <v>1929.652</v>
      </c>
      <c r="N649" s="27">
        <v>11.800929999999999</v>
      </c>
      <c r="O649" s="27">
        <v>329.34789999999998</v>
      </c>
      <c r="P649" s="27">
        <v>330.91149999999999</v>
      </c>
      <c r="Q649" s="27">
        <v>410.04649999999998</v>
      </c>
      <c r="R649" s="27">
        <v>10.67671</v>
      </c>
      <c r="S649" s="27">
        <v>506.85449999999997</v>
      </c>
      <c r="T649" s="27">
        <v>298.52679999999998</v>
      </c>
      <c r="U649" s="27">
        <v>111.5681</v>
      </c>
      <c r="V649" s="27">
        <v>4.4067999999999996</v>
      </c>
      <c r="W649" s="27">
        <v>376.88369999999998</v>
      </c>
      <c r="X649" s="27">
        <v>256.28949999999998</v>
      </c>
      <c r="Y649" s="27">
        <v>146.9254</v>
      </c>
      <c r="Z649" s="27">
        <v>5.5262399999999996</v>
      </c>
    </row>
    <row r="650" spans="1:26" x14ac:dyDescent="0.35">
      <c r="A650" s="29"/>
      <c r="B650" s="27">
        <v>2045</v>
      </c>
      <c r="C650" s="27">
        <v>4550.9790000000003</v>
      </c>
      <c r="D650" s="27">
        <v>2778.692</v>
      </c>
      <c r="E650" s="27">
        <v>1610.8989999999999</v>
      </c>
      <c r="F650" s="27">
        <v>14.52037</v>
      </c>
      <c r="G650" s="27">
        <v>6676.5</v>
      </c>
      <c r="H650" s="27">
        <v>3913.7820000000002</v>
      </c>
      <c r="I650" s="27">
        <v>1882.6410000000001</v>
      </c>
      <c r="J650" s="27">
        <v>16.26679</v>
      </c>
      <c r="K650" s="27">
        <v>5067.37</v>
      </c>
      <c r="L650" s="27">
        <v>2984.1779999999999</v>
      </c>
      <c r="M650" s="27">
        <v>1519.8520000000001</v>
      </c>
      <c r="N650" s="27">
        <v>13.97532</v>
      </c>
      <c r="O650" s="27">
        <v>253.90450000000001</v>
      </c>
      <c r="P650" s="27">
        <v>247.3835</v>
      </c>
      <c r="Q650" s="27">
        <v>238.70339999999999</v>
      </c>
      <c r="R650" s="27">
        <v>12.118180000000001</v>
      </c>
      <c r="S650" s="27">
        <v>377.53530000000001</v>
      </c>
      <c r="T650" s="27">
        <v>214.96789999999999</v>
      </c>
      <c r="U650" s="27">
        <v>130.2867</v>
      </c>
      <c r="V650" s="27">
        <v>4.9389310000000002</v>
      </c>
      <c r="W650" s="27">
        <v>278.11759999999998</v>
      </c>
      <c r="X650" s="27">
        <v>184.74</v>
      </c>
      <c r="Y650" s="27">
        <v>120.5082</v>
      </c>
      <c r="Z650" s="27">
        <v>6.2883570000000004</v>
      </c>
    </row>
    <row r="651" spans="1:26" x14ac:dyDescent="0.35">
      <c r="A651" s="29"/>
      <c r="B651" s="27">
        <v>2050</v>
      </c>
      <c r="C651" s="27">
        <v>3680.4749999999999</v>
      </c>
      <c r="D651" s="27">
        <v>1945.75</v>
      </c>
      <c r="E651" s="27">
        <v>1121.2080000000001</v>
      </c>
      <c r="F651" s="27">
        <v>14.909800000000001</v>
      </c>
      <c r="G651" s="27">
        <v>5154.7579999999998</v>
      </c>
      <c r="H651" s="27">
        <v>2901.1350000000002</v>
      </c>
      <c r="I651" s="27">
        <v>1410.4880000000001</v>
      </c>
      <c r="J651" s="27">
        <v>19.96039</v>
      </c>
      <c r="K651" s="27">
        <v>3941.8919999999998</v>
      </c>
      <c r="L651" s="27">
        <v>2185.701</v>
      </c>
      <c r="M651" s="27">
        <v>1118.2239999999999</v>
      </c>
      <c r="N651" s="27">
        <v>16.47655</v>
      </c>
      <c r="O651" s="27">
        <v>187.4999</v>
      </c>
      <c r="P651" s="27">
        <v>177.49610000000001</v>
      </c>
      <c r="Q651" s="27">
        <v>159.57570000000001</v>
      </c>
      <c r="R651" s="27">
        <v>13.905279999999999</v>
      </c>
      <c r="S651" s="27">
        <v>265.63479999999998</v>
      </c>
      <c r="T651" s="27">
        <v>146.28819999999999</v>
      </c>
      <c r="U651" s="27">
        <v>89.810419999999993</v>
      </c>
      <c r="V651" s="27">
        <v>5.3908139999999998</v>
      </c>
      <c r="W651" s="27">
        <v>193.7278</v>
      </c>
      <c r="X651" s="27">
        <v>126.26479999999999</v>
      </c>
      <c r="Y651" s="27">
        <v>85.644440000000003</v>
      </c>
      <c r="Z651" s="27">
        <v>7.1363209999999997</v>
      </c>
    </row>
    <row r="652" spans="1:26" x14ac:dyDescent="0.35">
      <c r="A652" s="29" t="s">
        <v>153</v>
      </c>
      <c r="B652" s="27">
        <v>2016</v>
      </c>
      <c r="C652" s="27">
        <v>3.1287759999999998E-2</v>
      </c>
      <c r="D652" s="27">
        <v>3.1287759999999998E-2</v>
      </c>
      <c r="E652" s="27">
        <v>3.1287759999999998E-2</v>
      </c>
      <c r="F652" s="27">
        <v>13.03431</v>
      </c>
      <c r="G652" s="27">
        <v>2.6918210000000001E-2</v>
      </c>
      <c r="H652" s="27">
        <v>2.6918210000000001E-2</v>
      </c>
      <c r="I652" s="27">
        <v>2.6918210000000001E-2</v>
      </c>
      <c r="J652" s="27">
        <v>11.213979999999999</v>
      </c>
      <c r="K652" s="27">
        <v>2.8816419999999999E-2</v>
      </c>
      <c r="L652" s="27">
        <v>2.8816419999999999E-2</v>
      </c>
      <c r="M652" s="27">
        <v>2.8816419999999999E-2</v>
      </c>
      <c r="N652" s="27">
        <v>12.004759999999999</v>
      </c>
      <c r="O652" s="27">
        <v>0.1076666</v>
      </c>
      <c r="P652" s="27">
        <v>0.1076666</v>
      </c>
      <c r="Q652" s="27">
        <v>0.1076666</v>
      </c>
      <c r="R652" s="27">
        <v>17.789239999999999</v>
      </c>
      <c r="S652" s="27">
        <v>-2.296658E-2</v>
      </c>
      <c r="T652" s="27">
        <v>-2.296658E-2</v>
      </c>
      <c r="U652" s="27">
        <v>-2.296658E-2</v>
      </c>
      <c r="V652" s="27">
        <v>-3.7946569999999999</v>
      </c>
      <c r="W652" s="27">
        <v>4.9957430000000004E-3</v>
      </c>
      <c r="X652" s="27">
        <v>4.9957430000000004E-3</v>
      </c>
      <c r="Y652" s="27">
        <v>4.9957430000000004E-3</v>
      </c>
      <c r="Z652" s="27">
        <v>0.8254224</v>
      </c>
    </row>
    <row r="653" spans="1:26" x14ac:dyDescent="0.35">
      <c r="A653" s="29"/>
      <c r="B653" s="27">
        <v>2020</v>
      </c>
      <c r="C653" s="27">
        <v>4.2505929999999997E-2</v>
      </c>
      <c r="D653" s="27">
        <v>3.748315E-2</v>
      </c>
      <c r="E653" s="27">
        <v>3.1057189999999998E-2</v>
      </c>
      <c r="F653" s="27">
        <v>20.695119999999999</v>
      </c>
      <c r="G653" s="27">
        <v>5.5666680000000003E-2</v>
      </c>
      <c r="H653" s="27">
        <v>2.4388429999999999E-2</v>
      </c>
      <c r="I653" s="27">
        <v>1.1607040000000001E-2</v>
      </c>
      <c r="J653" s="27">
        <v>-2.7885549999999999E-2</v>
      </c>
      <c r="K653" s="27">
        <v>4.5631119999999997E-2</v>
      </c>
      <c r="L653" s="27">
        <v>2.5147969999999999E-2</v>
      </c>
      <c r="M653" s="27">
        <v>1.451933E-2</v>
      </c>
      <c r="N653" s="27">
        <v>4.6421419999999998</v>
      </c>
      <c r="O653" s="27">
        <v>0.1000755</v>
      </c>
      <c r="P653" s="27">
        <v>9.0265559999999995E-2</v>
      </c>
      <c r="Q653" s="27">
        <v>8.8109469999999995E-2</v>
      </c>
      <c r="R653" s="27">
        <v>19.602830000000001</v>
      </c>
      <c r="S653" s="27">
        <v>1.2101870000000001E-2</v>
      </c>
      <c r="T653" s="27">
        <v>-1.729081E-2</v>
      </c>
      <c r="U653" s="27">
        <v>-1.455621E-2</v>
      </c>
      <c r="V653" s="27">
        <v>-7.1005200000000004</v>
      </c>
      <c r="W653" s="27">
        <v>3.1373789999999999E-2</v>
      </c>
      <c r="X653" s="27">
        <v>1.01079E-2</v>
      </c>
      <c r="Y653" s="27">
        <v>1.086115E-2</v>
      </c>
      <c r="Z653" s="27">
        <v>0.105181</v>
      </c>
    </row>
    <row r="654" spans="1:26" x14ac:dyDescent="0.35">
      <c r="A654" s="29"/>
      <c r="B654" s="27">
        <v>2025</v>
      </c>
      <c r="C654" s="27">
        <v>4.7294309999999999E-2</v>
      </c>
      <c r="D654" s="27">
        <v>1.367152E-2</v>
      </c>
      <c r="E654" s="27">
        <v>1.0073739999999999E-2</v>
      </c>
      <c r="F654" s="27">
        <v>24.275490000000001</v>
      </c>
      <c r="G654" s="27">
        <v>3.2113089999999997E-2</v>
      </c>
      <c r="H654" s="27">
        <v>2.2715989999999998E-2</v>
      </c>
      <c r="I654" s="27">
        <v>1.358881E-2</v>
      </c>
      <c r="J654" s="27">
        <v>6.9141759999999997E-2</v>
      </c>
      <c r="K654" s="27">
        <v>3.1212500000000001E-2</v>
      </c>
      <c r="L654" s="27">
        <v>1.3196879999999999E-2</v>
      </c>
      <c r="M654" s="27">
        <v>7.3302430000000002E-3</v>
      </c>
      <c r="N654" s="27">
        <v>3.6042269999999998</v>
      </c>
      <c r="O654" s="27">
        <v>9.1916059999999994E-2</v>
      </c>
      <c r="P654" s="27">
        <v>8.7016949999999996E-2</v>
      </c>
      <c r="Q654" s="27">
        <v>7.4296710000000002E-2</v>
      </c>
      <c r="R654" s="27">
        <v>24.129549999999998</v>
      </c>
      <c r="S654" s="27">
        <v>8.534972E-3</v>
      </c>
      <c r="T654" s="27">
        <v>-2.0350699999999999E-2</v>
      </c>
      <c r="U654" s="27">
        <v>-1.7799849999999999E-2</v>
      </c>
      <c r="V654" s="27">
        <v>-9.2977190000000007</v>
      </c>
      <c r="W654" s="27">
        <v>2.70531E-2</v>
      </c>
      <c r="X654" s="27">
        <v>1.063474E-2</v>
      </c>
      <c r="Y654" s="27">
        <v>7.9438919999999993E-3</v>
      </c>
      <c r="Z654" s="27">
        <v>-0.56748719999999997</v>
      </c>
    </row>
    <row r="655" spans="1:26" x14ac:dyDescent="0.35">
      <c r="A655" s="29"/>
      <c r="B655" s="27">
        <v>2030</v>
      </c>
      <c r="C655" s="27">
        <v>3.7554270000000001E-2</v>
      </c>
      <c r="D655" s="27">
        <v>1.153438E-2</v>
      </c>
      <c r="E655" s="27">
        <v>6.4474629999999996E-3</v>
      </c>
      <c r="F655" s="27">
        <v>17.478090000000002</v>
      </c>
      <c r="G655" s="27">
        <v>3.0963480000000002E-2</v>
      </c>
      <c r="H655" s="27">
        <v>1.297595E-2</v>
      </c>
      <c r="I655" s="27">
        <v>7.0238729999999999E-3</v>
      </c>
      <c r="J655" s="27">
        <v>5.5647950000000002</v>
      </c>
      <c r="K655" s="27">
        <v>2.608274E-2</v>
      </c>
      <c r="L655" s="27">
        <v>1.0468939999999999E-2</v>
      </c>
      <c r="M655" s="27">
        <v>5.5738319999999999E-3</v>
      </c>
      <c r="N655" s="27">
        <v>6.9993619999999996</v>
      </c>
      <c r="O655" s="27">
        <v>8.2804859999999994E-2</v>
      </c>
      <c r="P655" s="27">
        <v>7.0429320000000004E-2</v>
      </c>
      <c r="Q655" s="27">
        <v>5.4042149999999997E-2</v>
      </c>
      <c r="R655" s="27">
        <v>25.50253</v>
      </c>
      <c r="S655" s="27">
        <v>1.0888699999999999E-2</v>
      </c>
      <c r="T655" s="27">
        <v>-1.138896E-2</v>
      </c>
      <c r="U655" s="27">
        <v>-9.2746110000000003E-3</v>
      </c>
      <c r="V655" s="27">
        <v>-8.9084889999999994</v>
      </c>
      <c r="W655" s="27">
        <v>2.623112E-2</v>
      </c>
      <c r="X655" s="27">
        <v>9.2876320000000005E-3</v>
      </c>
      <c r="Y655" s="27">
        <v>6.1738180000000002E-3</v>
      </c>
      <c r="Z655" s="27">
        <v>-0.4554069</v>
      </c>
    </row>
    <row r="656" spans="1:26" x14ac:dyDescent="0.35">
      <c r="A656" s="29"/>
      <c r="B656" s="27">
        <v>2035</v>
      </c>
      <c r="C656" s="27">
        <v>1.63196E-2</v>
      </c>
      <c r="D656" s="27">
        <v>9.2320660000000006E-3</v>
      </c>
      <c r="E656" s="27">
        <v>4.352023E-3</v>
      </c>
      <c r="F656" s="27">
        <v>20.57809</v>
      </c>
      <c r="G656" s="27">
        <v>3.9799679999999997E-2</v>
      </c>
      <c r="H656" s="27">
        <v>9.8095270000000002E-3</v>
      </c>
      <c r="I656" s="27">
        <v>4.5940269999999997E-3</v>
      </c>
      <c r="J656" s="27">
        <v>5.3186580000000001</v>
      </c>
      <c r="K656" s="27">
        <v>2.3710490000000001E-2</v>
      </c>
      <c r="L656" s="27">
        <v>7.8803069999999996E-3</v>
      </c>
      <c r="M656" s="27">
        <v>3.664133E-3</v>
      </c>
      <c r="N656" s="27">
        <v>7.3952879999999999</v>
      </c>
      <c r="O656" s="27">
        <v>8.9103840000000004E-2</v>
      </c>
      <c r="P656" s="27">
        <v>5.9270320000000001E-2</v>
      </c>
      <c r="Q656" s="27">
        <v>3.8840279999999998E-2</v>
      </c>
      <c r="R656" s="27">
        <v>24.853400000000001</v>
      </c>
      <c r="S656" s="27">
        <v>2.2838070000000001E-3</v>
      </c>
      <c r="T656" s="27">
        <v>-6.6138730000000001E-3</v>
      </c>
      <c r="U656" s="27">
        <v>-4.0448899999999998E-3</v>
      </c>
      <c r="V656" s="27">
        <v>-7.2756619999999996</v>
      </c>
      <c r="W656" s="27">
        <v>2.5601639999999998E-2</v>
      </c>
      <c r="X656" s="27">
        <v>9.7973580000000008E-3</v>
      </c>
      <c r="Y656" s="27">
        <v>5.8569640000000001E-3</v>
      </c>
      <c r="Z656" s="27">
        <v>0.68153750000000002</v>
      </c>
    </row>
    <row r="657" spans="1:26" x14ac:dyDescent="0.35">
      <c r="A657" s="29"/>
      <c r="B657" s="27">
        <v>2040</v>
      </c>
      <c r="C657" s="27">
        <v>1.6842860000000001E-2</v>
      </c>
      <c r="D657" s="27">
        <v>7.7680079999999999E-3</v>
      </c>
      <c r="E657" s="27">
        <v>3.1303250000000002E-3</v>
      </c>
      <c r="F657" s="27">
        <v>0</v>
      </c>
      <c r="G657" s="27">
        <v>3.2875340000000003E-2</v>
      </c>
      <c r="H657" s="27">
        <v>7.9214079999999996E-3</v>
      </c>
      <c r="I657" s="27">
        <v>3.1613119999999999E-3</v>
      </c>
      <c r="J657" s="27">
        <v>0</v>
      </c>
      <c r="K657" s="27">
        <v>2.3556480000000001E-2</v>
      </c>
      <c r="L657" s="27">
        <v>6.4389199999999999E-3</v>
      </c>
      <c r="M657" s="27">
        <v>2.547278E-3</v>
      </c>
      <c r="N657" s="27">
        <v>0</v>
      </c>
      <c r="O657" s="27">
        <v>8.0701690000000006E-2</v>
      </c>
      <c r="P657" s="27">
        <v>5.1213559999999998E-2</v>
      </c>
      <c r="Q657" s="27">
        <v>2.7248089999999999E-2</v>
      </c>
      <c r="R657" s="27">
        <v>25.809180000000001</v>
      </c>
      <c r="S657" s="27">
        <v>1.0664140000000001E-2</v>
      </c>
      <c r="T657" s="27">
        <v>-3.033245E-3</v>
      </c>
      <c r="U657" s="27">
        <v>-3.1303210000000001E-4</v>
      </c>
      <c r="V657" s="27">
        <v>-6.4437329999999999</v>
      </c>
      <c r="W657" s="27">
        <v>2.5248349999999999E-2</v>
      </c>
      <c r="X657" s="27">
        <v>1.01447E-2</v>
      </c>
      <c r="Y657" s="27">
        <v>5.519894E-3</v>
      </c>
      <c r="Z657" s="27">
        <v>1.2926979999999999</v>
      </c>
    </row>
    <row r="658" spans="1:26" x14ac:dyDescent="0.35">
      <c r="A658" s="29"/>
      <c r="B658" s="27">
        <v>2045</v>
      </c>
      <c r="C658" s="27">
        <v>1.9228039999999998E-2</v>
      </c>
      <c r="D658" s="27">
        <v>6.777595E-3</v>
      </c>
      <c r="E658" s="27">
        <v>2.203539E-3</v>
      </c>
      <c r="F658" s="27">
        <v>0</v>
      </c>
      <c r="G658" s="27">
        <v>2.225622E-2</v>
      </c>
      <c r="H658" s="27">
        <v>5.9601519999999998E-3</v>
      </c>
      <c r="I658" s="27">
        <v>1.758885E-3</v>
      </c>
      <c r="J658" s="27">
        <v>0</v>
      </c>
      <c r="K658" s="27">
        <v>1.8258340000000001E-2</v>
      </c>
      <c r="L658" s="27">
        <v>5.0684409999999999E-3</v>
      </c>
      <c r="M658" s="27">
        <v>1.516835E-3</v>
      </c>
      <c r="N658" s="27">
        <v>0</v>
      </c>
      <c r="O658" s="27">
        <v>7.7938519999999997E-2</v>
      </c>
      <c r="P658" s="27">
        <v>4.6546219999999999E-2</v>
      </c>
      <c r="Q658" s="27">
        <v>2.0493440000000002E-2</v>
      </c>
      <c r="R658" s="27">
        <v>15.345230000000001</v>
      </c>
      <c r="S658" s="27">
        <v>1.343594E-2</v>
      </c>
      <c r="T658" s="27">
        <v>-1.2351829999999999E-3</v>
      </c>
      <c r="U658" s="27">
        <v>-2.748909E-4</v>
      </c>
      <c r="V658" s="27">
        <v>4.8274049999999997</v>
      </c>
      <c r="W658" s="27">
        <v>2.6289509999999999E-2</v>
      </c>
      <c r="X658" s="27">
        <v>9.8899839999999992E-3</v>
      </c>
      <c r="Y658" s="27">
        <v>4.3425989999999999E-3</v>
      </c>
      <c r="Z658" s="27">
        <v>3.2009750000000001</v>
      </c>
    </row>
    <row r="659" spans="1:26" x14ac:dyDescent="0.35">
      <c r="A659" s="29"/>
      <c r="B659" s="27">
        <v>2050</v>
      </c>
      <c r="C659" s="27">
        <v>1.7136140000000001E-2</v>
      </c>
      <c r="D659" s="27">
        <v>6.1603209999999999E-3</v>
      </c>
      <c r="E659" s="27">
        <v>1.6144519999999999E-3</v>
      </c>
      <c r="F659" s="27">
        <v>0</v>
      </c>
      <c r="G659" s="27">
        <v>1.980086E-2</v>
      </c>
      <c r="H659" s="27">
        <v>4.9511759999999998E-3</v>
      </c>
      <c r="I659" s="27">
        <v>7.4476040000000005E-4</v>
      </c>
      <c r="J659" s="27">
        <v>0</v>
      </c>
      <c r="K659" s="27">
        <v>1.5514170000000001E-2</v>
      </c>
      <c r="L659" s="27">
        <v>4.3419139999999997E-3</v>
      </c>
      <c r="M659" s="27">
        <v>7.929616E-4</v>
      </c>
      <c r="N659" s="27">
        <v>0</v>
      </c>
      <c r="O659" s="27">
        <v>7.6399999999999996E-2</v>
      </c>
      <c r="P659" s="27">
        <v>4.3821199999999998E-2</v>
      </c>
      <c r="Q659" s="27">
        <v>1.6297140000000002E-2</v>
      </c>
      <c r="R659" s="27">
        <v>19.58569</v>
      </c>
      <c r="S659" s="27">
        <v>1.578388E-2</v>
      </c>
      <c r="T659" s="27">
        <v>-1.398732E-3</v>
      </c>
      <c r="U659" s="27">
        <v>-2.273412E-4</v>
      </c>
      <c r="V659" s="27">
        <v>1.241333</v>
      </c>
      <c r="W659" s="27">
        <v>2.7336579999999999E-2</v>
      </c>
      <c r="X659" s="27">
        <v>9.5635860000000007E-3</v>
      </c>
      <c r="Y659" s="27">
        <v>3.4687799999999999E-3</v>
      </c>
      <c r="Z659" s="27">
        <v>5.6192789999999997</v>
      </c>
    </row>
    <row r="660" spans="1:26" x14ac:dyDescent="0.35">
      <c r="A660" s="29" t="s">
        <v>154</v>
      </c>
      <c r="B660" s="27">
        <v>2016</v>
      </c>
      <c r="C660" s="27">
        <v>11.142300000000001</v>
      </c>
      <c r="D660" s="27">
        <v>11.142300000000001</v>
      </c>
      <c r="E660" s="27">
        <v>11.142300000000001</v>
      </c>
      <c r="F660" s="27">
        <v>27.149850000000001</v>
      </c>
      <c r="G660" s="27">
        <v>6.677886</v>
      </c>
      <c r="H660" s="27">
        <v>6.677886</v>
      </c>
      <c r="I660" s="27">
        <v>6.677886</v>
      </c>
      <c r="J660" s="27">
        <v>16.271650000000001</v>
      </c>
      <c r="K660" s="27">
        <v>-6.7490230000000002</v>
      </c>
      <c r="L660" s="27">
        <v>-6.7490230000000002</v>
      </c>
      <c r="M660" s="27">
        <v>-6.7490230000000002</v>
      </c>
      <c r="N660" s="27">
        <v>-16.444990000000001</v>
      </c>
      <c r="O660" s="27">
        <v>276.44220000000001</v>
      </c>
      <c r="P660" s="27">
        <v>276.44220000000001</v>
      </c>
      <c r="Q660" s="27">
        <v>276.44220000000001</v>
      </c>
      <c r="R660" s="27">
        <v>309.1096</v>
      </c>
      <c r="S660" s="27">
        <v>-217.70740000000001</v>
      </c>
      <c r="T660" s="27">
        <v>-217.70740000000001</v>
      </c>
      <c r="U660" s="27">
        <v>-217.70740000000001</v>
      </c>
      <c r="V660" s="27">
        <v>-243.4341</v>
      </c>
      <c r="W660" s="27">
        <v>-35.61374</v>
      </c>
      <c r="X660" s="27">
        <v>-35.61374</v>
      </c>
      <c r="Y660" s="27">
        <v>-35.61374</v>
      </c>
      <c r="Z660" s="27">
        <v>-39.822249999999997</v>
      </c>
    </row>
    <row r="661" spans="1:26" x14ac:dyDescent="0.35">
      <c r="A661" s="29"/>
      <c r="B661" s="27">
        <v>2020</v>
      </c>
      <c r="C661" s="27">
        <v>125.22790000000001</v>
      </c>
      <c r="D661" s="27">
        <v>54.171770000000002</v>
      </c>
      <c r="E661" s="27">
        <v>38.129440000000002</v>
      </c>
      <c r="F661" s="27">
        <v>37.829569999999997</v>
      </c>
      <c r="G661" s="27">
        <v>-64.20729</v>
      </c>
      <c r="H661" s="27">
        <v>-18.34197</v>
      </c>
      <c r="I661" s="27">
        <v>-13.980549999999999</v>
      </c>
      <c r="J661" s="27">
        <v>-13.399889999999999</v>
      </c>
      <c r="K661" s="27">
        <v>14.97729</v>
      </c>
      <c r="L661" s="27">
        <v>9.495654</v>
      </c>
      <c r="M661" s="27">
        <v>5.5737259999999997</v>
      </c>
      <c r="N661" s="27">
        <v>4.2705690000000001</v>
      </c>
      <c r="O661" s="27">
        <v>395.81270000000001</v>
      </c>
      <c r="P661" s="27">
        <v>372.6327</v>
      </c>
      <c r="Q661" s="27">
        <v>354.64749999999998</v>
      </c>
      <c r="R661" s="27">
        <v>118.0919</v>
      </c>
      <c r="S661" s="27">
        <v>314.74110000000002</v>
      </c>
      <c r="T661" s="27">
        <v>83.202039999999997</v>
      </c>
      <c r="U661" s="27">
        <v>48.05668</v>
      </c>
      <c r="V661" s="27">
        <v>-2.5866729999999998</v>
      </c>
      <c r="W661" s="27">
        <v>83.58135</v>
      </c>
      <c r="X661" s="27">
        <v>5.7386020000000002</v>
      </c>
      <c r="Y661" s="27">
        <v>-6.7111150000000004</v>
      </c>
      <c r="Z661" s="27">
        <v>-8.060708</v>
      </c>
    </row>
    <row r="662" spans="1:26" x14ac:dyDescent="0.35">
      <c r="A662" s="29"/>
      <c r="B662" s="27">
        <v>2025</v>
      </c>
      <c r="C662" s="27">
        <v>16.634889999999999</v>
      </c>
      <c r="D662" s="27">
        <v>14.631690000000001</v>
      </c>
      <c r="E662" s="27">
        <v>11.101710000000001</v>
      </c>
      <c r="F662" s="27">
        <v>11.88191</v>
      </c>
      <c r="G662" s="27">
        <v>92.297389999999993</v>
      </c>
      <c r="H662" s="27">
        <v>48.365139999999997</v>
      </c>
      <c r="I662" s="27">
        <v>29.1114</v>
      </c>
      <c r="J662" s="27">
        <v>16.091360000000002</v>
      </c>
      <c r="K662" s="27">
        <v>35.984090000000002</v>
      </c>
      <c r="L662" s="27">
        <v>18.922969999999999</v>
      </c>
      <c r="M662" s="27">
        <v>11.89334</v>
      </c>
      <c r="N662" s="27">
        <v>5.7122279999999996</v>
      </c>
      <c r="O662" s="27">
        <v>572.90219999999999</v>
      </c>
      <c r="P662" s="27">
        <v>530.77120000000002</v>
      </c>
      <c r="Q662" s="27">
        <v>417.87049999999999</v>
      </c>
      <c r="R662" s="27">
        <v>104.7268</v>
      </c>
      <c r="S662" s="27">
        <v>334.827</v>
      </c>
      <c r="T662" s="27">
        <v>186.75059999999999</v>
      </c>
      <c r="U662" s="27">
        <v>65.19444</v>
      </c>
      <c r="V662" s="27">
        <v>3.101899</v>
      </c>
      <c r="W662" s="27">
        <v>122.67319999999999</v>
      </c>
      <c r="X662" s="27">
        <v>55.44623</v>
      </c>
      <c r="Y662" s="27">
        <v>22.194030000000001</v>
      </c>
      <c r="Z662" s="27">
        <v>2.1415769999999998</v>
      </c>
    </row>
    <row r="663" spans="1:26" x14ac:dyDescent="0.35">
      <c r="A663" s="29"/>
      <c r="B663" s="27">
        <v>2030</v>
      </c>
      <c r="C663" s="27">
        <v>43.388579999999997</v>
      </c>
      <c r="D663" s="27">
        <v>39.627200000000002</v>
      </c>
      <c r="E663" s="27">
        <v>10.633509999999999</v>
      </c>
      <c r="F663" s="27">
        <v>9.3510480000000005</v>
      </c>
      <c r="G663" s="27">
        <v>169.7244</v>
      </c>
      <c r="H663" s="27">
        <v>85.417230000000004</v>
      </c>
      <c r="I663" s="27">
        <v>35.717979999999997</v>
      </c>
      <c r="J663" s="27">
        <v>17.13157</v>
      </c>
      <c r="K663" s="27">
        <v>141.3914</v>
      </c>
      <c r="L663" s="27">
        <v>67.198980000000006</v>
      </c>
      <c r="M663" s="27">
        <v>23.716629999999999</v>
      </c>
      <c r="N663" s="27">
        <v>12.19678</v>
      </c>
      <c r="O663" s="27">
        <v>712.60709999999995</v>
      </c>
      <c r="P663" s="27">
        <v>656.15530000000001</v>
      </c>
      <c r="Q663" s="27">
        <v>493.15170000000001</v>
      </c>
      <c r="R663" s="27">
        <v>104.09520000000001</v>
      </c>
      <c r="S663" s="27">
        <v>540.34659999999997</v>
      </c>
      <c r="T663" s="27">
        <v>319.10520000000002</v>
      </c>
      <c r="U663" s="27">
        <v>93.534040000000005</v>
      </c>
      <c r="V663" s="27">
        <v>5.5313509999999999</v>
      </c>
      <c r="W663" s="27">
        <v>322.51909999999998</v>
      </c>
      <c r="X663" s="27">
        <v>163.56010000000001</v>
      </c>
      <c r="Y663" s="27">
        <v>47.909300000000002</v>
      </c>
      <c r="Z663" s="27">
        <v>5.8299719999999997</v>
      </c>
    </row>
    <row r="664" spans="1:26" x14ac:dyDescent="0.35">
      <c r="A664" s="29"/>
      <c r="B664" s="27">
        <v>2035</v>
      </c>
      <c r="C664" s="27">
        <v>76.775859999999994</v>
      </c>
      <c r="D664" s="27">
        <v>66.458699999999993</v>
      </c>
      <c r="E664" s="27">
        <v>28.528880000000001</v>
      </c>
      <c r="F664" s="27">
        <v>18.8626</v>
      </c>
      <c r="G664" s="27">
        <v>243.8227</v>
      </c>
      <c r="H664" s="27">
        <v>129.1069</v>
      </c>
      <c r="I664" s="27">
        <v>46.869019999999999</v>
      </c>
      <c r="J664" s="27">
        <v>11.98972</v>
      </c>
      <c r="K664" s="27">
        <v>333.01589999999999</v>
      </c>
      <c r="L664" s="27">
        <v>148.2038</v>
      </c>
      <c r="M664" s="27">
        <v>34.832039999999999</v>
      </c>
      <c r="N664" s="27">
        <v>13.67984</v>
      </c>
      <c r="O664" s="27">
        <v>831.56489999999997</v>
      </c>
      <c r="P664" s="27">
        <v>749.52599999999995</v>
      </c>
      <c r="Q664" s="27">
        <v>632.95979999999997</v>
      </c>
      <c r="R664" s="27">
        <v>137.68729999999999</v>
      </c>
      <c r="S664" s="27">
        <v>879.50990000000002</v>
      </c>
      <c r="T664" s="27">
        <v>580.99440000000004</v>
      </c>
      <c r="U664" s="27">
        <v>88.342129999999997</v>
      </c>
      <c r="V664" s="27">
        <v>-0.77243799999999996</v>
      </c>
      <c r="W664" s="27">
        <v>793.31539999999995</v>
      </c>
      <c r="X664" s="27">
        <v>415.101</v>
      </c>
      <c r="Y664" s="27">
        <v>59.269930000000002</v>
      </c>
      <c r="Z664" s="27">
        <v>2.2259310000000001</v>
      </c>
    </row>
    <row r="665" spans="1:26" x14ac:dyDescent="0.35">
      <c r="A665" s="29"/>
      <c r="B665" s="27">
        <v>2040</v>
      </c>
      <c r="C665" s="27">
        <v>70.239559999999997</v>
      </c>
      <c r="D665" s="27">
        <v>49.417650000000002</v>
      </c>
      <c r="E665" s="27">
        <v>44.15401</v>
      </c>
      <c r="F665" s="27">
        <v>15.450939999999999</v>
      </c>
      <c r="G665" s="27">
        <v>228.93379999999999</v>
      </c>
      <c r="H665" s="27">
        <v>82.195179999999993</v>
      </c>
      <c r="I665" s="27">
        <v>65.749660000000006</v>
      </c>
      <c r="J665" s="27">
        <v>12.678509999999999</v>
      </c>
      <c r="K665" s="27">
        <v>310.79590000000002</v>
      </c>
      <c r="L665" s="27">
        <v>120.8313</v>
      </c>
      <c r="M665" s="27">
        <v>54.493049999999997</v>
      </c>
      <c r="N665" s="27">
        <v>17.80387</v>
      </c>
      <c r="O665" s="27">
        <v>886.31629999999996</v>
      </c>
      <c r="P665" s="27">
        <v>790.74260000000004</v>
      </c>
      <c r="Q665" s="27">
        <v>650.26700000000005</v>
      </c>
      <c r="R665" s="27">
        <v>128.0838</v>
      </c>
      <c r="S665" s="27">
        <v>946.0163</v>
      </c>
      <c r="T665" s="27">
        <v>547.22820000000002</v>
      </c>
      <c r="U665" s="27">
        <v>180.2218</v>
      </c>
      <c r="V665" s="27">
        <v>4.1606379999999996</v>
      </c>
      <c r="W665" s="27">
        <v>892.5027</v>
      </c>
      <c r="X665" s="27">
        <v>508.37079999999997</v>
      </c>
      <c r="Y665" s="27">
        <v>156.55279999999999</v>
      </c>
      <c r="Z665" s="27">
        <v>13.6815</v>
      </c>
    </row>
    <row r="666" spans="1:26" x14ac:dyDescent="0.35">
      <c r="A666" s="29"/>
      <c r="B666" s="27">
        <v>2045</v>
      </c>
      <c r="C666" s="27">
        <v>70.68383</v>
      </c>
      <c r="D666" s="27">
        <v>39.536250000000003</v>
      </c>
      <c r="E666" s="27">
        <v>40.181220000000003</v>
      </c>
      <c r="F666" s="27">
        <v>21.435009999999998</v>
      </c>
      <c r="G666" s="27">
        <v>196.80420000000001</v>
      </c>
      <c r="H666" s="27">
        <v>56.254809999999999</v>
      </c>
      <c r="I666" s="27">
        <v>36.835349999999998</v>
      </c>
      <c r="J666" s="27">
        <v>10.09628</v>
      </c>
      <c r="K666" s="27">
        <v>272.6739</v>
      </c>
      <c r="L666" s="27">
        <v>83.515739999999994</v>
      </c>
      <c r="M666" s="27">
        <v>57.26211</v>
      </c>
      <c r="N666" s="27">
        <v>22.618510000000001</v>
      </c>
      <c r="O666" s="27">
        <v>978.09519999999998</v>
      </c>
      <c r="P666" s="27">
        <v>668.34299999999996</v>
      </c>
      <c r="Q666" s="27">
        <v>469.02089999999998</v>
      </c>
      <c r="R666" s="27">
        <v>33.885289999999998</v>
      </c>
      <c r="S666" s="27">
        <v>945.35069999999996</v>
      </c>
      <c r="T666" s="27">
        <v>407.41809999999998</v>
      </c>
      <c r="U666" s="27">
        <v>99.651660000000007</v>
      </c>
      <c r="V666" s="27">
        <v>13.57405</v>
      </c>
      <c r="W666" s="27">
        <v>896.59259999999995</v>
      </c>
      <c r="X666" s="27">
        <v>386.08030000000002</v>
      </c>
      <c r="Y666" s="27">
        <v>140.05709999999999</v>
      </c>
      <c r="Z666" s="27">
        <v>18.452660000000002</v>
      </c>
    </row>
    <row r="667" spans="1:26" x14ac:dyDescent="0.35">
      <c r="A667" s="29"/>
      <c r="B667" s="27">
        <v>2050</v>
      </c>
      <c r="C667" s="27">
        <v>65.712239999999994</v>
      </c>
      <c r="D667" s="27">
        <v>28.90192</v>
      </c>
      <c r="E667" s="27">
        <v>31.09648</v>
      </c>
      <c r="F667" s="27">
        <v>27.729330000000001</v>
      </c>
      <c r="G667" s="27">
        <v>159.1174</v>
      </c>
      <c r="H667" s="27">
        <v>33.780169999999998</v>
      </c>
      <c r="I667" s="27">
        <v>23.212689999999998</v>
      </c>
      <c r="J667" s="27">
        <v>10.962009999999999</v>
      </c>
      <c r="K667" s="27">
        <v>222.28469999999999</v>
      </c>
      <c r="L667" s="27">
        <v>50.907910000000001</v>
      </c>
      <c r="M667" s="27">
        <v>36.316139999999997</v>
      </c>
      <c r="N667" s="27">
        <v>24.244219999999999</v>
      </c>
      <c r="O667" s="27">
        <v>1090.6780000000001</v>
      </c>
      <c r="P667" s="27">
        <v>550.37990000000002</v>
      </c>
      <c r="Q667" s="27">
        <v>339.98320000000001</v>
      </c>
      <c r="R667" s="27">
        <v>44.243290000000002</v>
      </c>
      <c r="S667" s="27">
        <v>900.83130000000006</v>
      </c>
      <c r="T667" s="27">
        <v>249.1097</v>
      </c>
      <c r="U667" s="27">
        <v>60.095230000000001</v>
      </c>
      <c r="V667" s="27">
        <v>12.515639999999999</v>
      </c>
      <c r="W667" s="27">
        <v>830.67070000000001</v>
      </c>
      <c r="X667" s="27">
        <v>218.2465</v>
      </c>
      <c r="Y667" s="27">
        <v>87.527780000000007</v>
      </c>
      <c r="Z667" s="27">
        <v>17.251729999999998</v>
      </c>
    </row>
    <row r="668" spans="1:26" x14ac:dyDescent="0.35">
      <c r="A668" s="29" t="s">
        <v>155</v>
      </c>
      <c r="B668" s="27">
        <v>2016</v>
      </c>
      <c r="C668" s="27">
        <v>120.74039999999999</v>
      </c>
      <c r="D668" s="27">
        <v>120.74039999999999</v>
      </c>
      <c r="E668" s="27">
        <v>120.74039999999999</v>
      </c>
      <c r="F668" s="27">
        <v>13.00202</v>
      </c>
      <c r="G668" s="27">
        <v>105.8974</v>
      </c>
      <c r="H668" s="27">
        <v>105.8974</v>
      </c>
      <c r="I668" s="27">
        <v>105.8974</v>
      </c>
      <c r="J668" s="27">
        <v>11.40363</v>
      </c>
      <c r="K668" s="27">
        <v>143.9442</v>
      </c>
      <c r="L668" s="27">
        <v>143.9442</v>
      </c>
      <c r="M668" s="27">
        <v>143.9442</v>
      </c>
      <c r="N668" s="27">
        <v>15.50074</v>
      </c>
      <c r="O668" s="27">
        <v>258.28070000000002</v>
      </c>
      <c r="P668" s="27">
        <v>258.28070000000002</v>
      </c>
      <c r="Q668" s="27">
        <v>258.28070000000002</v>
      </c>
      <c r="R668" s="27">
        <v>11.81587</v>
      </c>
      <c r="S668" s="27">
        <v>-40.002769999999998</v>
      </c>
      <c r="T668" s="27">
        <v>-40.002769999999998</v>
      </c>
      <c r="U668" s="27">
        <v>-40.002769999999998</v>
      </c>
      <c r="V668" s="27">
        <v>-1.8300529999999999</v>
      </c>
      <c r="W668" s="27">
        <v>5.4025259999999999</v>
      </c>
      <c r="X668" s="27">
        <v>5.4025259999999999</v>
      </c>
      <c r="Y668" s="27">
        <v>5.4025259999999999</v>
      </c>
      <c r="Z668" s="27">
        <v>0.24715570000000001</v>
      </c>
    </row>
    <row r="669" spans="1:26" x14ac:dyDescent="0.35">
      <c r="A669" s="29"/>
      <c r="B669" s="27">
        <v>2020</v>
      </c>
      <c r="C669" s="27">
        <v>144.31559999999999</v>
      </c>
      <c r="D669" s="27">
        <v>123.8647</v>
      </c>
      <c r="E669" s="27">
        <v>119.6626</v>
      </c>
      <c r="F669" s="27">
        <v>12.112629999999999</v>
      </c>
      <c r="G669" s="27">
        <v>352.7457</v>
      </c>
      <c r="H669" s="27">
        <v>211.2063</v>
      </c>
      <c r="I669" s="27">
        <v>126.3768</v>
      </c>
      <c r="J669" s="27">
        <v>5.2884450000000003</v>
      </c>
      <c r="K669" s="27">
        <v>644.93939999999998</v>
      </c>
      <c r="L669" s="27">
        <v>376.14769999999999</v>
      </c>
      <c r="M669" s="27">
        <v>226.4973</v>
      </c>
      <c r="N669" s="27">
        <v>11.817030000000001</v>
      </c>
      <c r="O669" s="27">
        <v>325.69349999999997</v>
      </c>
      <c r="P669" s="27">
        <v>269.7706</v>
      </c>
      <c r="Q669" s="27">
        <v>262.78500000000003</v>
      </c>
      <c r="R669" s="27">
        <v>12.830970000000001</v>
      </c>
      <c r="S669" s="27">
        <v>97.140879999999996</v>
      </c>
      <c r="T669" s="27">
        <v>36.084919999999997</v>
      </c>
      <c r="U669" s="27">
        <v>2.9446469999999998</v>
      </c>
      <c r="V669" s="27">
        <v>-1.731746</v>
      </c>
      <c r="W669" s="27">
        <v>103.6092</v>
      </c>
      <c r="X669" s="27">
        <v>21.749510000000001</v>
      </c>
      <c r="Y669" s="27">
        <v>-39.510779999999997</v>
      </c>
      <c r="Z669" s="27">
        <v>-3.6577890000000002</v>
      </c>
    </row>
    <row r="670" spans="1:26" x14ac:dyDescent="0.35">
      <c r="A670" s="29"/>
      <c r="B670" s="27">
        <v>2025</v>
      </c>
      <c r="C670" s="27">
        <v>452.35829999999999</v>
      </c>
      <c r="D670" s="27">
        <v>138.55869999999999</v>
      </c>
      <c r="E670" s="27">
        <v>111.3978</v>
      </c>
      <c r="F670" s="27">
        <v>10.01924</v>
      </c>
      <c r="G670" s="27">
        <v>382.7251</v>
      </c>
      <c r="H670" s="27">
        <v>333.94619999999998</v>
      </c>
      <c r="I670" s="27">
        <v>218.80799999999999</v>
      </c>
      <c r="J670" s="27">
        <v>9.1293629999999997</v>
      </c>
      <c r="K670" s="27">
        <v>929.57680000000005</v>
      </c>
      <c r="L670" s="27">
        <v>451.25599999999997</v>
      </c>
      <c r="M670" s="27">
        <v>306.23829999999998</v>
      </c>
      <c r="N670" s="27">
        <v>15.192780000000001</v>
      </c>
      <c r="O670" s="27">
        <v>497.7208</v>
      </c>
      <c r="P670" s="27">
        <v>281.4015</v>
      </c>
      <c r="Q670" s="27">
        <v>208.7595</v>
      </c>
      <c r="R670" s="27">
        <v>11.645350000000001</v>
      </c>
      <c r="S670" s="27">
        <v>179.28440000000001</v>
      </c>
      <c r="T670" s="27">
        <v>70.101079999999996</v>
      </c>
      <c r="U670" s="27">
        <v>46.20731</v>
      </c>
      <c r="V670" s="27">
        <v>-1.436822</v>
      </c>
      <c r="W670" s="27">
        <v>261.56200000000001</v>
      </c>
      <c r="X670" s="27">
        <v>96.351060000000004</v>
      </c>
      <c r="Y670" s="27">
        <v>57.681640000000002</v>
      </c>
      <c r="Z670" s="27">
        <v>1.252985</v>
      </c>
    </row>
    <row r="671" spans="1:26" x14ac:dyDescent="0.35">
      <c r="A671" s="29"/>
      <c r="B671" s="27">
        <v>2030</v>
      </c>
      <c r="C671" s="27">
        <v>680.13059999999996</v>
      </c>
      <c r="D671" s="27">
        <v>137.2859</v>
      </c>
      <c r="E671" s="27">
        <v>131.88050000000001</v>
      </c>
      <c r="F671" s="27">
        <v>13.937239999999999</v>
      </c>
      <c r="G671" s="27">
        <v>359.81</v>
      </c>
      <c r="H671" s="27">
        <v>229.81479999999999</v>
      </c>
      <c r="I671" s="27">
        <v>129.12479999999999</v>
      </c>
      <c r="J671" s="27">
        <v>7.6925379999999999</v>
      </c>
      <c r="K671" s="27">
        <v>1006.213</v>
      </c>
      <c r="L671" s="27">
        <v>484.32130000000001</v>
      </c>
      <c r="M671" s="27">
        <v>292.74020000000002</v>
      </c>
      <c r="N671" s="27">
        <v>17.502410000000001</v>
      </c>
      <c r="O671" s="27">
        <v>1390.433</v>
      </c>
      <c r="P671" s="27">
        <v>861.524</v>
      </c>
      <c r="Q671" s="27">
        <v>220.71700000000001</v>
      </c>
      <c r="R671" s="27">
        <v>19.224170000000001</v>
      </c>
      <c r="S671" s="27">
        <v>-164.87200000000001</v>
      </c>
      <c r="T671" s="27">
        <v>112.8288</v>
      </c>
      <c r="U671" s="27">
        <v>23.100709999999999</v>
      </c>
      <c r="V671" s="27">
        <v>1.221876</v>
      </c>
      <c r="W671" s="27">
        <v>198.93039999999999</v>
      </c>
      <c r="X671" s="27">
        <v>-446.97930000000002</v>
      </c>
      <c r="Y671" s="27">
        <v>47.696429999999999</v>
      </c>
      <c r="Z671" s="27">
        <v>-3.641537</v>
      </c>
    </row>
    <row r="672" spans="1:26" x14ac:dyDescent="0.35">
      <c r="A672" s="29"/>
      <c r="B672" s="27">
        <v>2035</v>
      </c>
      <c r="C672" s="27">
        <v>627.37570000000005</v>
      </c>
      <c r="D672" s="27">
        <v>128.4091</v>
      </c>
      <c r="E672" s="27">
        <v>102.039</v>
      </c>
      <c r="F672" s="27">
        <v>12.150969999999999</v>
      </c>
      <c r="G672" s="27">
        <v>500.36110000000002</v>
      </c>
      <c r="H672" s="27">
        <v>169.31120000000001</v>
      </c>
      <c r="I672" s="27">
        <v>113.3562</v>
      </c>
      <c r="J672" s="27">
        <v>7.2479750000000003</v>
      </c>
      <c r="K672" s="27">
        <v>1098.7650000000001</v>
      </c>
      <c r="L672" s="27">
        <v>499.56709999999998</v>
      </c>
      <c r="M672" s="27">
        <v>324.39510000000001</v>
      </c>
      <c r="N672" s="27">
        <v>24.3551</v>
      </c>
      <c r="O672" s="27">
        <v>911.88580000000002</v>
      </c>
      <c r="P672" s="27">
        <v>456.21510000000001</v>
      </c>
      <c r="Q672" s="27">
        <v>882.2971</v>
      </c>
      <c r="R672" s="27">
        <v>94.042720000000003</v>
      </c>
      <c r="S672" s="27">
        <v>775.68079999999998</v>
      </c>
      <c r="T672" s="27">
        <v>110.6934</v>
      </c>
      <c r="U672" s="27">
        <v>42.307870000000001</v>
      </c>
      <c r="V672" s="27">
        <v>0.99268040000000002</v>
      </c>
      <c r="W672" s="27">
        <v>648.09469999999999</v>
      </c>
      <c r="X672" s="27">
        <v>385.41219999999998</v>
      </c>
      <c r="Y672" s="27">
        <v>-535.75850000000003</v>
      </c>
      <c r="Z672" s="27">
        <v>-64.668139999999994</v>
      </c>
    </row>
    <row r="673" spans="1:26" x14ac:dyDescent="0.35">
      <c r="A673" s="29"/>
      <c r="B673" s="27">
        <v>2040</v>
      </c>
      <c r="C673" s="27">
        <v>495.68459999999999</v>
      </c>
      <c r="D673" s="27">
        <v>92.05059</v>
      </c>
      <c r="E673" s="27">
        <v>74.769199999999998</v>
      </c>
      <c r="F673" s="27">
        <v>16.27731</v>
      </c>
      <c r="G673" s="27">
        <v>522.76639999999998</v>
      </c>
      <c r="H673" s="27">
        <v>135.9785</v>
      </c>
      <c r="I673" s="27">
        <v>72.752750000000006</v>
      </c>
      <c r="J673" s="27">
        <v>5.669181</v>
      </c>
      <c r="K673" s="27">
        <v>1025.2560000000001</v>
      </c>
      <c r="L673" s="27">
        <v>373.25979999999998</v>
      </c>
      <c r="M673" s="27">
        <v>223.4402</v>
      </c>
      <c r="N673" s="27">
        <v>25.021100000000001</v>
      </c>
      <c r="O673" s="27">
        <v>672.00469999999996</v>
      </c>
      <c r="P673" s="27">
        <v>297.00839999999999</v>
      </c>
      <c r="Q673" s="27">
        <v>401.33629999999999</v>
      </c>
      <c r="R673" s="27">
        <v>30.742059999999999</v>
      </c>
      <c r="S673" s="27">
        <v>765.38120000000004</v>
      </c>
      <c r="T673" s="27">
        <v>83.748850000000004</v>
      </c>
      <c r="U673" s="27">
        <v>31.438800000000001</v>
      </c>
      <c r="V673" s="27">
        <v>9.6719150000000004E-2</v>
      </c>
      <c r="W673" s="27">
        <v>1057.7950000000001</v>
      </c>
      <c r="X673" s="27">
        <v>541.80880000000002</v>
      </c>
      <c r="Y673" s="27">
        <v>205.5034</v>
      </c>
      <c r="Z673" s="27">
        <v>7.7831929999999998</v>
      </c>
    </row>
    <row r="674" spans="1:26" x14ac:dyDescent="0.35">
      <c r="A674" s="29"/>
      <c r="B674" s="27">
        <v>2045</v>
      </c>
      <c r="C674" s="27">
        <v>387.7774</v>
      </c>
      <c r="D674" s="27">
        <v>75.731579999999994</v>
      </c>
      <c r="E674" s="27">
        <v>58.053640000000001</v>
      </c>
      <c r="F674" s="27">
        <v>32.160789999999999</v>
      </c>
      <c r="G674" s="27">
        <v>518.56230000000005</v>
      </c>
      <c r="H674" s="27">
        <v>104.82550000000001</v>
      </c>
      <c r="I674" s="27">
        <v>40.89808</v>
      </c>
      <c r="J674" s="27">
        <v>1.28972</v>
      </c>
      <c r="K674" s="27">
        <v>986.27869999999996</v>
      </c>
      <c r="L674" s="27">
        <v>286.2672</v>
      </c>
      <c r="M674" s="27">
        <v>126.3368</v>
      </c>
      <c r="N674" s="27">
        <v>18.85876</v>
      </c>
      <c r="O674" s="27">
        <v>658.61339999999996</v>
      </c>
      <c r="P674" s="27">
        <v>286.51400000000001</v>
      </c>
      <c r="Q674" s="27">
        <v>238.70230000000001</v>
      </c>
      <c r="R674" s="27">
        <v>23.60041</v>
      </c>
      <c r="S674" s="27">
        <v>693.34950000000003</v>
      </c>
      <c r="T674" s="27">
        <v>59.301900000000003</v>
      </c>
      <c r="U674" s="27">
        <v>23.389199999999999</v>
      </c>
      <c r="V674" s="27">
        <v>0.1156507</v>
      </c>
      <c r="W674" s="27">
        <v>996.00980000000004</v>
      </c>
      <c r="X674" s="27">
        <v>446.22710000000001</v>
      </c>
      <c r="Y674" s="27">
        <v>307.99220000000003</v>
      </c>
      <c r="Z674" s="27">
        <v>23.657409999999999</v>
      </c>
    </row>
    <row r="675" spans="1:26" x14ac:dyDescent="0.35">
      <c r="A675" s="29"/>
      <c r="B675" s="27">
        <v>2050</v>
      </c>
      <c r="C675" s="27">
        <v>310.28899999999999</v>
      </c>
      <c r="D675" s="27">
        <v>60.434310000000004</v>
      </c>
      <c r="E675" s="27">
        <v>55.449150000000003</v>
      </c>
      <c r="F675" s="27">
        <v>47.778469999999999</v>
      </c>
      <c r="G675" s="27">
        <v>459.55500000000001</v>
      </c>
      <c r="H675" s="27">
        <v>38.184179999999998</v>
      </c>
      <c r="I675" s="27">
        <v>18.11711</v>
      </c>
      <c r="J675" s="27">
        <v>5.5238129999999996</v>
      </c>
      <c r="K675" s="27">
        <v>846.26900000000001</v>
      </c>
      <c r="L675" s="27">
        <v>117.63679999999999</v>
      </c>
      <c r="M675" s="27">
        <v>64.546940000000006</v>
      </c>
      <c r="N675" s="27">
        <v>3.8126950000000002</v>
      </c>
      <c r="O675" s="27">
        <v>672.61030000000005</v>
      </c>
      <c r="P675" s="27">
        <v>291.61279999999999</v>
      </c>
      <c r="Q675" s="27">
        <v>226.26830000000001</v>
      </c>
      <c r="R675" s="27">
        <v>40.446260000000002</v>
      </c>
      <c r="S675" s="27">
        <v>617.96720000000005</v>
      </c>
      <c r="T675" s="27">
        <v>35.113430000000001</v>
      </c>
      <c r="U675" s="27">
        <v>18.921299999999999</v>
      </c>
      <c r="V675" s="27">
        <v>5.3318039999999999E-3</v>
      </c>
      <c r="W675" s="27">
        <v>926.58460000000002</v>
      </c>
      <c r="X675" s="27">
        <v>373.71420000000001</v>
      </c>
      <c r="Y675" s="27">
        <v>227.48609999999999</v>
      </c>
      <c r="Z675" s="27">
        <v>21.041720000000002</v>
      </c>
    </row>
    <row r="676" spans="1:26" x14ac:dyDescent="0.35">
      <c r="A676" s="29" t="s">
        <v>156</v>
      </c>
      <c r="B676" s="27">
        <v>2016</v>
      </c>
      <c r="C676" s="27">
        <v>0.361676</v>
      </c>
      <c r="D676" s="27">
        <v>0.361676</v>
      </c>
      <c r="E676" s="27">
        <v>0.361676</v>
      </c>
      <c r="F676" s="27">
        <v>14.642160000000001</v>
      </c>
      <c r="G676" s="27">
        <v>0.64708900000000003</v>
      </c>
      <c r="H676" s="27">
        <v>0.64708900000000003</v>
      </c>
      <c r="I676" s="27">
        <v>0.64708900000000003</v>
      </c>
      <c r="J676" s="27">
        <v>26.196870000000001</v>
      </c>
      <c r="K676" s="27">
        <v>7.0668999999999996E-2</v>
      </c>
      <c r="L676" s="27">
        <v>7.0668999999999996E-2</v>
      </c>
      <c r="M676" s="27">
        <v>7.0668999999999996E-2</v>
      </c>
      <c r="N676" s="27">
        <v>2.8609770000000001</v>
      </c>
      <c r="O676" s="27">
        <v>8.3778079999999999</v>
      </c>
      <c r="P676" s="27">
        <v>8.3778079999999999</v>
      </c>
      <c r="Q676" s="27">
        <v>8.3778079999999999</v>
      </c>
      <c r="R676" s="27">
        <v>6.8912990000000001</v>
      </c>
      <c r="S676" s="27">
        <v>1.883372</v>
      </c>
      <c r="T676" s="27">
        <v>1.883372</v>
      </c>
      <c r="U676" s="27">
        <v>1.883372</v>
      </c>
      <c r="V676" s="27">
        <v>1.5491980000000001</v>
      </c>
      <c r="W676" s="27">
        <v>2.4125740000000002</v>
      </c>
      <c r="X676" s="27">
        <v>2.4125740000000002</v>
      </c>
      <c r="Y676" s="27">
        <v>2.4125740000000002</v>
      </c>
      <c r="Z676" s="27">
        <v>1.9845010000000001</v>
      </c>
    </row>
    <row r="677" spans="1:26" x14ac:dyDescent="0.35">
      <c r="A677" s="29"/>
      <c r="B677" s="27">
        <v>2020</v>
      </c>
      <c r="C677" s="27">
        <v>0.90639939999999997</v>
      </c>
      <c r="D677" s="27">
        <v>0.90337350000000005</v>
      </c>
      <c r="E677" s="27">
        <v>0.90146740000000003</v>
      </c>
      <c r="F677" s="27">
        <v>40.512909999999998</v>
      </c>
      <c r="G677" s="27">
        <v>1.947287</v>
      </c>
      <c r="H677" s="27">
        <v>1.282103</v>
      </c>
      <c r="I677" s="27">
        <v>0.821654</v>
      </c>
      <c r="J677" s="27">
        <v>27.483920000000001</v>
      </c>
      <c r="K677" s="27">
        <v>2.1063519999999999E-2</v>
      </c>
      <c r="L677" s="27">
        <v>-0.38412550000000001</v>
      </c>
      <c r="M677" s="27">
        <v>-0.54193349999999996</v>
      </c>
      <c r="N677" s="27">
        <v>-36.477870000000003</v>
      </c>
      <c r="O677" s="27">
        <v>13.39935</v>
      </c>
      <c r="P677" s="27">
        <v>11.733370000000001</v>
      </c>
      <c r="Q677" s="27">
        <v>11.303129999999999</v>
      </c>
      <c r="R677" s="27">
        <v>9.2975729999999999</v>
      </c>
      <c r="S677" s="27">
        <v>11.196</v>
      </c>
      <c r="T677" s="27">
        <v>4.725727</v>
      </c>
      <c r="U677" s="27">
        <v>0.35315099999999999</v>
      </c>
      <c r="V677" s="27">
        <v>-3.4059919999999999</v>
      </c>
      <c r="W677" s="27">
        <v>10.343389999999999</v>
      </c>
      <c r="X677" s="27">
        <v>5.7041919999999999</v>
      </c>
      <c r="Y677" s="27">
        <v>2.9015249999999999</v>
      </c>
      <c r="Z677" s="27">
        <v>1.293274</v>
      </c>
    </row>
    <row r="678" spans="1:26" x14ac:dyDescent="0.35">
      <c r="A678" s="29"/>
      <c r="B678" s="27">
        <v>2025</v>
      </c>
      <c r="C678" s="27">
        <v>3.6321460000000001</v>
      </c>
      <c r="D678" s="27">
        <v>0.42636449999999998</v>
      </c>
      <c r="E678" s="27">
        <v>0.41540250000000001</v>
      </c>
      <c r="F678" s="27">
        <v>25.093419999999998</v>
      </c>
      <c r="G678" s="27">
        <v>57.476390000000002</v>
      </c>
      <c r="H678" s="27">
        <v>1.1816599999999999</v>
      </c>
      <c r="I678" s="27">
        <v>0.73417200000000005</v>
      </c>
      <c r="J678" s="27">
        <v>29.777709999999999</v>
      </c>
      <c r="K678" s="27">
        <v>7.1320329999999998</v>
      </c>
      <c r="L678" s="27">
        <v>8.3800490000000005E-2</v>
      </c>
      <c r="M678" s="27">
        <v>-6.9752510000000004E-2</v>
      </c>
      <c r="N678" s="27">
        <v>-19.209869999999999</v>
      </c>
      <c r="O678" s="27">
        <v>66.399870000000007</v>
      </c>
      <c r="P678" s="27">
        <v>14.55424</v>
      </c>
      <c r="Q678" s="27">
        <v>14.39756</v>
      </c>
      <c r="R678" s="27">
        <v>11.84294</v>
      </c>
      <c r="S678" s="27">
        <v>29.513960000000001</v>
      </c>
      <c r="T678" s="27">
        <v>8.1482930000000007</v>
      </c>
      <c r="U678" s="27">
        <v>3.0398040000000002</v>
      </c>
      <c r="V678" s="27">
        <v>-2.7213449999999999</v>
      </c>
      <c r="W678" s="27">
        <v>29.233879999999999</v>
      </c>
      <c r="X678" s="27">
        <v>8.2020470000000003</v>
      </c>
      <c r="Y678" s="27">
        <v>5.1016579999999996</v>
      </c>
      <c r="Z678" s="27">
        <v>2.0023019999999998</v>
      </c>
    </row>
    <row r="679" spans="1:26" x14ac:dyDescent="0.35">
      <c r="A679" s="29"/>
      <c r="B679" s="27">
        <v>2030</v>
      </c>
      <c r="C679" s="27">
        <v>9.9892629999999993</v>
      </c>
      <c r="D679" s="27">
        <v>2.3247719999999998</v>
      </c>
      <c r="E679" s="27">
        <v>0.2475</v>
      </c>
      <c r="F679" s="27">
        <v>19.76324</v>
      </c>
      <c r="G679" s="27">
        <v>94.374420000000001</v>
      </c>
      <c r="H679" s="27">
        <v>1.2084900000000001</v>
      </c>
      <c r="I679" s="27">
        <v>0.67423999999999995</v>
      </c>
      <c r="J679" s="27">
        <v>33.312730000000002</v>
      </c>
      <c r="K679" s="27">
        <v>47.008699999999997</v>
      </c>
      <c r="L679" s="27">
        <v>-1.8012710000000001</v>
      </c>
      <c r="M679" s="27">
        <v>7.3305980000000007E-2</v>
      </c>
      <c r="N679" s="27">
        <v>-12.72941</v>
      </c>
      <c r="O679" s="27">
        <v>106.3661</v>
      </c>
      <c r="P679" s="27">
        <v>17.82799</v>
      </c>
      <c r="Q679" s="27">
        <v>16.48086</v>
      </c>
      <c r="R679" s="27">
        <v>13.55659</v>
      </c>
      <c r="S679" s="27">
        <v>102.81610000000001</v>
      </c>
      <c r="T679" s="27">
        <v>9.1688939999999999</v>
      </c>
      <c r="U679" s="27">
        <v>3.2857509999999999</v>
      </c>
      <c r="V679" s="27">
        <v>-3.2239960000000001</v>
      </c>
      <c r="W679" s="27">
        <v>88.365009999999998</v>
      </c>
      <c r="X679" s="27">
        <v>8.1859850000000005</v>
      </c>
      <c r="Y679" s="27">
        <v>5.7342250000000003</v>
      </c>
      <c r="Z679" s="27">
        <v>2.2530749999999999</v>
      </c>
    </row>
    <row r="680" spans="1:26" x14ac:dyDescent="0.35">
      <c r="A680" s="29"/>
      <c r="B680" s="27">
        <v>2035</v>
      </c>
      <c r="C680" s="27">
        <v>9.4269499999999997</v>
      </c>
      <c r="D680" s="27">
        <v>2.2528419999999998</v>
      </c>
      <c r="E680" s="27">
        <v>2.5797050000000001</v>
      </c>
      <c r="F680" s="27">
        <v>292.64330000000001</v>
      </c>
      <c r="G680" s="27">
        <v>93.798929999999999</v>
      </c>
      <c r="H680" s="27">
        <v>1.235843</v>
      </c>
      <c r="I680" s="27">
        <v>0.61155099999999996</v>
      </c>
      <c r="J680" s="27">
        <v>35.263840000000002</v>
      </c>
      <c r="K680" s="27">
        <v>64.936819999999997</v>
      </c>
      <c r="L680" s="27">
        <v>11.668609999999999</v>
      </c>
      <c r="M680" s="27">
        <v>-2.2510789999999998</v>
      </c>
      <c r="N680" s="27">
        <v>-282.14409999999998</v>
      </c>
      <c r="O680" s="27">
        <v>127.3381</v>
      </c>
      <c r="P680" s="27">
        <v>19.797899999999998</v>
      </c>
      <c r="Q680" s="27">
        <v>20.040230000000001</v>
      </c>
      <c r="R680" s="27">
        <v>16.481079999999999</v>
      </c>
      <c r="S680" s="27">
        <v>112.78319999999999</v>
      </c>
      <c r="T680" s="27">
        <v>10.25587</v>
      </c>
      <c r="U680" s="27">
        <v>3.6000930000000002</v>
      </c>
      <c r="V680" s="27">
        <v>-3.775779</v>
      </c>
      <c r="W680" s="27">
        <v>100.3844</v>
      </c>
      <c r="X680" s="27">
        <v>11.970470000000001</v>
      </c>
      <c r="Y680" s="27">
        <v>5.2173509999999998</v>
      </c>
      <c r="Z680" s="27">
        <v>1.5342249999999999</v>
      </c>
    </row>
    <row r="681" spans="1:26" x14ac:dyDescent="0.35">
      <c r="A681" s="29"/>
      <c r="B681" s="27">
        <v>2040</v>
      </c>
      <c r="C681" s="27">
        <v>10.00264</v>
      </c>
      <c r="D681" s="27">
        <v>2.4785550000000001</v>
      </c>
      <c r="E681" s="27">
        <v>2.5766140000000002</v>
      </c>
      <c r="F681" s="27">
        <v>17.754359999999998</v>
      </c>
      <c r="G681" s="27">
        <v>93.280690000000007</v>
      </c>
      <c r="H681" s="27">
        <v>1.263668</v>
      </c>
      <c r="I681" s="27">
        <v>0.54754599999999998</v>
      </c>
      <c r="J681" s="27">
        <v>1.630762</v>
      </c>
      <c r="K681" s="27">
        <v>65.575389999999999</v>
      </c>
      <c r="L681" s="27">
        <v>11.347020000000001</v>
      </c>
      <c r="M681" s="27">
        <v>9.9806810000000006</v>
      </c>
      <c r="N681" s="27">
        <v>34.419469999999997</v>
      </c>
      <c r="O681" s="27">
        <v>148.7071</v>
      </c>
      <c r="P681" s="27">
        <v>23.009899999999998</v>
      </c>
      <c r="Q681" s="27">
        <v>22.535399999999999</v>
      </c>
      <c r="R681" s="27">
        <v>17.300879999999999</v>
      </c>
      <c r="S681" s="27">
        <v>124.623</v>
      </c>
      <c r="T681" s="27">
        <v>11.49286</v>
      </c>
      <c r="U681" s="27">
        <v>3.9631219999999998</v>
      </c>
      <c r="V681" s="27">
        <v>-4.0999980000000003</v>
      </c>
      <c r="W681" s="27">
        <v>114.23820000000001</v>
      </c>
      <c r="X681" s="27">
        <v>14.37598</v>
      </c>
      <c r="Y681" s="27">
        <v>8.4767119999999991</v>
      </c>
      <c r="Z681" s="27">
        <v>2.9098359999999999</v>
      </c>
    </row>
    <row r="682" spans="1:26" x14ac:dyDescent="0.35">
      <c r="A682" s="29"/>
      <c r="B682" s="27">
        <v>2045</v>
      </c>
      <c r="C682" s="27">
        <v>7.5955329999999996</v>
      </c>
      <c r="D682" s="27">
        <v>1.430023</v>
      </c>
      <c r="E682" s="27">
        <v>2.1275819999999999</v>
      </c>
      <c r="F682" s="27">
        <v>20.961120000000001</v>
      </c>
      <c r="G682" s="27">
        <v>77.378110000000007</v>
      </c>
      <c r="H682" s="27">
        <v>1.2919560000000001</v>
      </c>
      <c r="I682" s="27">
        <v>0.48315000000000002</v>
      </c>
      <c r="J682" s="27">
        <v>1.6972769999999999</v>
      </c>
      <c r="K682" s="27">
        <v>51.48639</v>
      </c>
      <c r="L682" s="27">
        <v>6.9405289999999997</v>
      </c>
      <c r="M682" s="27">
        <v>7.6331540000000002</v>
      </c>
      <c r="N682" s="27">
        <v>38.219380000000001</v>
      </c>
      <c r="O682" s="27">
        <v>175.09790000000001</v>
      </c>
      <c r="P682" s="27">
        <v>26.716750000000001</v>
      </c>
      <c r="Q682" s="27">
        <v>26.20833</v>
      </c>
      <c r="R682" s="27">
        <v>19.896170000000001</v>
      </c>
      <c r="S682" s="27">
        <v>111.27370000000001</v>
      </c>
      <c r="T682" s="27">
        <v>12.89622</v>
      </c>
      <c r="U682" s="27">
        <v>4.3776380000000001</v>
      </c>
      <c r="V682" s="27">
        <v>-4.697845</v>
      </c>
      <c r="W682" s="27">
        <v>111.31610000000001</v>
      </c>
      <c r="X682" s="27">
        <v>14.78594</v>
      </c>
      <c r="Y682" s="27">
        <v>9.3958329999999997</v>
      </c>
      <c r="Z682" s="27">
        <v>3.0294789999999998</v>
      </c>
    </row>
    <row r="683" spans="1:26" x14ac:dyDescent="0.35">
      <c r="A683" s="29"/>
      <c r="B683" s="27">
        <v>2050</v>
      </c>
      <c r="C683" s="27">
        <v>6.3177120000000002</v>
      </c>
      <c r="D683" s="27">
        <v>1.3093349999999999</v>
      </c>
      <c r="E683" s="27">
        <v>1.4212050000000001</v>
      </c>
      <c r="F683" s="27">
        <v>26.338819999999998</v>
      </c>
      <c r="G683" s="27">
        <v>59.33708</v>
      </c>
      <c r="H683" s="27">
        <v>1.320689</v>
      </c>
      <c r="I683" s="27">
        <v>0.41952499999999998</v>
      </c>
      <c r="J683" s="27">
        <v>2.1031620000000002</v>
      </c>
      <c r="K683" s="27">
        <v>37.213439999999999</v>
      </c>
      <c r="L683" s="27">
        <v>4.0246339999999998</v>
      </c>
      <c r="M683" s="27">
        <v>4.4368090000000002</v>
      </c>
      <c r="N683" s="27">
        <v>40.338700000000003</v>
      </c>
      <c r="O683" s="27">
        <v>192.8039</v>
      </c>
      <c r="P683" s="27">
        <v>30.039870000000001</v>
      </c>
      <c r="Q683" s="27">
        <v>29.887039999999999</v>
      </c>
      <c r="R683" s="27">
        <v>22.81532</v>
      </c>
      <c r="S683" s="27">
        <v>109.9269</v>
      </c>
      <c r="T683" s="27">
        <v>14.4854</v>
      </c>
      <c r="U683" s="27">
        <v>4.8480359999999996</v>
      </c>
      <c r="V683" s="27">
        <v>-5.5151029999999999</v>
      </c>
      <c r="W683" s="27">
        <v>112.9354</v>
      </c>
      <c r="X683" s="27">
        <v>16.072790000000001</v>
      </c>
      <c r="Y683" s="27">
        <v>9.7221050000000009</v>
      </c>
      <c r="Z683" s="27">
        <v>3.3228650000000002</v>
      </c>
    </row>
    <row r="684" spans="1:26" x14ac:dyDescent="0.35">
      <c r="A684" s="29" t="s">
        <v>157</v>
      </c>
      <c r="B684" s="27">
        <v>2016</v>
      </c>
      <c r="C684" s="27">
        <v>539.36410000000001</v>
      </c>
      <c r="D684" s="27">
        <v>539.36410000000001</v>
      </c>
      <c r="E684" s="27">
        <v>539.36410000000001</v>
      </c>
      <c r="F684" s="27">
        <v>19.199629999999999</v>
      </c>
      <c r="G684" s="27">
        <v>132.398</v>
      </c>
      <c r="H684" s="27">
        <v>132.398</v>
      </c>
      <c r="I684" s="27">
        <v>132.398</v>
      </c>
      <c r="J684" s="27">
        <v>4.7129430000000001</v>
      </c>
      <c r="K684" s="27">
        <v>427.57510000000002</v>
      </c>
      <c r="L684" s="27">
        <v>427.57510000000002</v>
      </c>
      <c r="M684" s="27">
        <v>427.57510000000002</v>
      </c>
      <c r="N684" s="27">
        <v>15.2203</v>
      </c>
      <c r="O684" s="27">
        <v>74.128590000000003</v>
      </c>
      <c r="P684" s="27">
        <v>74.128590000000003</v>
      </c>
      <c r="Q684" s="27">
        <v>74.128590000000003</v>
      </c>
      <c r="R684" s="27">
        <v>12.401300000000001</v>
      </c>
      <c r="S684" s="27">
        <v>-2.6805539999999999</v>
      </c>
      <c r="T684" s="27">
        <v>-2.6805539999999999</v>
      </c>
      <c r="U684" s="27">
        <v>-2.6805539999999999</v>
      </c>
      <c r="V684" s="27">
        <v>-0.4484419</v>
      </c>
      <c r="W684" s="27">
        <v>-13.68436</v>
      </c>
      <c r="X684" s="27">
        <v>-13.68436</v>
      </c>
      <c r="Y684" s="27">
        <v>-13.68436</v>
      </c>
      <c r="Z684" s="27">
        <v>-2.2893180000000002</v>
      </c>
    </row>
    <row r="685" spans="1:26" x14ac:dyDescent="0.35">
      <c r="A685" s="29"/>
      <c r="B685" s="27">
        <v>2020</v>
      </c>
      <c r="C685" s="27">
        <v>682.01070000000004</v>
      </c>
      <c r="D685" s="27">
        <v>604.25440000000003</v>
      </c>
      <c r="E685" s="27">
        <v>573.27179999999998</v>
      </c>
      <c r="F685" s="27">
        <v>20.437280000000001</v>
      </c>
      <c r="G685" s="27">
        <v>636.63750000000005</v>
      </c>
      <c r="H685" s="27">
        <v>330.45569999999998</v>
      </c>
      <c r="I685" s="27">
        <v>150.9589</v>
      </c>
      <c r="J685" s="27">
        <v>-1.5043230000000001</v>
      </c>
      <c r="K685" s="27">
        <v>1966.722</v>
      </c>
      <c r="L685" s="27">
        <v>1100.8679999999999</v>
      </c>
      <c r="M685" s="27">
        <v>622.75049999999999</v>
      </c>
      <c r="N685" s="27">
        <v>9.9644209999999998</v>
      </c>
      <c r="O685" s="27">
        <v>198.59970000000001</v>
      </c>
      <c r="P685" s="27">
        <v>145.64789999999999</v>
      </c>
      <c r="Q685" s="27">
        <v>63.3932</v>
      </c>
      <c r="R685" s="27">
        <v>9.0224460000000004</v>
      </c>
      <c r="S685" s="27">
        <v>-66.256259999999997</v>
      </c>
      <c r="T685" s="27">
        <v>-61.565300000000001</v>
      </c>
      <c r="U685" s="27">
        <v>15.266</v>
      </c>
      <c r="V685" s="27">
        <v>8.1668420000000005E-2</v>
      </c>
      <c r="W685" s="27">
        <v>23.925470000000001</v>
      </c>
      <c r="X685" s="27">
        <v>10.19938</v>
      </c>
      <c r="Y685" s="27">
        <v>0.72018539999999998</v>
      </c>
      <c r="Z685" s="27">
        <v>-0.89877019999999996</v>
      </c>
    </row>
    <row r="686" spans="1:26" x14ac:dyDescent="0.35">
      <c r="A686" s="29"/>
      <c r="B686" s="27">
        <v>2025</v>
      </c>
      <c r="C686" s="27">
        <v>1007.9690000000001</v>
      </c>
      <c r="D686" s="27">
        <v>765.55150000000003</v>
      </c>
      <c r="E686" s="27">
        <v>721.12540000000001</v>
      </c>
      <c r="F686" s="27">
        <v>25.578189999999999</v>
      </c>
      <c r="G686" s="27">
        <v>746.60619999999994</v>
      </c>
      <c r="H686" s="27">
        <v>312.59820000000002</v>
      </c>
      <c r="I686" s="27">
        <v>115.9834</v>
      </c>
      <c r="J686" s="27">
        <v>-3.615774</v>
      </c>
      <c r="K686" s="27">
        <v>2521.4229999999998</v>
      </c>
      <c r="L686" s="27">
        <v>1171.846</v>
      </c>
      <c r="M686" s="27">
        <v>698.01289999999995</v>
      </c>
      <c r="N686" s="27">
        <v>11.12678</v>
      </c>
      <c r="O686" s="27">
        <v>284.2079</v>
      </c>
      <c r="P686" s="27">
        <v>149.7963</v>
      </c>
      <c r="Q686" s="27">
        <v>70.994439999999997</v>
      </c>
      <c r="R686" s="27">
        <v>10.70614</v>
      </c>
      <c r="S686" s="27">
        <v>90.835059999999999</v>
      </c>
      <c r="T686" s="27">
        <v>75.970269999999999</v>
      </c>
      <c r="U686" s="27">
        <v>18.403410000000001</v>
      </c>
      <c r="V686" s="27">
        <v>0.50988449999999996</v>
      </c>
      <c r="W686" s="27">
        <v>149.37780000000001</v>
      </c>
      <c r="X686" s="27">
        <v>37.592599999999997</v>
      </c>
      <c r="Y686" s="27">
        <v>14.03735</v>
      </c>
      <c r="Z686" s="27">
        <v>0.33380300000000002</v>
      </c>
    </row>
    <row r="687" spans="1:26" x14ac:dyDescent="0.35">
      <c r="A687" s="29"/>
      <c r="B687" s="27">
        <v>2030</v>
      </c>
      <c r="C687" s="27">
        <v>1028.2529999999999</v>
      </c>
      <c r="D687" s="27">
        <v>590.72670000000005</v>
      </c>
      <c r="E687" s="27">
        <v>487.91739999999999</v>
      </c>
      <c r="F687" s="27">
        <v>21.4145</v>
      </c>
      <c r="G687" s="27">
        <v>741.85059999999999</v>
      </c>
      <c r="H687" s="27">
        <v>288.08980000000003</v>
      </c>
      <c r="I687" s="27">
        <v>161.012</v>
      </c>
      <c r="J687" s="27">
        <v>2.6038589999999999</v>
      </c>
      <c r="K687" s="27">
        <v>2467.5639999999999</v>
      </c>
      <c r="L687" s="27">
        <v>1009.788</v>
      </c>
      <c r="M687" s="27">
        <v>605.38210000000004</v>
      </c>
      <c r="N687" s="27">
        <v>14.202389999999999</v>
      </c>
      <c r="O687" s="27">
        <v>322.0675</v>
      </c>
      <c r="P687" s="27">
        <v>124.146</v>
      </c>
      <c r="Q687" s="27">
        <v>55.387549999999997</v>
      </c>
      <c r="R687" s="27">
        <v>12.55097</v>
      </c>
      <c r="S687" s="27">
        <v>119.3207</v>
      </c>
      <c r="T687" s="27">
        <v>44.099409999999999</v>
      </c>
      <c r="U687" s="27">
        <v>10.09918</v>
      </c>
      <c r="V687" s="27">
        <v>4.1450929999999997E-2</v>
      </c>
      <c r="W687" s="27">
        <v>206.327</v>
      </c>
      <c r="X687" s="27">
        <v>81.099689999999995</v>
      </c>
      <c r="Y687" s="27">
        <v>12.752700000000001</v>
      </c>
      <c r="Z687" s="27">
        <v>0.99479249999999997</v>
      </c>
    </row>
    <row r="688" spans="1:26" x14ac:dyDescent="0.35">
      <c r="A688" s="29"/>
      <c r="B688" s="27">
        <v>2035</v>
      </c>
      <c r="C688" s="27">
        <v>1151.992</v>
      </c>
      <c r="D688" s="27">
        <v>583.00689999999997</v>
      </c>
      <c r="E688" s="27">
        <v>416.9239</v>
      </c>
      <c r="F688" s="27">
        <v>28.815149999999999</v>
      </c>
      <c r="G688" s="27">
        <v>630.93889999999999</v>
      </c>
      <c r="H688" s="27">
        <v>200.7979</v>
      </c>
      <c r="I688" s="27">
        <v>92.07217</v>
      </c>
      <c r="J688" s="27">
        <v>0.73841420000000002</v>
      </c>
      <c r="K688" s="27">
        <v>2602.9459999999999</v>
      </c>
      <c r="L688" s="27">
        <v>909.71749999999997</v>
      </c>
      <c r="M688" s="27">
        <v>465.88630000000001</v>
      </c>
      <c r="N688" s="27">
        <v>13.532970000000001</v>
      </c>
      <c r="O688" s="27">
        <v>336.62200000000001</v>
      </c>
      <c r="P688" s="27">
        <v>127.5594</v>
      </c>
      <c r="Q688" s="27">
        <v>46.274740000000001</v>
      </c>
      <c r="R688" s="27">
        <v>16.716270000000002</v>
      </c>
      <c r="S688" s="27">
        <v>210.3006</v>
      </c>
      <c r="T688" s="27">
        <v>33.340269999999997</v>
      </c>
      <c r="U688" s="27">
        <v>4.4655370000000003</v>
      </c>
      <c r="V688" s="27">
        <v>1.112385</v>
      </c>
      <c r="W688" s="27">
        <v>263.97309999999999</v>
      </c>
      <c r="X688" s="27">
        <v>32.538620000000002</v>
      </c>
      <c r="Y688" s="27">
        <v>5.471889</v>
      </c>
      <c r="Z688" s="27">
        <v>-2.1564589999999999</v>
      </c>
    </row>
    <row r="689" spans="1:26" x14ac:dyDescent="0.35">
      <c r="A689" s="29"/>
      <c r="B689" s="27">
        <v>2040</v>
      </c>
      <c r="C689" s="27">
        <v>964.66840000000002</v>
      </c>
      <c r="D689" s="27">
        <v>457.17320000000001</v>
      </c>
      <c r="E689" s="27">
        <v>320.46690000000001</v>
      </c>
      <c r="F689" s="27">
        <v>35.027920000000002</v>
      </c>
      <c r="G689" s="27">
        <v>656.5797</v>
      </c>
      <c r="H689" s="27">
        <v>221.01130000000001</v>
      </c>
      <c r="I689" s="27">
        <v>96.614500000000007</v>
      </c>
      <c r="J689" s="27">
        <v>-1.607108</v>
      </c>
      <c r="K689" s="27">
        <v>2469.0059999999999</v>
      </c>
      <c r="L689" s="27">
        <v>782.26499999999999</v>
      </c>
      <c r="M689" s="27">
        <v>374.31569999999999</v>
      </c>
      <c r="N689" s="27">
        <v>15.83123</v>
      </c>
      <c r="O689" s="27">
        <v>194.69130000000001</v>
      </c>
      <c r="P689" s="27">
        <v>77.156210000000002</v>
      </c>
      <c r="Q689" s="27">
        <v>52.796019999999999</v>
      </c>
      <c r="R689" s="27">
        <v>32.91413</v>
      </c>
      <c r="S689" s="27">
        <v>236.06039999999999</v>
      </c>
      <c r="T689" s="27">
        <v>35.957929999999998</v>
      </c>
      <c r="U689" s="27">
        <v>4.3473420000000003</v>
      </c>
      <c r="V689" s="27">
        <v>0.88930180000000003</v>
      </c>
      <c r="W689" s="27">
        <v>283.86810000000003</v>
      </c>
      <c r="X689" s="27">
        <v>55.131520000000002</v>
      </c>
      <c r="Y689" s="27">
        <v>5.9542869999999999</v>
      </c>
      <c r="Z689" s="27">
        <v>-8.6543679999999998</v>
      </c>
    </row>
    <row r="690" spans="1:26" x14ac:dyDescent="0.35">
      <c r="A690" s="29"/>
      <c r="B690" s="27">
        <v>2045</v>
      </c>
      <c r="C690" s="27">
        <v>900.39980000000003</v>
      </c>
      <c r="D690" s="27">
        <v>402.11279999999999</v>
      </c>
      <c r="E690" s="27">
        <v>284.98790000000002</v>
      </c>
      <c r="F690" s="27">
        <v>43.424959999999999</v>
      </c>
      <c r="G690" s="27">
        <v>605.63390000000004</v>
      </c>
      <c r="H690" s="27">
        <v>183.8826</v>
      </c>
      <c r="I690" s="27">
        <v>59.358020000000003</v>
      </c>
      <c r="J690" s="27">
        <v>-4.9270620000000003</v>
      </c>
      <c r="K690" s="27">
        <v>2179.0500000000002</v>
      </c>
      <c r="L690" s="27">
        <v>633.06119999999999</v>
      </c>
      <c r="M690" s="27">
        <v>273.32929999999999</v>
      </c>
      <c r="N690" s="27">
        <v>16.23798</v>
      </c>
      <c r="O690" s="27">
        <v>160.44040000000001</v>
      </c>
      <c r="P690" s="27">
        <v>57.456040000000002</v>
      </c>
      <c r="Q690" s="27">
        <v>30.14873</v>
      </c>
      <c r="R690" s="27">
        <v>24.369060000000001</v>
      </c>
      <c r="S690" s="27">
        <v>165.72190000000001</v>
      </c>
      <c r="T690" s="27">
        <v>21.846969999999999</v>
      </c>
      <c r="U690" s="27">
        <v>4.1029460000000002</v>
      </c>
      <c r="V690" s="27">
        <v>0.56402490000000005</v>
      </c>
      <c r="W690" s="27">
        <v>220.17400000000001</v>
      </c>
      <c r="X690" s="27">
        <v>33.328310000000002</v>
      </c>
      <c r="Y690" s="27">
        <v>21.363250000000001</v>
      </c>
      <c r="Z690" s="27">
        <v>8.3701120000000007</v>
      </c>
    </row>
    <row r="691" spans="1:26" x14ac:dyDescent="0.35">
      <c r="A691" s="29"/>
      <c r="B691" s="27">
        <v>2050</v>
      </c>
      <c r="C691" s="27">
        <v>859.77059999999994</v>
      </c>
      <c r="D691" s="27">
        <v>264.46260000000001</v>
      </c>
      <c r="E691" s="27">
        <v>116.35899999999999</v>
      </c>
      <c r="F691" s="27">
        <v>43.825600000000001</v>
      </c>
      <c r="G691" s="27">
        <v>519.85709999999995</v>
      </c>
      <c r="H691" s="27">
        <v>110.6194</v>
      </c>
      <c r="I691" s="27">
        <v>40.570039999999999</v>
      </c>
      <c r="J691" s="27">
        <v>2.6683509999999999</v>
      </c>
      <c r="K691" s="27">
        <v>1859.537</v>
      </c>
      <c r="L691" s="27">
        <v>370.9443</v>
      </c>
      <c r="M691" s="27">
        <v>96.750489999999999</v>
      </c>
      <c r="N691" s="27">
        <v>16.50731</v>
      </c>
      <c r="O691" s="27">
        <v>141.49619999999999</v>
      </c>
      <c r="P691" s="27">
        <v>36.823889999999999</v>
      </c>
      <c r="Q691" s="27">
        <v>25.240629999999999</v>
      </c>
      <c r="R691" s="27">
        <v>45.656390000000002</v>
      </c>
      <c r="S691" s="27">
        <v>122.0763</v>
      </c>
      <c r="T691" s="27">
        <v>14.86476</v>
      </c>
      <c r="U691" s="27">
        <v>2.8616229999999998</v>
      </c>
      <c r="V691" s="27">
        <v>-10.481730000000001</v>
      </c>
      <c r="W691" s="27">
        <v>162.7276</v>
      </c>
      <c r="X691" s="27">
        <v>20.648990000000001</v>
      </c>
      <c r="Y691" s="27">
        <v>13.4053</v>
      </c>
      <c r="Z691" s="27">
        <v>6.5716850000000004</v>
      </c>
    </row>
    <row r="692" spans="1:26" x14ac:dyDescent="0.35">
      <c r="A692" s="29" t="s">
        <v>52</v>
      </c>
      <c r="B692" s="27">
        <v>2016</v>
      </c>
      <c r="C692" s="27">
        <v>4.7512579999999999E-2</v>
      </c>
      <c r="D692" s="27">
        <v>4.7512579999999999E-2</v>
      </c>
      <c r="E692" s="27">
        <v>4.7512579999999999E-2</v>
      </c>
      <c r="F692" s="27">
        <v>0</v>
      </c>
      <c r="G692" s="27">
        <v>-3.5837750000000002E-2</v>
      </c>
      <c r="H692" s="27">
        <v>-3.5837750000000002E-2</v>
      </c>
      <c r="I692" s="27">
        <v>-3.5837750000000002E-2</v>
      </c>
      <c r="J692" s="27">
        <v>0</v>
      </c>
      <c r="K692" s="27">
        <v>-1.1674830000000001E-2</v>
      </c>
      <c r="L692" s="27">
        <v>-1.1674830000000001E-2</v>
      </c>
      <c r="M692" s="27">
        <v>-1.1674830000000001E-2</v>
      </c>
      <c r="N692" s="27">
        <v>0</v>
      </c>
      <c r="O692" s="27">
        <v>0.1709446</v>
      </c>
      <c r="P692" s="27">
        <v>0.1709446</v>
      </c>
      <c r="Q692" s="27">
        <v>0.1709446</v>
      </c>
      <c r="R692" s="27">
        <v>21.353300000000001</v>
      </c>
      <c r="S692" s="27">
        <v>-2.1145549999999999E-2</v>
      </c>
      <c r="T692" s="27">
        <v>-2.1145549999999999E-2</v>
      </c>
      <c r="U692" s="27">
        <v>-2.1145549999999999E-2</v>
      </c>
      <c r="V692" s="27">
        <v>-2.6413669999999998</v>
      </c>
      <c r="W692" s="27">
        <v>-4.5014169999999999E-2</v>
      </c>
      <c r="X692" s="27">
        <v>-4.5014169999999999E-2</v>
      </c>
      <c r="Y692" s="27">
        <v>-4.5014169999999999E-2</v>
      </c>
      <c r="Z692" s="27">
        <v>-5.6228819999999997</v>
      </c>
    </row>
    <row r="693" spans="1:26" x14ac:dyDescent="0.35">
      <c r="A693" s="29"/>
      <c r="B693" s="27">
        <v>2020</v>
      </c>
      <c r="C693" s="27">
        <v>5.778722E-2</v>
      </c>
      <c r="D693" s="27">
        <v>5.778722E-2</v>
      </c>
      <c r="E693" s="27">
        <v>5.778722E-2</v>
      </c>
      <c r="F693" s="27">
        <v>0</v>
      </c>
      <c r="G693" s="27">
        <v>-3.713429E-2</v>
      </c>
      <c r="H693" s="27">
        <v>-3.713429E-2</v>
      </c>
      <c r="I693" s="27">
        <v>-3.713429E-2</v>
      </c>
      <c r="J693" s="27">
        <v>0</v>
      </c>
      <c r="K693" s="27">
        <v>-2.065293E-2</v>
      </c>
      <c r="L693" s="27">
        <v>-2.065293E-2</v>
      </c>
      <c r="M693" s="27">
        <v>-2.065293E-2</v>
      </c>
      <c r="N693" s="27">
        <v>0</v>
      </c>
      <c r="O693" s="27">
        <v>9.3783619999999998E-2</v>
      </c>
      <c r="P693" s="27">
        <v>6.3217350000000005E-2</v>
      </c>
      <c r="Q693" s="27">
        <v>6.2402430000000002E-2</v>
      </c>
      <c r="R693" s="27">
        <v>16.07366</v>
      </c>
      <c r="S693" s="27">
        <v>1.6397689999999999E-2</v>
      </c>
      <c r="T693" s="27">
        <v>-2.3997599999999999E-5</v>
      </c>
      <c r="U693" s="27">
        <v>1.050895E-3</v>
      </c>
      <c r="V693" s="27">
        <v>-2.1234549999999999</v>
      </c>
      <c r="W693" s="27">
        <v>-2.1044560000000002E-3</v>
      </c>
      <c r="X693" s="27">
        <v>-3.1663499999999999E-5</v>
      </c>
      <c r="Y693" s="27">
        <v>1.3931939999999999E-3</v>
      </c>
      <c r="Z693" s="27">
        <v>-2.8148179999999998</v>
      </c>
    </row>
    <row r="694" spans="1:26" x14ac:dyDescent="0.35">
      <c r="A694" s="29"/>
      <c r="B694" s="27">
        <v>2025</v>
      </c>
      <c r="C694" s="27">
        <v>4.9151750000000001E-2</v>
      </c>
      <c r="D694" s="27">
        <v>4.7788549999999999E-2</v>
      </c>
      <c r="E694" s="27">
        <v>4.7695229999999998E-2</v>
      </c>
      <c r="F694" s="27">
        <v>0</v>
      </c>
      <c r="G694" s="27">
        <v>-2.5628769999999999E-2</v>
      </c>
      <c r="H694" s="27">
        <v>-2.5084160000000001E-2</v>
      </c>
      <c r="I694" s="27">
        <v>-2.5046829999999999E-2</v>
      </c>
      <c r="J694" s="27">
        <v>0</v>
      </c>
      <c r="K694" s="27">
        <v>-2.3522979999999999E-2</v>
      </c>
      <c r="L694" s="27">
        <v>-2.2704729999999999E-2</v>
      </c>
      <c r="M694" s="27">
        <v>-2.2648729999999999E-2</v>
      </c>
      <c r="N694" s="27">
        <v>0</v>
      </c>
      <c r="O694" s="27">
        <v>2.771823E-2</v>
      </c>
      <c r="P694" s="27">
        <v>2.8520479999999998E-3</v>
      </c>
      <c r="Q694" s="27">
        <v>2.8370499999999998E-3</v>
      </c>
      <c r="R694" s="27">
        <v>0</v>
      </c>
      <c r="S694" s="27">
        <v>1.448188E-3</v>
      </c>
      <c r="T694" s="27">
        <v>0</v>
      </c>
      <c r="U694" s="27">
        <v>0</v>
      </c>
      <c r="V694" s="27">
        <v>0</v>
      </c>
      <c r="W694" s="27">
        <v>-1.152218E-3</v>
      </c>
      <c r="X694" s="27">
        <v>-2.8517149999999999E-3</v>
      </c>
      <c r="Y694" s="27">
        <v>-2.836716E-3</v>
      </c>
      <c r="Z694" s="27">
        <v>0</v>
      </c>
    </row>
    <row r="695" spans="1:26" x14ac:dyDescent="0.35">
      <c r="A695" s="29"/>
      <c r="B695" s="27">
        <v>2030</v>
      </c>
      <c r="C695" s="27">
        <v>1.838465</v>
      </c>
      <c r="D695" s="27">
        <v>1.3905879999999999</v>
      </c>
      <c r="E695" s="27">
        <v>3.9309740000000003E-2</v>
      </c>
      <c r="F695" s="27">
        <v>0</v>
      </c>
      <c r="G695" s="27">
        <v>2.112784</v>
      </c>
      <c r="H695" s="27">
        <v>1.0517000000000001</v>
      </c>
      <c r="I695" s="27">
        <v>-2.84205E-3</v>
      </c>
      <c r="J695" s="27">
        <v>0</v>
      </c>
      <c r="K695" s="27">
        <v>4.2849969999999997</v>
      </c>
      <c r="L695" s="27">
        <v>2.2954129999999999</v>
      </c>
      <c r="M695" s="27">
        <v>-3.6468349999999997E-2</v>
      </c>
      <c r="N695" s="27">
        <v>0</v>
      </c>
      <c r="O695" s="27">
        <v>0.1859297</v>
      </c>
      <c r="P695" s="27">
        <v>0.17092360000000001</v>
      </c>
      <c r="Q695" s="27">
        <v>6.3203679999999998E-3</v>
      </c>
      <c r="R695" s="27">
        <v>0</v>
      </c>
      <c r="S695" s="27">
        <v>3.7529579999999999E-4</v>
      </c>
      <c r="T695" s="27">
        <v>0</v>
      </c>
      <c r="U695" s="27">
        <v>0</v>
      </c>
      <c r="V695" s="27">
        <v>0</v>
      </c>
      <c r="W695" s="27">
        <v>0.38514080000000001</v>
      </c>
      <c r="X695" s="27">
        <v>0.19359100000000001</v>
      </c>
      <c r="Y695" s="27">
        <v>-6.3203679999999998E-3</v>
      </c>
      <c r="Z695" s="27">
        <v>0</v>
      </c>
    </row>
    <row r="696" spans="1:26" x14ac:dyDescent="0.35">
      <c r="A696" s="29"/>
      <c r="B696" s="27">
        <v>2035</v>
      </c>
      <c r="C696" s="27">
        <v>2.2929379999999999</v>
      </c>
      <c r="D696" s="27">
        <v>1.7730269999999999</v>
      </c>
      <c r="E696" s="27">
        <v>1.374549</v>
      </c>
      <c r="F696" s="27">
        <v>30.59609</v>
      </c>
      <c r="G696" s="27">
        <v>3.854444</v>
      </c>
      <c r="H696" s="27">
        <v>2.0282460000000002</v>
      </c>
      <c r="I696" s="27">
        <v>0.4484282</v>
      </c>
      <c r="J696" s="27">
        <v>-0.8029385</v>
      </c>
      <c r="K696" s="27">
        <v>5.6195719999999998</v>
      </c>
      <c r="L696" s="27">
        <v>2.9673780000000001</v>
      </c>
      <c r="M696" s="27">
        <v>1.2363789999999999</v>
      </c>
      <c r="N696" s="27">
        <v>11.35145</v>
      </c>
      <c r="O696" s="27">
        <v>0.30712200000000001</v>
      </c>
      <c r="P696" s="27">
        <v>0.29247509999999999</v>
      </c>
      <c r="Q696" s="27">
        <v>0.176729</v>
      </c>
      <c r="R696" s="27">
        <v>17.23573</v>
      </c>
      <c r="S696" s="27">
        <v>0</v>
      </c>
      <c r="T696" s="27">
        <v>0</v>
      </c>
      <c r="U696" s="27">
        <v>0</v>
      </c>
      <c r="V696" s="27">
        <v>0</v>
      </c>
      <c r="W696" s="27">
        <v>0.67091730000000005</v>
      </c>
      <c r="X696" s="27">
        <v>0.33942739999999999</v>
      </c>
      <c r="Y696" s="27">
        <v>0.17344399999999999</v>
      </c>
      <c r="Z696" s="27">
        <v>5.5316609999999997</v>
      </c>
    </row>
    <row r="697" spans="1:26" x14ac:dyDescent="0.35">
      <c r="A697" s="29"/>
      <c r="B697" s="27">
        <v>2040</v>
      </c>
      <c r="C697" s="27">
        <v>2.6847699999999999</v>
      </c>
      <c r="D697" s="27">
        <v>1.7847519999999999</v>
      </c>
      <c r="E697" s="27">
        <v>2.0404209999999998</v>
      </c>
      <c r="F697" s="27">
        <v>21.29204</v>
      </c>
      <c r="G697" s="27">
        <v>1.380118</v>
      </c>
      <c r="H697" s="27">
        <v>0.7148409</v>
      </c>
      <c r="I697" s="27">
        <v>1.586732</v>
      </c>
      <c r="J697" s="27">
        <v>11.46843</v>
      </c>
      <c r="K697" s="27">
        <v>1.9570369999999999</v>
      </c>
      <c r="L697" s="27">
        <v>0.96436860000000002</v>
      </c>
      <c r="M697" s="27">
        <v>2.388287</v>
      </c>
      <c r="N697" s="27">
        <v>13.99832</v>
      </c>
      <c r="O697" s="27">
        <v>0.2492644</v>
      </c>
      <c r="P697" s="27">
        <v>0.23731759999999999</v>
      </c>
      <c r="Q697" s="27">
        <v>0.33278770000000002</v>
      </c>
      <c r="R697" s="27">
        <v>19.177980000000002</v>
      </c>
      <c r="S697" s="27">
        <v>0</v>
      </c>
      <c r="T697" s="27">
        <v>0</v>
      </c>
      <c r="U697" s="27">
        <v>0</v>
      </c>
      <c r="V697" s="27">
        <v>0</v>
      </c>
      <c r="W697" s="27">
        <v>0.53643569999999996</v>
      </c>
      <c r="X697" s="27">
        <v>0.27031670000000002</v>
      </c>
      <c r="Y697" s="27">
        <v>0.33770060000000002</v>
      </c>
      <c r="Z697" s="27">
        <v>6.5814110000000001</v>
      </c>
    </row>
    <row r="698" spans="1:26" x14ac:dyDescent="0.35">
      <c r="A698" s="29"/>
      <c r="B698" s="27">
        <v>2045</v>
      </c>
      <c r="C698" s="27">
        <v>1.515846</v>
      </c>
      <c r="D698" s="27">
        <v>1.0563180000000001</v>
      </c>
      <c r="E698" s="27">
        <v>1.235533</v>
      </c>
      <c r="F698" s="27">
        <v>41.533569999999997</v>
      </c>
      <c r="G698" s="27">
        <v>0.30963499999999999</v>
      </c>
      <c r="H698" s="27">
        <v>9.7822880000000001E-2</v>
      </c>
      <c r="I698" s="27">
        <v>0.59327700000000005</v>
      </c>
      <c r="J698" s="27">
        <v>9.8374930000000003</v>
      </c>
      <c r="K698" s="27">
        <v>0.4070126</v>
      </c>
      <c r="L698" s="27">
        <v>0.1300453</v>
      </c>
      <c r="M698" s="27">
        <v>0.40920410000000002</v>
      </c>
      <c r="N698" s="27">
        <v>0.2074899</v>
      </c>
      <c r="O698" s="27">
        <v>0.65107230000000005</v>
      </c>
      <c r="P698" s="27">
        <v>0.42385299999999998</v>
      </c>
      <c r="Q698" s="27">
        <v>0.6311639</v>
      </c>
      <c r="R698" s="27">
        <v>39.476970000000001</v>
      </c>
      <c r="S698" s="27">
        <v>0</v>
      </c>
      <c r="T698" s="27">
        <v>0</v>
      </c>
      <c r="U698" s="27">
        <v>0</v>
      </c>
      <c r="V698" s="27">
        <v>0</v>
      </c>
      <c r="W698" s="27">
        <v>-8.9588710000000002E-2</v>
      </c>
      <c r="X698" s="27">
        <v>-6.1083230000000002E-2</v>
      </c>
      <c r="Y698" s="27">
        <v>-0.14461650000000001</v>
      </c>
      <c r="Z698" s="27">
        <v>-10.33253</v>
      </c>
    </row>
    <row r="699" spans="1:26" x14ac:dyDescent="0.35">
      <c r="A699" s="29"/>
      <c r="B699" s="27">
        <v>2050</v>
      </c>
      <c r="C699" s="27">
        <v>0.1168386</v>
      </c>
      <c r="D699" s="27">
        <v>0.1093064</v>
      </c>
      <c r="E699" s="27">
        <v>0.79750220000000005</v>
      </c>
      <c r="F699" s="27">
        <v>52.447650000000003</v>
      </c>
      <c r="G699" s="27">
        <v>0.68215749999999997</v>
      </c>
      <c r="H699" s="27">
        <v>0.36248039999999998</v>
      </c>
      <c r="I699" s="27">
        <v>7.1615170000000006E-2</v>
      </c>
      <c r="J699" s="27">
        <v>5.8838100000000004</v>
      </c>
      <c r="K699" s="27">
        <v>5.1025569999999999E-2</v>
      </c>
      <c r="L699" s="27">
        <v>1.7166279999999999E-2</v>
      </c>
      <c r="M699" s="27">
        <v>-3.7129299999999997E-2</v>
      </c>
      <c r="N699" s="27">
        <v>-1.8222989999999999</v>
      </c>
      <c r="O699" s="27">
        <v>1.077448</v>
      </c>
      <c r="P699" s="27">
        <v>0.63424829999999999</v>
      </c>
      <c r="Q699" s="27">
        <v>0.36062</v>
      </c>
      <c r="R699" s="27">
        <v>38.456499999999998</v>
      </c>
      <c r="S699" s="27">
        <v>0</v>
      </c>
      <c r="T699" s="27">
        <v>0</v>
      </c>
      <c r="U699" s="27">
        <v>0</v>
      </c>
      <c r="V699" s="27">
        <v>0</v>
      </c>
      <c r="W699" s="27">
        <v>-0.6761954</v>
      </c>
      <c r="X699" s="27">
        <v>-0.37500319999999998</v>
      </c>
      <c r="Y699" s="27">
        <v>-1.2917369999999999E-2</v>
      </c>
      <c r="Z699" s="27">
        <v>-5.4815800000000001</v>
      </c>
    </row>
    <row r="700" spans="1:26" x14ac:dyDescent="0.35">
      <c r="A700" s="29" t="s">
        <v>158</v>
      </c>
      <c r="B700" s="27">
        <v>2016</v>
      </c>
      <c r="C700" s="27">
        <v>226.0138</v>
      </c>
      <c r="D700" s="27">
        <v>226.0138</v>
      </c>
      <c r="E700" s="27">
        <v>226.0138</v>
      </c>
      <c r="F700" s="27">
        <v>22.010190000000001</v>
      </c>
      <c r="G700" s="27">
        <v>52.876429999999999</v>
      </c>
      <c r="H700" s="27">
        <v>52.876429999999999</v>
      </c>
      <c r="I700" s="27">
        <v>52.876429999999999</v>
      </c>
      <c r="J700" s="27">
        <v>5.1493320000000002</v>
      </c>
      <c r="K700" s="27">
        <v>87.214389999999995</v>
      </c>
      <c r="L700" s="27">
        <v>87.214389999999995</v>
      </c>
      <c r="M700" s="27">
        <v>87.214389999999995</v>
      </c>
      <c r="N700" s="27">
        <v>8.493309</v>
      </c>
      <c r="O700" s="27">
        <v>7.1398470000000006E-2</v>
      </c>
      <c r="P700" s="27">
        <v>7.1398470000000006E-2</v>
      </c>
      <c r="Q700" s="27">
        <v>7.1398470000000006E-2</v>
      </c>
      <c r="R700" s="27">
        <v>0</v>
      </c>
      <c r="S700" s="27">
        <v>-7.1398470000000006E-2</v>
      </c>
      <c r="T700" s="27">
        <v>-7.1398470000000006E-2</v>
      </c>
      <c r="U700" s="27">
        <v>-7.1398470000000006E-2</v>
      </c>
      <c r="V700" s="27">
        <v>0</v>
      </c>
      <c r="W700" s="27"/>
      <c r="X700" s="27"/>
      <c r="Y700" s="27"/>
      <c r="Z700" s="27"/>
    </row>
    <row r="701" spans="1:26" x14ac:dyDescent="0.35">
      <c r="A701" s="29"/>
      <c r="B701" s="27">
        <v>2020</v>
      </c>
      <c r="C701" s="27">
        <v>325.56189999999998</v>
      </c>
      <c r="D701" s="27">
        <v>306.79939999999999</v>
      </c>
      <c r="E701" s="27">
        <v>301.31849999999997</v>
      </c>
      <c r="F701" s="27">
        <v>26.934270000000001</v>
      </c>
      <c r="G701" s="27">
        <v>303.16559999999998</v>
      </c>
      <c r="H701" s="27">
        <v>146.1917</v>
      </c>
      <c r="I701" s="27">
        <v>53.711489999999998</v>
      </c>
      <c r="J701" s="27">
        <v>-5.0655590000000004</v>
      </c>
      <c r="K701" s="27">
        <v>510.28629999999998</v>
      </c>
      <c r="L701" s="27">
        <v>261.19740000000002</v>
      </c>
      <c r="M701" s="27">
        <v>120.2928</v>
      </c>
      <c r="N701" s="27">
        <v>3.47736</v>
      </c>
      <c r="O701" s="27">
        <v>8.2000340000000005E-2</v>
      </c>
      <c r="P701" s="27">
        <v>8.2000340000000005E-2</v>
      </c>
      <c r="Q701" s="27">
        <v>0</v>
      </c>
      <c r="R701" s="27">
        <v>0</v>
      </c>
      <c r="S701" s="27">
        <v>0</v>
      </c>
      <c r="T701" s="27">
        <v>0</v>
      </c>
      <c r="U701" s="27">
        <v>0</v>
      </c>
      <c r="V701" s="27">
        <v>0</v>
      </c>
      <c r="W701" s="27"/>
      <c r="X701" s="27"/>
      <c r="Y701" s="27"/>
      <c r="Z701" s="27"/>
    </row>
    <row r="702" spans="1:26" x14ac:dyDescent="0.35">
      <c r="A702" s="29"/>
      <c r="B702" s="27">
        <v>2025</v>
      </c>
      <c r="C702" s="27">
        <v>374.90230000000003</v>
      </c>
      <c r="D702" s="27">
        <v>337.27600000000001</v>
      </c>
      <c r="E702" s="27">
        <v>323.73180000000002</v>
      </c>
      <c r="F702" s="27">
        <v>35.088799999999999</v>
      </c>
      <c r="G702" s="27">
        <v>115.24760000000001</v>
      </c>
      <c r="H702" s="27">
        <v>33.155239999999999</v>
      </c>
      <c r="I702" s="27">
        <v>-18.619340000000001</v>
      </c>
      <c r="J702" s="27">
        <v>-10.65326</v>
      </c>
      <c r="K702" s="27">
        <v>585.70540000000005</v>
      </c>
      <c r="L702" s="27">
        <v>221.4828</v>
      </c>
      <c r="M702" s="27">
        <v>114.9821</v>
      </c>
      <c r="N702" s="27">
        <v>3.4964309999999998</v>
      </c>
      <c r="O702" s="27">
        <v>78.996560000000002</v>
      </c>
      <c r="P702" s="27">
        <v>58.362160000000003</v>
      </c>
      <c r="Q702" s="27">
        <v>0</v>
      </c>
      <c r="R702" s="27">
        <v>0</v>
      </c>
      <c r="S702" s="27"/>
      <c r="T702" s="27"/>
      <c r="U702" s="27"/>
      <c r="V702" s="27"/>
      <c r="W702" s="27">
        <v>0</v>
      </c>
      <c r="X702" s="27">
        <v>0</v>
      </c>
      <c r="Y702" s="27">
        <v>0</v>
      </c>
      <c r="Z702" s="27">
        <v>0</v>
      </c>
    </row>
    <row r="703" spans="1:26" x14ac:dyDescent="0.35">
      <c r="A703" s="29"/>
      <c r="B703" s="27">
        <v>2030</v>
      </c>
      <c r="C703" s="27">
        <v>271.3605</v>
      </c>
      <c r="D703" s="27">
        <v>149.51840000000001</v>
      </c>
      <c r="E703" s="27">
        <v>6.1085630000000002</v>
      </c>
      <c r="F703" s="27">
        <v>25.857230000000001</v>
      </c>
      <c r="G703" s="27">
        <v>40.181849999999997</v>
      </c>
      <c r="H703" s="27">
        <v>5.4293579999999997</v>
      </c>
      <c r="I703" s="27">
        <v>3.0253299999999999</v>
      </c>
      <c r="J703" s="27">
        <v>31.674099999999999</v>
      </c>
      <c r="K703" s="27">
        <v>356.00119999999998</v>
      </c>
      <c r="L703" s="27">
        <v>82.893609999999995</v>
      </c>
      <c r="M703" s="27">
        <v>-0.79471309999999995</v>
      </c>
      <c r="N703" s="27">
        <v>-21.480149999999998</v>
      </c>
      <c r="O703" s="27">
        <v>38.439610000000002</v>
      </c>
      <c r="P703" s="27">
        <v>33.731349999999999</v>
      </c>
      <c r="Q703" s="27">
        <v>2.9760539999999999E-2</v>
      </c>
      <c r="R703" s="27">
        <v>0</v>
      </c>
      <c r="S703" s="27">
        <v>0</v>
      </c>
      <c r="T703" s="27">
        <v>0</v>
      </c>
      <c r="U703" s="27">
        <v>0</v>
      </c>
      <c r="V703" s="27">
        <v>0</v>
      </c>
      <c r="W703" s="27">
        <v>-3.2221800000000002E-2</v>
      </c>
      <c r="X703" s="27">
        <v>-2.9938530000000001E-2</v>
      </c>
      <c r="Y703" s="27">
        <v>-2.9760539999999999E-2</v>
      </c>
      <c r="Z703" s="27">
        <v>0</v>
      </c>
    </row>
    <row r="704" spans="1:26" x14ac:dyDescent="0.35">
      <c r="A704" s="29"/>
      <c r="B704" s="27">
        <v>2035</v>
      </c>
      <c r="C704" s="27">
        <v>183.86070000000001</v>
      </c>
      <c r="D704" s="27">
        <v>42.436439999999997</v>
      </c>
      <c r="E704" s="27">
        <v>6.5130290000000004</v>
      </c>
      <c r="F704" s="27">
        <v>91.229740000000007</v>
      </c>
      <c r="G704" s="27">
        <v>19.05639</v>
      </c>
      <c r="H704" s="27">
        <v>11.580410000000001</v>
      </c>
      <c r="I704" s="27">
        <v>1.6130139999999999</v>
      </c>
      <c r="J704" s="27">
        <v>1.8132280000000001</v>
      </c>
      <c r="K704" s="27">
        <v>273.3295</v>
      </c>
      <c r="L704" s="27">
        <v>52.107849999999999</v>
      </c>
      <c r="M704" s="27">
        <v>-2.891775</v>
      </c>
      <c r="N704" s="27">
        <v>-51.824759999999998</v>
      </c>
      <c r="O704" s="27">
        <v>61.228940000000001</v>
      </c>
      <c r="P704" s="27">
        <v>55.074370000000002</v>
      </c>
      <c r="Q704" s="27">
        <v>2.0314580000000002</v>
      </c>
      <c r="R704" s="27">
        <v>0</v>
      </c>
      <c r="S704" s="27">
        <v>0</v>
      </c>
      <c r="T704" s="27">
        <v>0</v>
      </c>
      <c r="U704" s="27">
        <v>0</v>
      </c>
      <c r="V704" s="27">
        <v>0</v>
      </c>
      <c r="W704" s="27">
        <v>134.90790000000001</v>
      </c>
      <c r="X704" s="27">
        <v>60.11692</v>
      </c>
      <c r="Y704" s="27">
        <v>-2.0314589999999999</v>
      </c>
      <c r="Z704" s="27">
        <v>0</v>
      </c>
    </row>
    <row r="705" spans="1:26" x14ac:dyDescent="0.35">
      <c r="A705" s="29"/>
      <c r="B705" s="27">
        <v>2040</v>
      </c>
      <c r="C705" s="27">
        <v>128.52440000000001</v>
      </c>
      <c r="D705" s="27">
        <v>48.19417</v>
      </c>
      <c r="E705" s="27">
        <v>4.857831</v>
      </c>
      <c r="F705" s="27">
        <v>20.76294</v>
      </c>
      <c r="G705" s="27">
        <v>5.2305440000000001</v>
      </c>
      <c r="H705" s="27">
        <v>1.7925899999999999</v>
      </c>
      <c r="I705" s="27">
        <v>0.38105440000000002</v>
      </c>
      <c r="J705" s="27">
        <v>8.4297220000000006E-2</v>
      </c>
      <c r="K705" s="27">
        <v>168.72800000000001</v>
      </c>
      <c r="L705" s="27">
        <v>-28.45176</v>
      </c>
      <c r="M705" s="27">
        <v>14.182880000000001</v>
      </c>
      <c r="N705" s="27">
        <v>29.768339999999998</v>
      </c>
      <c r="O705" s="27">
        <v>70.214489999999998</v>
      </c>
      <c r="P705" s="27">
        <v>63.176789999999997</v>
      </c>
      <c r="Q705" s="27">
        <v>1.7704519999999999</v>
      </c>
      <c r="R705" s="27">
        <v>17.026800000000001</v>
      </c>
      <c r="S705" s="27">
        <v>0</v>
      </c>
      <c r="T705" s="27">
        <v>0</v>
      </c>
      <c r="U705" s="27">
        <v>0</v>
      </c>
      <c r="V705" s="27">
        <v>0</v>
      </c>
      <c r="W705" s="27">
        <v>148.57</v>
      </c>
      <c r="X705" s="27">
        <v>61.825899999999997</v>
      </c>
      <c r="Y705" s="27">
        <v>1.4713719999999999</v>
      </c>
      <c r="Z705" s="27">
        <v>1.679576</v>
      </c>
    </row>
    <row r="706" spans="1:26" x14ac:dyDescent="0.35">
      <c r="A706" s="29"/>
      <c r="B706" s="27">
        <v>2045</v>
      </c>
      <c r="C706" s="27">
        <v>90.994429999999994</v>
      </c>
      <c r="D706" s="27">
        <v>1.7935239999999999</v>
      </c>
      <c r="E706" s="27">
        <v>3.6316549999999999</v>
      </c>
      <c r="F706" s="27">
        <v>42.186390000000003</v>
      </c>
      <c r="G706" s="27">
        <v>6.1232249999999997</v>
      </c>
      <c r="H706" s="27">
        <v>2.0853030000000001</v>
      </c>
      <c r="I706" s="27">
        <v>5.6993500000000002E-2</v>
      </c>
      <c r="J706" s="27">
        <v>0</v>
      </c>
      <c r="K706" s="27">
        <v>116.1063</v>
      </c>
      <c r="L706" s="27">
        <v>5.7501639999999998</v>
      </c>
      <c r="M706" s="27">
        <v>4.3639060000000001</v>
      </c>
      <c r="N706" s="27">
        <v>14.950760000000001</v>
      </c>
      <c r="O706" s="27">
        <v>78.509299999999996</v>
      </c>
      <c r="P706" s="27">
        <v>69.860029999999995</v>
      </c>
      <c r="Q706" s="27">
        <v>1.5646979999999999</v>
      </c>
      <c r="R706" s="27">
        <v>19.383600000000001</v>
      </c>
      <c r="S706" s="27">
        <v>0</v>
      </c>
      <c r="T706" s="27">
        <v>0</v>
      </c>
      <c r="U706" s="27">
        <v>0</v>
      </c>
      <c r="V706" s="27">
        <v>0</v>
      </c>
      <c r="W706" s="27">
        <v>144.7646</v>
      </c>
      <c r="X706" s="27">
        <v>56.774709999999999</v>
      </c>
      <c r="Y706" s="27">
        <v>1.2827230000000001</v>
      </c>
      <c r="Z706" s="27">
        <v>1.7808440000000001</v>
      </c>
    </row>
    <row r="707" spans="1:26" x14ac:dyDescent="0.35">
      <c r="A707" s="29"/>
      <c r="B707" s="27">
        <v>2050</v>
      </c>
      <c r="C707" s="27">
        <v>75.034909999999996</v>
      </c>
      <c r="D707" s="27">
        <v>1.0506709999999999</v>
      </c>
      <c r="E707" s="27">
        <v>0.76994039999999997</v>
      </c>
      <c r="F707" s="27">
        <v>23.489750000000001</v>
      </c>
      <c r="G707" s="27">
        <v>4.6033400000000002</v>
      </c>
      <c r="H707" s="27">
        <v>0.62718490000000005</v>
      </c>
      <c r="I707" s="27">
        <v>5.8563499999999998E-2</v>
      </c>
      <c r="J707" s="27">
        <v>0</v>
      </c>
      <c r="K707" s="27">
        <v>94.902510000000007</v>
      </c>
      <c r="L707" s="27">
        <v>2.5695929999999998</v>
      </c>
      <c r="M707" s="27">
        <v>2.5581119999999999</v>
      </c>
      <c r="N707" s="27">
        <v>40.977409999999999</v>
      </c>
      <c r="O707" s="27">
        <v>87.025790000000001</v>
      </c>
      <c r="P707" s="27">
        <v>60.06447</v>
      </c>
      <c r="Q707" s="27">
        <v>3.339331</v>
      </c>
      <c r="R707" s="27">
        <v>46.024099999999997</v>
      </c>
      <c r="S707" s="27">
        <v>0</v>
      </c>
      <c r="T707" s="27">
        <v>0</v>
      </c>
      <c r="U707" s="27">
        <v>0</v>
      </c>
      <c r="V707" s="27">
        <v>0</v>
      </c>
      <c r="W707" s="27">
        <v>138.77780000000001</v>
      </c>
      <c r="X707" s="27">
        <v>33.394190000000002</v>
      </c>
      <c r="Y707" s="27">
        <v>-1.1661300000000001</v>
      </c>
      <c r="Z707" s="27">
        <v>-22.078389999999999</v>
      </c>
    </row>
    <row r="708" spans="1:26" x14ac:dyDescent="0.35">
      <c r="A708" s="29" t="s">
        <v>78</v>
      </c>
      <c r="B708" s="27">
        <v>2016</v>
      </c>
      <c r="C708" s="27">
        <v>455.59750000000003</v>
      </c>
      <c r="D708" s="27">
        <v>455.59750000000003</v>
      </c>
      <c r="E708" s="27">
        <v>455.59750000000003</v>
      </c>
      <c r="F708" s="27">
        <v>12.526899999999999</v>
      </c>
      <c r="G708" s="27">
        <v>426.36660000000001</v>
      </c>
      <c r="H708" s="27">
        <v>426.36660000000001</v>
      </c>
      <c r="I708" s="27">
        <v>426.36660000000001</v>
      </c>
      <c r="J708" s="27">
        <v>11.723179999999999</v>
      </c>
      <c r="K708" s="27">
        <v>418.08819999999997</v>
      </c>
      <c r="L708" s="27">
        <v>418.08819999999997</v>
      </c>
      <c r="M708" s="27">
        <v>418.08819999999997</v>
      </c>
      <c r="N708" s="27">
        <v>11.495559999999999</v>
      </c>
      <c r="O708" s="27">
        <v>419.55</v>
      </c>
      <c r="P708" s="27">
        <v>419.55</v>
      </c>
      <c r="Q708" s="27">
        <v>419.55</v>
      </c>
      <c r="R708" s="27">
        <v>77.204089999999994</v>
      </c>
      <c r="S708" s="27">
        <v>-312.91730000000001</v>
      </c>
      <c r="T708" s="27">
        <v>-312.91730000000001</v>
      </c>
      <c r="U708" s="27">
        <v>-312.91730000000001</v>
      </c>
      <c r="V708" s="27">
        <v>-57.581919999999997</v>
      </c>
      <c r="W708" s="27">
        <v>-26.131229999999999</v>
      </c>
      <c r="X708" s="27">
        <v>-26.131229999999999</v>
      </c>
      <c r="Y708" s="27">
        <v>-26.131229999999999</v>
      </c>
      <c r="Z708" s="27">
        <v>-4.8085740000000001</v>
      </c>
    </row>
    <row r="709" spans="1:26" x14ac:dyDescent="0.35">
      <c r="A709" s="29"/>
      <c r="B709" s="27">
        <v>2020</v>
      </c>
      <c r="C709" s="27">
        <v>532.91819999999996</v>
      </c>
      <c r="D709" s="27">
        <v>385.69479999999999</v>
      </c>
      <c r="E709" s="27">
        <v>334.70940000000002</v>
      </c>
      <c r="F709" s="27">
        <v>19.24174</v>
      </c>
      <c r="G709" s="27">
        <v>655.31510000000003</v>
      </c>
      <c r="H709" s="27">
        <v>318.96530000000001</v>
      </c>
      <c r="I709" s="27">
        <v>162.7594</v>
      </c>
      <c r="J709" s="27">
        <v>0.76286200000000004</v>
      </c>
      <c r="K709" s="27">
        <v>537.97550000000001</v>
      </c>
      <c r="L709" s="27">
        <v>286.5702</v>
      </c>
      <c r="M709" s="27">
        <v>178.0428</v>
      </c>
      <c r="N709" s="27">
        <v>5.0658909999999997</v>
      </c>
      <c r="O709" s="27">
        <v>574.47910000000002</v>
      </c>
      <c r="P709" s="27">
        <v>550.08479999999997</v>
      </c>
      <c r="Q709" s="27">
        <v>543.28200000000004</v>
      </c>
      <c r="R709" s="27">
        <v>364.7423</v>
      </c>
      <c r="S709" s="27">
        <v>548.97170000000006</v>
      </c>
      <c r="T709" s="27">
        <v>171.8974</v>
      </c>
      <c r="U709" s="27">
        <v>113.3664</v>
      </c>
      <c r="V709" s="27">
        <v>12.70195</v>
      </c>
      <c r="W709" s="27">
        <v>56.967379999999999</v>
      </c>
      <c r="X709" s="27">
        <v>-47.699440000000003</v>
      </c>
      <c r="Y709" s="27">
        <v>-63.11392</v>
      </c>
      <c r="Z709" s="27">
        <v>-60.602029999999999</v>
      </c>
    </row>
    <row r="710" spans="1:26" x14ac:dyDescent="0.35">
      <c r="A710" s="29"/>
      <c r="B710" s="27">
        <v>2025</v>
      </c>
      <c r="C710" s="27">
        <v>472.12869999999998</v>
      </c>
      <c r="D710" s="27">
        <v>263.7527</v>
      </c>
      <c r="E710" s="27">
        <v>209.0265</v>
      </c>
      <c r="F710" s="27">
        <v>23.252199999999998</v>
      </c>
      <c r="G710" s="27">
        <v>538.91359999999997</v>
      </c>
      <c r="H710" s="27">
        <v>204.75059999999999</v>
      </c>
      <c r="I710" s="27">
        <v>95.919589999999999</v>
      </c>
      <c r="J710" s="27">
        <v>1.6993659999999999</v>
      </c>
      <c r="K710" s="27">
        <v>428.21179999999998</v>
      </c>
      <c r="L710" s="27">
        <v>177.4796</v>
      </c>
      <c r="M710" s="27">
        <v>99.998320000000007</v>
      </c>
      <c r="N710" s="27">
        <v>5.3634449999999996</v>
      </c>
      <c r="O710" s="27">
        <v>641.85429999999997</v>
      </c>
      <c r="P710" s="27">
        <v>603.55820000000006</v>
      </c>
      <c r="Q710" s="27">
        <v>601.03039999999999</v>
      </c>
      <c r="R710" s="27">
        <v>2796.6460000000002</v>
      </c>
      <c r="S710" s="27">
        <v>512.55849999999998</v>
      </c>
      <c r="T710" s="27">
        <v>329.11149999999998</v>
      </c>
      <c r="U710" s="27">
        <v>33.509160000000001</v>
      </c>
      <c r="V710" s="27">
        <v>-318.4554</v>
      </c>
      <c r="W710" s="27">
        <v>139.0401</v>
      </c>
      <c r="X710" s="27">
        <v>88.493740000000003</v>
      </c>
      <c r="Y710" s="27">
        <v>9.8316180000000006</v>
      </c>
      <c r="Z710" s="27">
        <v>-81.814949999999996</v>
      </c>
    </row>
    <row r="711" spans="1:26" x14ac:dyDescent="0.35">
      <c r="A711" s="29"/>
      <c r="B711" s="27">
        <v>2030</v>
      </c>
      <c r="C711" s="27">
        <v>459.09370000000001</v>
      </c>
      <c r="D711" s="27">
        <v>213.64330000000001</v>
      </c>
      <c r="E711" s="27">
        <v>148.71610000000001</v>
      </c>
      <c r="F711" s="27">
        <v>27.244769999999999</v>
      </c>
      <c r="G711" s="27">
        <v>514.92430000000002</v>
      </c>
      <c r="H711" s="27">
        <v>165.07380000000001</v>
      </c>
      <c r="I711" s="27">
        <v>65.233810000000005</v>
      </c>
      <c r="J711" s="27">
        <v>1.917672</v>
      </c>
      <c r="K711" s="27">
        <v>414.48090000000002</v>
      </c>
      <c r="L711" s="27">
        <v>145.3784</v>
      </c>
      <c r="M711" s="27">
        <v>70.247829999999993</v>
      </c>
      <c r="N711" s="27">
        <v>6.1578439999999999</v>
      </c>
      <c r="O711" s="27">
        <v>722.43529999999998</v>
      </c>
      <c r="P711" s="27">
        <v>680.11739999999998</v>
      </c>
      <c r="Q711" s="27">
        <v>676.93129999999996</v>
      </c>
      <c r="R711" s="27">
        <v>18303.599999999999</v>
      </c>
      <c r="S711" s="27">
        <v>576.67240000000004</v>
      </c>
      <c r="T711" s="27">
        <v>371.64499999999998</v>
      </c>
      <c r="U711" s="27">
        <v>37.643599999999999</v>
      </c>
      <c r="V711" s="27">
        <v>-2079.422</v>
      </c>
      <c r="W711" s="27">
        <v>154.48320000000001</v>
      </c>
      <c r="X711" s="27">
        <v>99.018169999999998</v>
      </c>
      <c r="Y711" s="27">
        <v>10.19712</v>
      </c>
      <c r="Z711" s="27">
        <v>-549.5883</v>
      </c>
    </row>
    <row r="712" spans="1:26" x14ac:dyDescent="0.35">
      <c r="A712" s="29"/>
      <c r="B712" s="27">
        <v>2035</v>
      </c>
      <c r="C712" s="27">
        <v>459.98579999999998</v>
      </c>
      <c r="D712" s="27">
        <v>184.8186</v>
      </c>
      <c r="E712" s="27">
        <v>115.34910000000001</v>
      </c>
      <c r="F712" s="27">
        <v>30.162590000000002</v>
      </c>
      <c r="G712" s="27">
        <v>515.0616</v>
      </c>
      <c r="H712" s="27">
        <v>135.51990000000001</v>
      </c>
      <c r="I712" s="27">
        <v>38.459569999999999</v>
      </c>
      <c r="J712" s="27">
        <v>3.0280969999999998</v>
      </c>
      <c r="K712" s="27">
        <v>415.10719999999998</v>
      </c>
      <c r="L712" s="27">
        <v>122.9761</v>
      </c>
      <c r="M712" s="27">
        <v>48.604390000000002</v>
      </c>
      <c r="N712" s="27">
        <v>7.1069829999999996</v>
      </c>
      <c r="O712" s="27">
        <v>815.71230000000003</v>
      </c>
      <c r="P712" s="27">
        <v>769.01089999999999</v>
      </c>
      <c r="Q712" s="27">
        <v>765.4058</v>
      </c>
      <c r="R712" s="27">
        <v>82803.3</v>
      </c>
      <c r="S712" s="27">
        <v>651.71190000000001</v>
      </c>
      <c r="T712" s="27">
        <v>420.36110000000002</v>
      </c>
      <c r="U712" s="27">
        <v>42.495379999999997</v>
      </c>
      <c r="V712" s="27">
        <v>-9408.0640000000003</v>
      </c>
      <c r="W712" s="27">
        <v>173.93860000000001</v>
      </c>
      <c r="X712" s="27">
        <v>111.83969999999999</v>
      </c>
      <c r="Y712" s="27">
        <v>11.3619</v>
      </c>
      <c r="Z712" s="27">
        <v>-2497.37</v>
      </c>
    </row>
    <row r="713" spans="1:26" x14ac:dyDescent="0.35">
      <c r="A713" s="29"/>
      <c r="B713" s="27">
        <v>2040</v>
      </c>
      <c r="C713" s="27">
        <v>465.35210000000001</v>
      </c>
      <c r="D713" s="27">
        <v>164.87860000000001</v>
      </c>
      <c r="E713" s="27">
        <v>91.531490000000005</v>
      </c>
      <c r="F713" s="27">
        <v>35.565219999999997</v>
      </c>
      <c r="G713" s="27">
        <v>523.73289999999997</v>
      </c>
      <c r="H713" s="27">
        <v>109.9823</v>
      </c>
      <c r="I713" s="27">
        <v>18.10474</v>
      </c>
      <c r="J713" s="27">
        <v>2.4069820000000002</v>
      </c>
      <c r="K713" s="27">
        <v>421.96980000000002</v>
      </c>
      <c r="L713" s="27">
        <v>103.73860000000001</v>
      </c>
      <c r="M713" s="27">
        <v>31.51557</v>
      </c>
      <c r="N713" s="27">
        <v>7.7278830000000003</v>
      </c>
      <c r="O713" s="27">
        <v>922.26649999999995</v>
      </c>
      <c r="P713" s="27">
        <v>870.03319999999997</v>
      </c>
      <c r="Q713" s="27">
        <v>865.95450000000005</v>
      </c>
      <c r="R713" s="27">
        <v>259419.6</v>
      </c>
      <c r="S713" s="27">
        <v>736.98249999999996</v>
      </c>
      <c r="T713" s="27">
        <v>475.49849999999998</v>
      </c>
      <c r="U713" s="27">
        <v>47.98489</v>
      </c>
      <c r="V713" s="27">
        <v>-29493.68</v>
      </c>
      <c r="W713" s="27">
        <v>196.42089999999999</v>
      </c>
      <c r="X713" s="27">
        <v>126.4692</v>
      </c>
      <c r="Y713" s="27">
        <v>12.791840000000001</v>
      </c>
      <c r="Z713" s="27">
        <v>-7836.1880000000001</v>
      </c>
    </row>
    <row r="714" spans="1:26" x14ac:dyDescent="0.35">
      <c r="A714" s="29"/>
      <c r="B714" s="27">
        <v>2045</v>
      </c>
      <c r="C714" s="27">
        <v>407.06299999999999</v>
      </c>
      <c r="D714" s="27">
        <v>149.1455</v>
      </c>
      <c r="E714" s="27">
        <v>75.02928</v>
      </c>
      <c r="F714" s="27">
        <v>23.769220000000001</v>
      </c>
      <c r="G714" s="27">
        <v>449.1551</v>
      </c>
      <c r="H714" s="27">
        <v>87.776070000000004</v>
      </c>
      <c r="I714" s="27">
        <v>1.769323</v>
      </c>
      <c r="J714" s="27">
        <v>17.97326</v>
      </c>
      <c r="K714" s="27">
        <v>355.82870000000003</v>
      </c>
      <c r="L714" s="27">
        <v>87.210800000000006</v>
      </c>
      <c r="M714" s="27">
        <v>18.515889999999999</v>
      </c>
      <c r="N714" s="27">
        <v>9.9964729999999999</v>
      </c>
      <c r="O714" s="27">
        <v>1043.193</v>
      </c>
      <c r="P714" s="27">
        <v>984.41269999999997</v>
      </c>
      <c r="Q714" s="27">
        <v>979.803</v>
      </c>
      <c r="R714" s="27">
        <v>747710.8</v>
      </c>
      <c r="S714" s="27">
        <v>833.58280000000002</v>
      </c>
      <c r="T714" s="27">
        <v>537.87779999999998</v>
      </c>
      <c r="U714" s="27">
        <v>54.19126</v>
      </c>
      <c r="V714" s="27">
        <v>-85064.95</v>
      </c>
      <c r="W714" s="27">
        <v>222.02269999999999</v>
      </c>
      <c r="X714" s="27">
        <v>143.03970000000001</v>
      </c>
      <c r="Y714" s="27">
        <v>14.428750000000001</v>
      </c>
      <c r="Z714" s="27">
        <v>-22607.83</v>
      </c>
    </row>
    <row r="715" spans="1:26" x14ac:dyDescent="0.35">
      <c r="A715" s="29"/>
      <c r="B715" s="27">
        <v>2050</v>
      </c>
      <c r="C715" s="27">
        <v>355.2133</v>
      </c>
      <c r="D715" s="27">
        <v>136.83430000000001</v>
      </c>
      <c r="E715" s="27">
        <v>47.729219999999998</v>
      </c>
      <c r="F715" s="27">
        <v>26.892579999999999</v>
      </c>
      <c r="G715" s="27">
        <v>372.26010000000002</v>
      </c>
      <c r="H715" s="27">
        <v>67.979060000000004</v>
      </c>
      <c r="I715" s="27">
        <v>3.5009990000000002</v>
      </c>
      <c r="J715" s="27">
        <v>15.750590000000001</v>
      </c>
      <c r="K715" s="27">
        <v>301.58170000000001</v>
      </c>
      <c r="L715" s="27">
        <v>72.908879999999996</v>
      </c>
      <c r="M715" s="27">
        <v>10.86242</v>
      </c>
      <c r="N715" s="27">
        <v>15.89438</v>
      </c>
      <c r="O715" s="27">
        <v>1180.1110000000001</v>
      </c>
      <c r="P715" s="27">
        <v>1113.856</v>
      </c>
      <c r="Q715" s="27">
        <v>1108.6500000000001</v>
      </c>
      <c r="R715" s="27">
        <v>2046584</v>
      </c>
      <c r="S715" s="27">
        <v>942.86289999999997</v>
      </c>
      <c r="T715" s="27">
        <v>608.44640000000004</v>
      </c>
      <c r="U715" s="27">
        <v>61.205829999999999</v>
      </c>
      <c r="V715" s="27">
        <v>-232978.2</v>
      </c>
      <c r="W715" s="27">
        <v>251.00579999999999</v>
      </c>
      <c r="X715" s="27">
        <v>161.79130000000001</v>
      </c>
      <c r="Y715" s="27">
        <v>16.285900000000002</v>
      </c>
      <c r="Z715" s="27">
        <v>-61925.96</v>
      </c>
    </row>
    <row r="716" spans="1:26" x14ac:dyDescent="0.35">
      <c r="A716" s="29" t="s">
        <v>159</v>
      </c>
      <c r="B716" s="27">
        <v>2016</v>
      </c>
      <c r="C716" s="27">
        <v>314.86989999999997</v>
      </c>
      <c r="D716" s="27">
        <v>314.86989999999997</v>
      </c>
      <c r="E716" s="27">
        <v>314.86989999999997</v>
      </c>
      <c r="F716" s="27">
        <v>18.806940000000001</v>
      </c>
      <c r="G716" s="27">
        <v>47.090800000000002</v>
      </c>
      <c r="H716" s="27">
        <v>47.090800000000002</v>
      </c>
      <c r="I716" s="27">
        <v>47.090800000000002</v>
      </c>
      <c r="J716" s="27">
        <v>2.8126980000000001</v>
      </c>
      <c r="K716" s="27">
        <v>303.02600000000001</v>
      </c>
      <c r="L716" s="27">
        <v>303.02600000000001</v>
      </c>
      <c r="M716" s="27">
        <v>303.02600000000001</v>
      </c>
      <c r="N716" s="27">
        <v>18.099519999999998</v>
      </c>
      <c r="O716" s="27">
        <v>37.652679999999997</v>
      </c>
      <c r="P716" s="27">
        <v>37.652679999999997</v>
      </c>
      <c r="Q716" s="27">
        <v>37.652679999999997</v>
      </c>
      <c r="R716" s="27">
        <v>14.641360000000001</v>
      </c>
      <c r="S716" s="27">
        <v>-0.77615889999999998</v>
      </c>
      <c r="T716" s="27">
        <v>-0.77615889999999998</v>
      </c>
      <c r="U716" s="27">
        <v>-0.77615889999999998</v>
      </c>
      <c r="V716" s="27">
        <v>-0.30181180000000002</v>
      </c>
      <c r="W716" s="27">
        <v>-13.41099</v>
      </c>
      <c r="X716" s="27">
        <v>-13.41099</v>
      </c>
      <c r="Y716" s="27">
        <v>-13.41099</v>
      </c>
      <c r="Z716" s="27">
        <v>-5.2149039999999998</v>
      </c>
    </row>
    <row r="717" spans="1:26" x14ac:dyDescent="0.35">
      <c r="A717" s="29"/>
      <c r="B717" s="27">
        <v>2020</v>
      </c>
      <c r="C717" s="27">
        <v>390.59890000000001</v>
      </c>
      <c r="D717" s="27">
        <v>339.09309999999999</v>
      </c>
      <c r="E717" s="27">
        <v>323.2242</v>
      </c>
      <c r="F717" s="27">
        <v>18.762229999999999</v>
      </c>
      <c r="G717" s="27">
        <v>341.9101</v>
      </c>
      <c r="H717" s="27">
        <v>181.9161</v>
      </c>
      <c r="I717" s="27">
        <v>78.170050000000003</v>
      </c>
      <c r="J717" s="27">
        <v>-0.78803290000000004</v>
      </c>
      <c r="K717" s="27">
        <v>1335.4179999999999</v>
      </c>
      <c r="L717" s="27">
        <v>756.85249999999996</v>
      </c>
      <c r="M717" s="27">
        <v>441.60629999999998</v>
      </c>
      <c r="N717" s="27">
        <v>11.690049999999999</v>
      </c>
      <c r="O717" s="27">
        <v>225.22819999999999</v>
      </c>
      <c r="P717" s="27">
        <v>218.8638</v>
      </c>
      <c r="Q717" s="27">
        <v>217.4409</v>
      </c>
      <c r="R717" s="27">
        <v>81.898359999999997</v>
      </c>
      <c r="S717" s="27">
        <v>-133.24180000000001</v>
      </c>
      <c r="T717" s="27">
        <v>-149.85339999999999</v>
      </c>
      <c r="U717" s="27">
        <v>-162.72989999999999</v>
      </c>
      <c r="V717" s="27">
        <v>-65.147090000000006</v>
      </c>
      <c r="W717" s="27">
        <v>-18.562000000000001</v>
      </c>
      <c r="X717" s="27">
        <v>-22.44256</v>
      </c>
      <c r="Y717" s="27">
        <v>-24.124600000000001</v>
      </c>
      <c r="Z717" s="27">
        <v>-9.8271300000000004</v>
      </c>
    </row>
    <row r="718" spans="1:26" x14ac:dyDescent="0.35">
      <c r="A718" s="29"/>
      <c r="B718" s="27">
        <v>2025</v>
      </c>
      <c r="C718" s="27">
        <v>1036.6210000000001</v>
      </c>
      <c r="D718" s="27">
        <v>786.25829999999996</v>
      </c>
      <c r="E718" s="27">
        <v>373.80610000000001</v>
      </c>
      <c r="F718" s="27">
        <v>17.801310000000001</v>
      </c>
      <c r="G718" s="27">
        <v>135.45099999999999</v>
      </c>
      <c r="H718" s="27">
        <v>-67.449169999999995</v>
      </c>
      <c r="I718" s="27">
        <v>126.1031</v>
      </c>
      <c r="J718" s="27">
        <v>1.8303199999999999</v>
      </c>
      <c r="K718" s="27">
        <v>2083.866</v>
      </c>
      <c r="L718" s="27">
        <v>999.46019999999999</v>
      </c>
      <c r="M718" s="27">
        <v>592.39480000000003</v>
      </c>
      <c r="N718" s="27">
        <v>14.193149999999999</v>
      </c>
      <c r="O718" s="27">
        <v>614.78959999999995</v>
      </c>
      <c r="P718" s="27">
        <v>517.22190000000001</v>
      </c>
      <c r="Q718" s="27">
        <v>284.89179999999999</v>
      </c>
      <c r="R718" s="27">
        <v>38.877160000000003</v>
      </c>
      <c r="S718" s="27">
        <v>10.860849999999999</v>
      </c>
      <c r="T718" s="27">
        <v>-20.62903</v>
      </c>
      <c r="U718" s="27">
        <v>121.4496</v>
      </c>
      <c r="V718" s="27">
        <v>14.28021</v>
      </c>
      <c r="W718" s="27">
        <v>30.846399999999999</v>
      </c>
      <c r="X718" s="27">
        <v>-32.522300000000001</v>
      </c>
      <c r="Y718" s="27">
        <v>-40.301430000000003</v>
      </c>
      <c r="Z718" s="27">
        <v>-7.8685219999999996</v>
      </c>
    </row>
    <row r="719" spans="1:26" x14ac:dyDescent="0.35">
      <c r="A719" s="29"/>
      <c r="B719" s="27">
        <v>2030</v>
      </c>
      <c r="C719" s="27">
        <v>1126.3620000000001</v>
      </c>
      <c r="D719" s="27">
        <v>768.33510000000001</v>
      </c>
      <c r="E719" s="27">
        <v>784.69539999999995</v>
      </c>
      <c r="F719" s="27">
        <v>18.468979999999998</v>
      </c>
      <c r="G719" s="27">
        <v>1621.65</v>
      </c>
      <c r="H719" s="27">
        <v>817.29349999999999</v>
      </c>
      <c r="I719" s="27">
        <v>-125.0521</v>
      </c>
      <c r="J719" s="27">
        <v>4.8032469999999998</v>
      </c>
      <c r="K719" s="27">
        <v>2665.2629999999999</v>
      </c>
      <c r="L719" s="27">
        <v>1187.3389999999999</v>
      </c>
      <c r="M719" s="27">
        <v>605.93820000000005</v>
      </c>
      <c r="N719" s="27">
        <v>14.85915</v>
      </c>
      <c r="O719" s="27">
        <v>974.97140000000002</v>
      </c>
      <c r="P719" s="27">
        <v>851.29169999999999</v>
      </c>
      <c r="Q719" s="27">
        <v>753.76949999999999</v>
      </c>
      <c r="R719" s="27">
        <v>51.934649999999998</v>
      </c>
      <c r="S719" s="27">
        <v>660.87120000000004</v>
      </c>
      <c r="T719" s="27">
        <v>417.7199</v>
      </c>
      <c r="U719" s="27">
        <v>94.487340000000003</v>
      </c>
      <c r="V719" s="27">
        <v>15.628869999999999</v>
      </c>
      <c r="W719" s="27">
        <v>487.55200000000002</v>
      </c>
      <c r="X719" s="27">
        <v>269.67680000000001</v>
      </c>
      <c r="Y719" s="27">
        <v>115.34950000000001</v>
      </c>
      <c r="Z719" s="27">
        <v>8.6287330000000004</v>
      </c>
    </row>
    <row r="720" spans="1:26" x14ac:dyDescent="0.35">
      <c r="A720" s="29"/>
      <c r="B720" s="27">
        <v>2035</v>
      </c>
      <c r="C720" s="27">
        <v>1116.992</v>
      </c>
      <c r="D720" s="27">
        <v>631.95029999999997</v>
      </c>
      <c r="E720" s="27">
        <v>419.77679999999998</v>
      </c>
      <c r="F720" s="27">
        <v>21.3078</v>
      </c>
      <c r="G720" s="27">
        <v>1458.2809999999999</v>
      </c>
      <c r="H720" s="27">
        <v>559.67769999999996</v>
      </c>
      <c r="I720" s="27">
        <v>395.60610000000003</v>
      </c>
      <c r="J720" s="27">
        <v>5.5276059999999996</v>
      </c>
      <c r="K720" s="27">
        <v>2484.4479999999999</v>
      </c>
      <c r="L720" s="27">
        <v>873.08159999999998</v>
      </c>
      <c r="M720" s="27">
        <v>498.39</v>
      </c>
      <c r="N720" s="27">
        <v>15.961309999999999</v>
      </c>
      <c r="O720" s="27">
        <v>1218.6980000000001</v>
      </c>
      <c r="P720" s="27">
        <v>980.76689999999996</v>
      </c>
      <c r="Q720" s="27">
        <v>853.29459999999995</v>
      </c>
      <c r="R720" s="27">
        <v>64.196789999999993</v>
      </c>
      <c r="S720" s="27">
        <v>748.36580000000004</v>
      </c>
      <c r="T720" s="27">
        <v>469.68439999999998</v>
      </c>
      <c r="U720" s="27">
        <v>190.4819</v>
      </c>
      <c r="V720" s="27">
        <v>15.39771</v>
      </c>
      <c r="W720" s="27">
        <v>664.21180000000004</v>
      </c>
      <c r="X720" s="27">
        <v>411.05689999999998</v>
      </c>
      <c r="Y720" s="27">
        <v>206.83680000000001</v>
      </c>
      <c r="Z720" s="27">
        <v>15.088749999999999</v>
      </c>
    </row>
    <row r="721" spans="1:26" x14ac:dyDescent="0.35">
      <c r="A721" s="29"/>
      <c r="B721" s="27">
        <v>2040</v>
      </c>
      <c r="C721" s="27">
        <v>953.91039999999998</v>
      </c>
      <c r="D721" s="27">
        <v>446.4753</v>
      </c>
      <c r="E721" s="27">
        <v>244.64789999999999</v>
      </c>
      <c r="F721" s="27">
        <v>23.907039999999999</v>
      </c>
      <c r="G721" s="27">
        <v>1130.384</v>
      </c>
      <c r="H721" s="27">
        <v>277.94529999999997</v>
      </c>
      <c r="I721" s="27">
        <v>195.7055</v>
      </c>
      <c r="J721" s="27">
        <v>5.1797829999999996</v>
      </c>
      <c r="K721" s="27">
        <v>2220.8609999999999</v>
      </c>
      <c r="L721" s="27">
        <v>619.8546</v>
      </c>
      <c r="M721" s="27">
        <v>302.25080000000003</v>
      </c>
      <c r="N721" s="27">
        <v>18.548780000000001</v>
      </c>
      <c r="O721" s="27">
        <v>1264.317</v>
      </c>
      <c r="P721" s="27">
        <v>1076.8309999999999</v>
      </c>
      <c r="Q721" s="27">
        <v>842.8759</v>
      </c>
      <c r="R721" s="27">
        <v>73.088290000000001</v>
      </c>
      <c r="S721" s="27">
        <v>948.8338</v>
      </c>
      <c r="T721" s="27">
        <v>530.57619999999997</v>
      </c>
      <c r="U721" s="27">
        <v>301.3098</v>
      </c>
      <c r="V721" s="27">
        <v>18.315090000000001</v>
      </c>
      <c r="W721" s="27">
        <v>822.40210000000002</v>
      </c>
      <c r="X721" s="27">
        <v>486.9162</v>
      </c>
      <c r="Y721" s="27">
        <v>273.5942</v>
      </c>
      <c r="Z721" s="27">
        <v>17.73537</v>
      </c>
    </row>
    <row r="722" spans="1:26" x14ac:dyDescent="0.35">
      <c r="A722" s="29"/>
      <c r="B722" s="27">
        <v>2045</v>
      </c>
      <c r="C722" s="27">
        <v>945.3</v>
      </c>
      <c r="D722" s="27">
        <v>331.73320000000001</v>
      </c>
      <c r="E722" s="27">
        <v>197.93700000000001</v>
      </c>
      <c r="F722" s="27">
        <v>29.381129999999999</v>
      </c>
      <c r="G722" s="27">
        <v>839.44330000000002</v>
      </c>
      <c r="H722" s="27">
        <v>183.8811</v>
      </c>
      <c r="I722" s="27">
        <v>49.1404</v>
      </c>
      <c r="J722" s="27">
        <v>4.9879899999999999</v>
      </c>
      <c r="K722" s="27">
        <v>1886.683</v>
      </c>
      <c r="L722" s="27">
        <v>426.10149999999999</v>
      </c>
      <c r="M722" s="27">
        <v>135.65870000000001</v>
      </c>
      <c r="N722" s="27">
        <v>16.690090000000001</v>
      </c>
      <c r="O722" s="27">
        <v>1715.0840000000001</v>
      </c>
      <c r="P722" s="27">
        <v>1490.9010000000001</v>
      </c>
      <c r="Q722" s="27">
        <v>1051.9459999999999</v>
      </c>
      <c r="R722" s="27">
        <v>93.745919999999998</v>
      </c>
      <c r="S722" s="27">
        <v>807.71140000000003</v>
      </c>
      <c r="T722" s="27">
        <v>382.82440000000003</v>
      </c>
      <c r="U722" s="27">
        <v>275.86790000000002</v>
      </c>
      <c r="V722" s="27">
        <v>14.89195</v>
      </c>
      <c r="W722" s="27">
        <v>838.54870000000005</v>
      </c>
      <c r="X722" s="27">
        <v>465.06920000000002</v>
      </c>
      <c r="Y722" s="27">
        <v>268.34289999999999</v>
      </c>
      <c r="Z722" s="27">
        <v>15.12626</v>
      </c>
    </row>
    <row r="723" spans="1:26" x14ac:dyDescent="0.35">
      <c r="A723" s="29"/>
      <c r="B723" s="27">
        <v>2050</v>
      </c>
      <c r="C723" s="27">
        <v>848.19830000000002</v>
      </c>
      <c r="D723" s="27">
        <v>228.6524</v>
      </c>
      <c r="E723" s="27">
        <v>87.041690000000003</v>
      </c>
      <c r="F723" s="27">
        <v>31.17698</v>
      </c>
      <c r="G723" s="27">
        <v>723.62419999999997</v>
      </c>
      <c r="H723" s="27">
        <v>140.97389999999999</v>
      </c>
      <c r="I723" s="27">
        <v>41.577779999999997</v>
      </c>
      <c r="J723" s="27">
        <v>4.8745880000000001</v>
      </c>
      <c r="K723" s="27">
        <v>1666.7729999999999</v>
      </c>
      <c r="L723" s="27">
        <v>334.55119999999999</v>
      </c>
      <c r="M723" s="27">
        <v>72.637379999999993</v>
      </c>
      <c r="N723" s="27">
        <v>18.3443</v>
      </c>
      <c r="O723" s="27">
        <v>1966.4280000000001</v>
      </c>
      <c r="P723" s="27">
        <v>1621.56</v>
      </c>
      <c r="Q723" s="27">
        <v>962.17110000000002</v>
      </c>
      <c r="R723" s="27">
        <v>184.32220000000001</v>
      </c>
      <c r="S723" s="27">
        <v>634.10040000000004</v>
      </c>
      <c r="T723" s="27">
        <v>249.9871</v>
      </c>
      <c r="U723" s="27">
        <v>152.995</v>
      </c>
      <c r="V723" s="27">
        <v>9.1854679999999994E-2</v>
      </c>
      <c r="W723" s="27">
        <v>627.16330000000005</v>
      </c>
      <c r="X723" s="27">
        <v>269.23899999999998</v>
      </c>
      <c r="Y723" s="27">
        <v>157.77520000000001</v>
      </c>
      <c r="Z723" s="27">
        <v>8.2870159999999995</v>
      </c>
    </row>
    <row r="724" spans="1:26" x14ac:dyDescent="0.35">
      <c r="A724" s="29" t="s">
        <v>160</v>
      </c>
      <c r="B724" s="27">
        <v>2016</v>
      </c>
      <c r="C724" s="27">
        <v>7.0676490000000003</v>
      </c>
      <c r="D724" s="27">
        <v>7.0676490000000003</v>
      </c>
      <c r="E724" s="27">
        <v>7.0676490000000003</v>
      </c>
      <c r="F724" s="27">
        <v>43.648879999999998</v>
      </c>
      <c r="G724" s="27">
        <v>-1.256365</v>
      </c>
      <c r="H724" s="27">
        <v>-1.256365</v>
      </c>
      <c r="I724" s="27">
        <v>-1.256365</v>
      </c>
      <c r="J724" s="27">
        <v>-7.7591479999999997</v>
      </c>
      <c r="K724" s="27">
        <v>0.45093610000000001</v>
      </c>
      <c r="L724" s="27">
        <v>0.45093610000000001</v>
      </c>
      <c r="M724" s="27">
        <v>0.45093610000000001</v>
      </c>
      <c r="N724" s="27">
        <v>2.784923</v>
      </c>
      <c r="O724" s="27">
        <v>12.98066</v>
      </c>
      <c r="P724" s="27">
        <v>12.98066</v>
      </c>
      <c r="Q724" s="27">
        <v>12.98066</v>
      </c>
      <c r="R724" s="27">
        <v>40.259459999999997</v>
      </c>
      <c r="S724" s="27">
        <v>1.3929959999999999</v>
      </c>
      <c r="T724" s="27">
        <v>1.3929959999999999</v>
      </c>
      <c r="U724" s="27">
        <v>1.3929959999999999</v>
      </c>
      <c r="V724" s="27">
        <v>4.320373</v>
      </c>
      <c r="W724" s="27">
        <v>-2.8757959999999998</v>
      </c>
      <c r="X724" s="27">
        <v>-2.8757959999999998</v>
      </c>
      <c r="Y724" s="27">
        <v>-2.8757959999999998</v>
      </c>
      <c r="Z724" s="27">
        <v>-8.9192719999999994</v>
      </c>
    </row>
    <row r="725" spans="1:26" x14ac:dyDescent="0.35">
      <c r="A725" s="29"/>
      <c r="B725" s="27">
        <v>2020</v>
      </c>
      <c r="C725" s="27">
        <v>6.074878</v>
      </c>
      <c r="D725" s="27">
        <v>5.6009729999999998</v>
      </c>
      <c r="E725" s="27">
        <v>4.5863250000000004</v>
      </c>
      <c r="F725" s="27">
        <v>34.516179999999999</v>
      </c>
      <c r="G725" s="27">
        <v>3.8711069999999999</v>
      </c>
      <c r="H725" s="27">
        <v>0.77410520000000005</v>
      </c>
      <c r="I725" s="27">
        <v>-5.7137050000000002E-2</v>
      </c>
      <c r="J725" s="27">
        <v>-5.0726560000000003</v>
      </c>
      <c r="K725" s="27">
        <v>2.002297</v>
      </c>
      <c r="L725" s="27">
        <v>0.92309580000000002</v>
      </c>
      <c r="M725" s="27">
        <v>0.2531989</v>
      </c>
      <c r="N725" s="27">
        <v>-1.049641</v>
      </c>
      <c r="O725" s="27">
        <v>10.275779999999999</v>
      </c>
      <c r="P725" s="27">
        <v>9.1671949999999995</v>
      </c>
      <c r="Q725" s="27">
        <v>6.9974809999999996</v>
      </c>
      <c r="R725" s="27">
        <v>38.99015</v>
      </c>
      <c r="S725" s="27">
        <v>-1.3989510000000001</v>
      </c>
      <c r="T725" s="27">
        <v>-0.76869580000000004</v>
      </c>
      <c r="U725" s="27">
        <v>1.0946309999999999</v>
      </c>
      <c r="V725" s="27">
        <v>8.6606100000000001</v>
      </c>
      <c r="W725" s="27">
        <v>-1.709495</v>
      </c>
      <c r="X725" s="27">
        <v>-1.6034090000000001</v>
      </c>
      <c r="Y725" s="27">
        <v>-1.45166</v>
      </c>
      <c r="Z725" s="27">
        <v>-8.2881809999999998</v>
      </c>
    </row>
    <row r="726" spans="1:26" x14ac:dyDescent="0.35">
      <c r="A726" s="29"/>
      <c r="B726" s="27">
        <v>2025</v>
      </c>
      <c r="C726" s="27">
        <v>12.54523</v>
      </c>
      <c r="D726" s="27">
        <v>10.91986</v>
      </c>
      <c r="E726" s="27">
        <v>8.6681319999999999</v>
      </c>
      <c r="F726" s="27">
        <v>173.87350000000001</v>
      </c>
      <c r="G726" s="27">
        <v>17.842639999999999</v>
      </c>
      <c r="H726" s="27">
        <v>7.0932729999999999</v>
      </c>
      <c r="I726" s="27">
        <v>-1.138355</v>
      </c>
      <c r="J726" s="27">
        <v>10.142720000000001</v>
      </c>
      <c r="K726" s="27">
        <v>11.30644</v>
      </c>
      <c r="L726" s="27">
        <v>4.9884729999999999</v>
      </c>
      <c r="M726" s="27">
        <v>-5.0800939999999999</v>
      </c>
      <c r="N726" s="27">
        <v>-148.0872</v>
      </c>
      <c r="O726" s="27">
        <v>27.034790000000001</v>
      </c>
      <c r="P726" s="27">
        <v>23.37838</v>
      </c>
      <c r="Q726" s="27">
        <v>28.219110000000001</v>
      </c>
      <c r="R726" s="27">
        <v>0</v>
      </c>
      <c r="S726" s="27">
        <v>2.7027109999999999</v>
      </c>
      <c r="T726" s="27">
        <v>-3.4889410000000001</v>
      </c>
      <c r="U726" s="27">
        <v>-14.356170000000001</v>
      </c>
      <c r="V726" s="27">
        <v>0</v>
      </c>
      <c r="W726" s="27">
        <v>0.26967980000000003</v>
      </c>
      <c r="X726" s="27">
        <v>-2.5866349999999998</v>
      </c>
      <c r="Y726" s="27">
        <v>-13.77759</v>
      </c>
      <c r="Z726" s="27">
        <v>0</v>
      </c>
    </row>
    <row r="727" spans="1:26" x14ac:dyDescent="0.35">
      <c r="A727" s="29"/>
      <c r="B727" s="27">
        <v>2030</v>
      </c>
      <c r="C727" s="27">
        <v>21.500990000000002</v>
      </c>
      <c r="D727" s="27">
        <v>15.55218</v>
      </c>
      <c r="E727" s="27">
        <v>2.763925</v>
      </c>
      <c r="F727" s="27">
        <v>16.199929999999998</v>
      </c>
      <c r="G727" s="27">
        <v>-1.672288</v>
      </c>
      <c r="H727" s="27">
        <v>9.1561030000000002E-2</v>
      </c>
      <c r="I727" s="27">
        <v>8.4671710000000004</v>
      </c>
      <c r="J727" s="27">
        <v>13.57338</v>
      </c>
      <c r="K727" s="27">
        <v>22.207190000000001</v>
      </c>
      <c r="L727" s="27">
        <v>5.4674670000000001</v>
      </c>
      <c r="M727" s="27">
        <v>3.9161190000000001</v>
      </c>
      <c r="N727" s="27">
        <v>10.6128</v>
      </c>
      <c r="O727" s="27">
        <v>38.49192</v>
      </c>
      <c r="P727" s="27">
        <v>27.006769999999999</v>
      </c>
      <c r="Q727" s="27">
        <v>3.560908</v>
      </c>
      <c r="R727" s="27">
        <v>0</v>
      </c>
      <c r="S727" s="27">
        <v>-4.6580810000000001</v>
      </c>
      <c r="T727" s="27">
        <v>4.2081879999999998</v>
      </c>
      <c r="U727" s="27">
        <v>4.6728240000000003</v>
      </c>
      <c r="V727" s="27">
        <v>0</v>
      </c>
      <c r="W727" s="27">
        <v>4.8939709999999997E-2</v>
      </c>
      <c r="X727" s="27">
        <v>-14.945349999999999</v>
      </c>
      <c r="Y727" s="27">
        <v>0.31835279999999999</v>
      </c>
      <c r="Z727" s="27">
        <v>0</v>
      </c>
    </row>
    <row r="728" spans="1:26" x14ac:dyDescent="0.35">
      <c r="A728" s="29"/>
      <c r="B728" s="27">
        <v>2035</v>
      </c>
      <c r="C728" s="27">
        <v>6.1357359999999996</v>
      </c>
      <c r="D728" s="27">
        <v>5.0745329999999997</v>
      </c>
      <c r="E728" s="27">
        <v>8.6773760000000006</v>
      </c>
      <c r="F728" s="27">
        <v>35.576880000000003</v>
      </c>
      <c r="G728" s="27">
        <v>19.04936</v>
      </c>
      <c r="H728" s="27">
        <v>11.2232</v>
      </c>
      <c r="I728" s="27">
        <v>2.6444640000000001</v>
      </c>
      <c r="J728" s="27">
        <v>3.1766670000000001</v>
      </c>
      <c r="K728" s="27">
        <v>34.008339999999997</v>
      </c>
      <c r="L728" s="27">
        <v>15.80302</v>
      </c>
      <c r="M728" s="27">
        <v>7.5773419999999998</v>
      </c>
      <c r="N728" s="27">
        <v>5.1573409999999997</v>
      </c>
      <c r="O728" s="27">
        <v>11.553100000000001</v>
      </c>
      <c r="P728" s="27">
        <v>10.15408</v>
      </c>
      <c r="Q728" s="27">
        <v>19.667249999999999</v>
      </c>
      <c r="R728" s="27">
        <v>58.295929999999998</v>
      </c>
      <c r="S728" s="27">
        <v>24.441569999999999</v>
      </c>
      <c r="T728" s="27">
        <v>8.0124189999999995</v>
      </c>
      <c r="U728" s="27">
        <v>1.331663</v>
      </c>
      <c r="V728" s="27">
        <v>0</v>
      </c>
      <c r="W728" s="27">
        <v>22.288720000000001</v>
      </c>
      <c r="X728" s="27">
        <v>12.49868</v>
      </c>
      <c r="Y728" s="27">
        <v>-5.7721879999999999</v>
      </c>
      <c r="Z728" s="27">
        <v>-35.344679999999997</v>
      </c>
    </row>
    <row r="729" spans="1:26" x14ac:dyDescent="0.35">
      <c r="A729" s="29"/>
      <c r="B729" s="27">
        <v>2040</v>
      </c>
      <c r="C729" s="27">
        <v>6.2704979999999999</v>
      </c>
      <c r="D729" s="27">
        <v>4.1571150000000001</v>
      </c>
      <c r="E729" s="27">
        <v>4.8525520000000002</v>
      </c>
      <c r="F729" s="27">
        <v>16.442299999999999</v>
      </c>
      <c r="G729" s="27">
        <v>13.293670000000001</v>
      </c>
      <c r="H729" s="27">
        <v>4.6682930000000002</v>
      </c>
      <c r="I729" s="27">
        <v>0.78899929999999996</v>
      </c>
      <c r="J729" s="27">
        <v>2.8739870000000001</v>
      </c>
      <c r="K729" s="27">
        <v>30.357199999999999</v>
      </c>
      <c r="L729" s="27">
        <v>11.917719999999999</v>
      </c>
      <c r="M729" s="27">
        <v>16.936599999999999</v>
      </c>
      <c r="N729" s="27">
        <v>29.525770000000001</v>
      </c>
      <c r="O729" s="27">
        <v>10.76638</v>
      </c>
      <c r="P729" s="27">
        <v>8.6282709999999998</v>
      </c>
      <c r="Q729" s="27">
        <v>9.7990729999999999</v>
      </c>
      <c r="R729" s="27">
        <v>18.941210000000002</v>
      </c>
      <c r="S729" s="27">
        <v>11.35848</v>
      </c>
      <c r="T729" s="27">
        <v>2.5735489999999999</v>
      </c>
      <c r="U729" s="27">
        <v>1.4157390000000001E-2</v>
      </c>
      <c r="V729" s="27">
        <v>0</v>
      </c>
      <c r="W729" s="27">
        <v>23.711739999999999</v>
      </c>
      <c r="X729" s="27">
        <v>11.14119</v>
      </c>
      <c r="Y729" s="27">
        <v>12.116199999999999</v>
      </c>
      <c r="Z729" s="27">
        <v>8.0026729999999997</v>
      </c>
    </row>
    <row r="730" spans="1:26" x14ac:dyDescent="0.35">
      <c r="A730" s="29"/>
      <c r="B730" s="27">
        <v>2045</v>
      </c>
      <c r="C730" s="27">
        <v>5.9940990000000003</v>
      </c>
      <c r="D730" s="27">
        <v>3.7622040000000001</v>
      </c>
      <c r="E730" s="27">
        <v>5.1694129999999996</v>
      </c>
      <c r="F730" s="27">
        <v>29.11411</v>
      </c>
      <c r="G730" s="27">
        <v>12.71148</v>
      </c>
      <c r="H730" s="27">
        <v>3.0312030000000001</v>
      </c>
      <c r="I730" s="27">
        <v>0.23017870000000001</v>
      </c>
      <c r="J730" s="27">
        <v>6.4285870000000003</v>
      </c>
      <c r="K730" s="27">
        <v>29.27309</v>
      </c>
      <c r="L730" s="27">
        <v>8.5524059999999995</v>
      </c>
      <c r="M730" s="27">
        <v>8.4192140000000002</v>
      </c>
      <c r="N730" s="27">
        <v>19.770800000000001</v>
      </c>
      <c r="O730" s="27">
        <v>13.036479999999999</v>
      </c>
      <c r="P730" s="27">
        <v>7.5503039999999997</v>
      </c>
      <c r="Q730" s="27">
        <v>9.646941</v>
      </c>
      <c r="R730" s="27">
        <v>28.968830000000001</v>
      </c>
      <c r="S730" s="27">
        <v>6.7912229999999996</v>
      </c>
      <c r="T730" s="27">
        <v>1.263261</v>
      </c>
      <c r="U730" s="27">
        <v>-0.20154929999999999</v>
      </c>
      <c r="V730" s="27">
        <v>0</v>
      </c>
      <c r="W730" s="27">
        <v>19.574739999999998</v>
      </c>
      <c r="X730" s="27">
        <v>8.1075569999999999</v>
      </c>
      <c r="Y730" s="27">
        <v>6.6685530000000002</v>
      </c>
      <c r="Z730" s="27">
        <v>1.9043779999999999</v>
      </c>
    </row>
    <row r="731" spans="1:26" x14ac:dyDescent="0.35">
      <c r="A731" s="29"/>
      <c r="B731" s="27">
        <v>2050</v>
      </c>
      <c r="C731" s="27">
        <v>6.333793</v>
      </c>
      <c r="D731" s="27">
        <v>1.5008319999999999</v>
      </c>
      <c r="E731" s="27">
        <v>1.571717</v>
      </c>
      <c r="F731" s="27">
        <v>19.06812</v>
      </c>
      <c r="G731" s="27">
        <v>12.52312</v>
      </c>
      <c r="H731" s="27">
        <v>4.1464119999999998</v>
      </c>
      <c r="I731" s="27">
        <v>0.72779749999999999</v>
      </c>
      <c r="J731" s="27">
        <v>5.6690930000000002</v>
      </c>
      <c r="K731" s="27">
        <v>29.15549</v>
      </c>
      <c r="L731" s="27">
        <v>6.3785210000000001</v>
      </c>
      <c r="M731" s="27">
        <v>6.8405570000000004</v>
      </c>
      <c r="N731" s="27">
        <v>39.311869999999999</v>
      </c>
      <c r="O731" s="27">
        <v>11.550409999999999</v>
      </c>
      <c r="P731" s="27">
        <v>10.13978</v>
      </c>
      <c r="Q731" s="27">
        <v>10.763070000000001</v>
      </c>
      <c r="R731" s="27">
        <v>64.722470000000001</v>
      </c>
      <c r="S731" s="27">
        <v>5.5952000000000002</v>
      </c>
      <c r="T731" s="27">
        <v>0.1663809</v>
      </c>
      <c r="U731" s="27">
        <v>0</v>
      </c>
      <c r="V731" s="27">
        <v>0</v>
      </c>
      <c r="W731" s="27">
        <v>18.129000000000001</v>
      </c>
      <c r="X731" s="27">
        <v>2.6861510000000002</v>
      </c>
      <c r="Y731" s="27">
        <v>0.64468429999999999</v>
      </c>
      <c r="Z731" s="27">
        <v>-22.49014</v>
      </c>
    </row>
    <row r="732" spans="1:26" x14ac:dyDescent="0.35">
      <c r="A732" s="29" t="s">
        <v>161</v>
      </c>
      <c r="B732" s="27">
        <v>2016</v>
      </c>
      <c r="C732" s="27">
        <v>23.74295</v>
      </c>
      <c r="D732" s="27">
        <v>23.74295</v>
      </c>
      <c r="E732" s="27">
        <v>23.74295</v>
      </c>
      <c r="F732" s="27">
        <v>14.319879999999999</v>
      </c>
      <c r="G732" s="27">
        <v>6.7279980000000004</v>
      </c>
      <c r="H732" s="27">
        <v>6.7279980000000004</v>
      </c>
      <c r="I732" s="27">
        <v>6.7279980000000004</v>
      </c>
      <c r="J732" s="27">
        <v>4.0577990000000002</v>
      </c>
      <c r="K732" s="27">
        <v>9.9312489999999993</v>
      </c>
      <c r="L732" s="27">
        <v>9.9312489999999993</v>
      </c>
      <c r="M732" s="27">
        <v>9.9312489999999993</v>
      </c>
      <c r="N732" s="27">
        <v>5.9897470000000004</v>
      </c>
      <c r="O732" s="27">
        <v>187.4324</v>
      </c>
      <c r="P732" s="27">
        <v>187.4324</v>
      </c>
      <c r="Q732" s="27">
        <v>187.4324</v>
      </c>
      <c r="R732" s="27">
        <v>23.322389999999999</v>
      </c>
      <c r="S732" s="27">
        <v>22.531970000000001</v>
      </c>
      <c r="T732" s="27">
        <v>22.531970000000001</v>
      </c>
      <c r="U732" s="27">
        <v>22.531970000000001</v>
      </c>
      <c r="V732" s="27">
        <v>2.803674</v>
      </c>
      <c r="W732" s="27">
        <v>29.036460000000002</v>
      </c>
      <c r="X732" s="27">
        <v>29.036460000000002</v>
      </c>
      <c r="Y732" s="27">
        <v>29.036460000000002</v>
      </c>
      <c r="Z732" s="27">
        <v>3.6130339999999999</v>
      </c>
    </row>
    <row r="733" spans="1:26" x14ac:dyDescent="0.35">
      <c r="A733" s="29"/>
      <c r="B733" s="27">
        <v>2020</v>
      </c>
      <c r="C733" s="27">
        <v>34.881950000000003</v>
      </c>
      <c r="D733" s="27">
        <v>34.411160000000002</v>
      </c>
      <c r="E733" s="27">
        <v>23.086690000000001</v>
      </c>
      <c r="F733" s="27">
        <v>9.9740500000000001</v>
      </c>
      <c r="G733" s="27">
        <v>104.9372</v>
      </c>
      <c r="H733" s="27">
        <v>47.206040000000002</v>
      </c>
      <c r="I733" s="27">
        <v>30.857330000000001</v>
      </c>
      <c r="J733" s="27">
        <v>6.1684739999999998</v>
      </c>
      <c r="K733" s="27">
        <v>75.518460000000005</v>
      </c>
      <c r="L733" s="27">
        <v>34.350769999999997</v>
      </c>
      <c r="M733" s="27">
        <v>21.555389999999999</v>
      </c>
      <c r="N733" s="27">
        <v>4.5542369999999996</v>
      </c>
      <c r="O733" s="27">
        <v>276.48480000000001</v>
      </c>
      <c r="P733" s="27">
        <v>179.85980000000001</v>
      </c>
      <c r="Q733" s="27">
        <v>155.12899999999999</v>
      </c>
      <c r="R733" s="27">
        <v>15.1182</v>
      </c>
      <c r="S733" s="27">
        <v>182.38929999999999</v>
      </c>
      <c r="T733" s="27">
        <v>103.045</v>
      </c>
      <c r="U733" s="27">
        <v>88.718329999999995</v>
      </c>
      <c r="V733" s="27">
        <v>7.2125399999999997</v>
      </c>
      <c r="W733" s="27">
        <v>192.95320000000001</v>
      </c>
      <c r="X733" s="27">
        <v>92.734520000000003</v>
      </c>
      <c r="Y733" s="27">
        <v>75.855069999999998</v>
      </c>
      <c r="Z733" s="27">
        <v>5.728523</v>
      </c>
    </row>
    <row r="734" spans="1:26" x14ac:dyDescent="0.35">
      <c r="A734" s="29"/>
      <c r="B734" s="27">
        <v>2025</v>
      </c>
      <c r="C734" s="27">
        <v>68.474630000000005</v>
      </c>
      <c r="D734" s="27">
        <v>35.169220000000003</v>
      </c>
      <c r="E734" s="27">
        <v>29.667100000000001</v>
      </c>
      <c r="F734" s="27">
        <v>15.398669999999999</v>
      </c>
      <c r="G734" s="27">
        <v>153.6199</v>
      </c>
      <c r="H734" s="27">
        <v>52.946100000000001</v>
      </c>
      <c r="I734" s="27">
        <v>27.198630000000001</v>
      </c>
      <c r="J734" s="27">
        <v>7.3205119999999999</v>
      </c>
      <c r="K734" s="27">
        <v>110.2941</v>
      </c>
      <c r="L734" s="27">
        <v>28.0182</v>
      </c>
      <c r="M734" s="27">
        <v>11.282209999999999</v>
      </c>
      <c r="N734" s="27">
        <v>2.6384539999999999</v>
      </c>
      <c r="O734" s="27">
        <v>278.26130000000001</v>
      </c>
      <c r="P734" s="27">
        <v>170.23220000000001</v>
      </c>
      <c r="Q734" s="27">
        <v>173.54769999999999</v>
      </c>
      <c r="R734" s="27">
        <v>18.227709999999998</v>
      </c>
      <c r="S734" s="27">
        <v>290.79160000000002</v>
      </c>
      <c r="T734" s="27">
        <v>160.60730000000001</v>
      </c>
      <c r="U734" s="27">
        <v>79.523409999999998</v>
      </c>
      <c r="V734" s="27">
        <v>8.734553</v>
      </c>
      <c r="W734" s="27">
        <v>250.82689999999999</v>
      </c>
      <c r="X734" s="27">
        <v>118.6965</v>
      </c>
      <c r="Y734" s="27">
        <v>70.64528</v>
      </c>
      <c r="Z734" s="27">
        <v>7.2797330000000002</v>
      </c>
    </row>
    <row r="735" spans="1:26" x14ac:dyDescent="0.35">
      <c r="A735" s="29"/>
      <c r="B735" s="27">
        <v>2030</v>
      </c>
      <c r="C735" s="27">
        <v>51.559849999999997</v>
      </c>
      <c r="D735" s="27">
        <v>29.770499999999998</v>
      </c>
      <c r="E735" s="27">
        <v>19.394919999999999</v>
      </c>
      <c r="F735" s="27">
        <v>16.49485</v>
      </c>
      <c r="G735" s="27">
        <v>113.1229</v>
      </c>
      <c r="H735" s="27">
        <v>42.051409999999997</v>
      </c>
      <c r="I735" s="27">
        <v>24.536750000000001</v>
      </c>
      <c r="J735" s="27">
        <v>6.624155</v>
      </c>
      <c r="K735" s="27">
        <v>104.4691</v>
      </c>
      <c r="L735" s="27">
        <v>27.459800000000001</v>
      </c>
      <c r="M735" s="27">
        <v>11.334569999999999</v>
      </c>
      <c r="N735" s="27">
        <v>2.118201</v>
      </c>
      <c r="O735" s="27">
        <v>206.57599999999999</v>
      </c>
      <c r="P735" s="27">
        <v>148.12039999999999</v>
      </c>
      <c r="Q735" s="27">
        <v>137.1951</v>
      </c>
      <c r="R735" s="27">
        <v>21.188410000000001</v>
      </c>
      <c r="S735" s="27">
        <v>321.33080000000001</v>
      </c>
      <c r="T735" s="27">
        <v>174.0598</v>
      </c>
      <c r="U735" s="27">
        <v>107.0468</v>
      </c>
      <c r="V735" s="27">
        <v>11.892670000000001</v>
      </c>
      <c r="W735" s="27">
        <v>326.06049999999999</v>
      </c>
      <c r="X735" s="27">
        <v>145.02119999999999</v>
      </c>
      <c r="Y735" s="27">
        <v>67.41225</v>
      </c>
      <c r="Z735" s="27">
        <v>7.5345519999999997</v>
      </c>
    </row>
    <row r="736" spans="1:26" x14ac:dyDescent="0.35">
      <c r="A736" s="29"/>
      <c r="B736" s="27">
        <v>2035</v>
      </c>
      <c r="C736" s="27">
        <v>43.181559999999998</v>
      </c>
      <c r="D736" s="27">
        <v>19.432289999999998</v>
      </c>
      <c r="E736" s="27">
        <v>13.187200000000001</v>
      </c>
      <c r="F736" s="27">
        <v>17.009250000000002</v>
      </c>
      <c r="G736" s="27">
        <v>80.099890000000002</v>
      </c>
      <c r="H736" s="27">
        <v>20.700199999999999</v>
      </c>
      <c r="I736" s="27">
        <v>21.621479999999998</v>
      </c>
      <c r="J736" s="27">
        <v>4.0771480000000002</v>
      </c>
      <c r="K736" s="27">
        <v>74.502380000000002</v>
      </c>
      <c r="L736" s="27">
        <v>18.534400000000002</v>
      </c>
      <c r="M736" s="27">
        <v>12.28345</v>
      </c>
      <c r="N736" s="27">
        <v>6.1401719999999997</v>
      </c>
      <c r="O736" s="27">
        <v>205.60149999999999</v>
      </c>
      <c r="P736" s="27">
        <v>140.8013</v>
      </c>
      <c r="Q736" s="27">
        <v>126.23139999999999</v>
      </c>
      <c r="R736" s="27">
        <v>24.798909999999999</v>
      </c>
      <c r="S736" s="27">
        <v>309.48689999999999</v>
      </c>
      <c r="T736" s="27">
        <v>129.8468</v>
      </c>
      <c r="U736" s="27">
        <v>81.866420000000005</v>
      </c>
      <c r="V736" s="27">
        <v>12.77797</v>
      </c>
      <c r="W736" s="27">
        <v>313.10750000000002</v>
      </c>
      <c r="X736" s="27">
        <v>132.8511</v>
      </c>
      <c r="Y736" s="27">
        <v>68.695949999999996</v>
      </c>
      <c r="Z736" s="27">
        <v>8.7834109999999992</v>
      </c>
    </row>
    <row r="737" spans="1:26" x14ac:dyDescent="0.35">
      <c r="A737" s="29"/>
      <c r="B737" s="27">
        <v>2040</v>
      </c>
      <c r="C737" s="27">
        <v>38.249420000000001</v>
      </c>
      <c r="D737" s="27">
        <v>13.257250000000001</v>
      </c>
      <c r="E737" s="27">
        <v>7.4462390000000003</v>
      </c>
      <c r="F737" s="27">
        <v>12.911199999999999</v>
      </c>
      <c r="G737" s="27">
        <v>61.399140000000003</v>
      </c>
      <c r="H737" s="27">
        <v>11.028969999999999</v>
      </c>
      <c r="I737" s="27">
        <v>7.133775</v>
      </c>
      <c r="J737" s="27">
        <v>3.8478680000000001</v>
      </c>
      <c r="K737" s="27">
        <v>54.155540000000002</v>
      </c>
      <c r="L737" s="27">
        <v>11.383900000000001</v>
      </c>
      <c r="M737" s="27">
        <v>7.7499760000000002</v>
      </c>
      <c r="N737" s="27">
        <v>12.009399999999999</v>
      </c>
      <c r="O737" s="27">
        <v>195.3741</v>
      </c>
      <c r="P737" s="27">
        <v>125.15089999999999</v>
      </c>
      <c r="Q737" s="27">
        <v>99.225520000000003</v>
      </c>
      <c r="R737" s="27">
        <v>30.926639999999999</v>
      </c>
      <c r="S737" s="27">
        <v>268.01560000000001</v>
      </c>
      <c r="T737" s="27">
        <v>91.432569999999998</v>
      </c>
      <c r="U737" s="27">
        <v>55.234870000000001</v>
      </c>
      <c r="V737" s="27">
        <v>12.61641</v>
      </c>
      <c r="W737" s="27">
        <v>270.12619999999998</v>
      </c>
      <c r="X737" s="27">
        <v>94.519270000000006</v>
      </c>
      <c r="Y737" s="27">
        <v>50.560130000000001</v>
      </c>
      <c r="Z737" s="27">
        <v>11.219139999999999</v>
      </c>
    </row>
    <row r="738" spans="1:26" x14ac:dyDescent="0.35">
      <c r="A738" s="29"/>
      <c r="B738" s="27">
        <v>2045</v>
      </c>
      <c r="C738" s="27">
        <v>33.04945</v>
      </c>
      <c r="D738" s="27">
        <v>10.836270000000001</v>
      </c>
      <c r="E738" s="27">
        <v>4.4785349999999999</v>
      </c>
      <c r="F738" s="27">
        <v>2228.3690000000001</v>
      </c>
      <c r="G738" s="27">
        <v>42.482489999999999</v>
      </c>
      <c r="H738" s="27">
        <v>6.3239979999999996</v>
      </c>
      <c r="I738" s="27">
        <v>3.8837929999999998</v>
      </c>
      <c r="J738" s="27">
        <v>2.3849290000000001</v>
      </c>
      <c r="K738" s="27">
        <v>37.570970000000003</v>
      </c>
      <c r="L738" s="27">
        <v>8.1191019999999998</v>
      </c>
      <c r="M738" s="27">
        <v>3.9007740000000002</v>
      </c>
      <c r="N738" s="27">
        <v>-2189.5419999999999</v>
      </c>
      <c r="O738" s="27">
        <v>208.94319999999999</v>
      </c>
      <c r="P738" s="27">
        <v>113.1302</v>
      </c>
      <c r="Q738" s="27">
        <v>83.349739999999997</v>
      </c>
      <c r="R738" s="27">
        <v>35.725749999999998</v>
      </c>
      <c r="S738" s="27">
        <v>226.51730000000001</v>
      </c>
      <c r="T738" s="27">
        <v>65.138170000000002</v>
      </c>
      <c r="U738" s="27">
        <v>24.307870000000001</v>
      </c>
      <c r="V738" s="27">
        <v>16.261970000000002</v>
      </c>
      <c r="W738" s="27">
        <v>231.27789999999999</v>
      </c>
      <c r="X738" s="27">
        <v>65.757009999999994</v>
      </c>
      <c r="Y738" s="27">
        <v>25.63794</v>
      </c>
      <c r="Z738" s="27">
        <v>14.754770000000001</v>
      </c>
    </row>
    <row r="739" spans="1:26" x14ac:dyDescent="0.35">
      <c r="A739" s="29"/>
      <c r="B739" s="27">
        <v>2050</v>
      </c>
      <c r="C739" s="27">
        <v>29.877410000000001</v>
      </c>
      <c r="D739" s="27">
        <v>9.5776039999999991</v>
      </c>
      <c r="E739" s="27">
        <v>3.88659</v>
      </c>
      <c r="F739" s="27">
        <v>14484.83</v>
      </c>
      <c r="G739" s="27">
        <v>30.680330000000001</v>
      </c>
      <c r="H739" s="27">
        <v>2.860385</v>
      </c>
      <c r="I739" s="27">
        <v>1.748705</v>
      </c>
      <c r="J739" s="27">
        <v>-7591.4870000000001</v>
      </c>
      <c r="K739" s="27">
        <v>29.703710000000001</v>
      </c>
      <c r="L739" s="27">
        <v>4.8838929999999996</v>
      </c>
      <c r="M739" s="27">
        <v>1.743762</v>
      </c>
      <c r="N739" s="27">
        <v>-6833.8559999999998</v>
      </c>
      <c r="O739" s="27">
        <v>236.77539999999999</v>
      </c>
      <c r="P739" s="27">
        <v>102.18510000000001</v>
      </c>
      <c r="Q739" s="27">
        <v>49.928669999999997</v>
      </c>
      <c r="R739" s="27">
        <v>40.990859999999998</v>
      </c>
      <c r="S739" s="27">
        <v>184.24789999999999</v>
      </c>
      <c r="T739" s="27">
        <v>37.851019999999998</v>
      </c>
      <c r="U739" s="27">
        <v>15.416539999999999</v>
      </c>
      <c r="V739" s="27">
        <v>17.507010000000001</v>
      </c>
      <c r="W739" s="27">
        <v>190.3887</v>
      </c>
      <c r="X739" s="27">
        <v>38.334310000000002</v>
      </c>
      <c r="Y739" s="27">
        <v>12.42658</v>
      </c>
      <c r="Z739" s="27">
        <v>16.892720000000001</v>
      </c>
    </row>
    <row r="740" spans="1:26" x14ac:dyDescent="0.35">
      <c r="A740" s="29" t="s">
        <v>162</v>
      </c>
      <c r="B740" s="27">
        <v>2016</v>
      </c>
      <c r="C740" s="27">
        <v>120.3599</v>
      </c>
      <c r="D740" s="27">
        <v>120.3599</v>
      </c>
      <c r="E740" s="27">
        <v>120.3599</v>
      </c>
      <c r="F740" s="27">
        <v>13.543229999999999</v>
      </c>
      <c r="G740" s="27">
        <v>120.10639999999999</v>
      </c>
      <c r="H740" s="27">
        <v>120.10639999999999</v>
      </c>
      <c r="I740" s="27">
        <v>120.10639999999999</v>
      </c>
      <c r="J740" s="27">
        <v>13.514709999999999</v>
      </c>
      <c r="K740" s="27">
        <v>128.8947</v>
      </c>
      <c r="L740" s="27">
        <v>128.8947</v>
      </c>
      <c r="M740" s="27">
        <v>128.8947</v>
      </c>
      <c r="N740" s="27">
        <v>14.5036</v>
      </c>
      <c r="O740" s="27">
        <v>3.0067620000000002</v>
      </c>
      <c r="P740" s="27">
        <v>3.0067620000000002</v>
      </c>
      <c r="Q740" s="27">
        <v>3.0067620000000002</v>
      </c>
      <c r="R740" s="27">
        <v>0</v>
      </c>
      <c r="S740" s="27">
        <v>-0.5054052</v>
      </c>
      <c r="T740" s="27">
        <v>-0.5054052</v>
      </c>
      <c r="U740" s="27">
        <v>-0.5054052</v>
      </c>
      <c r="V740" s="27">
        <v>0</v>
      </c>
      <c r="W740" s="27">
        <v>-2.5013570000000001</v>
      </c>
      <c r="X740" s="27">
        <v>-2.5013570000000001</v>
      </c>
      <c r="Y740" s="27">
        <v>-2.5013570000000001</v>
      </c>
      <c r="Z740" s="27">
        <v>0</v>
      </c>
    </row>
    <row r="741" spans="1:26" x14ac:dyDescent="0.35">
      <c r="A741" s="29"/>
      <c r="B741" s="27">
        <v>2020</v>
      </c>
      <c r="C741" s="27">
        <v>294.82060000000001</v>
      </c>
      <c r="D741" s="27">
        <v>184.2664</v>
      </c>
      <c r="E741" s="27">
        <v>147.57169999999999</v>
      </c>
      <c r="F741" s="27">
        <v>16.886220000000002</v>
      </c>
      <c r="G741" s="27">
        <v>288.64589999999998</v>
      </c>
      <c r="H741" s="27">
        <v>225.38650000000001</v>
      </c>
      <c r="I741" s="27">
        <v>109.0187</v>
      </c>
      <c r="J741" s="27">
        <v>5.1190860000000002</v>
      </c>
      <c r="K741" s="27">
        <v>666.02149999999995</v>
      </c>
      <c r="L741" s="27">
        <v>361.88909999999998</v>
      </c>
      <c r="M741" s="27">
        <v>173.78870000000001</v>
      </c>
      <c r="N741" s="27">
        <v>7.7474569999999998</v>
      </c>
      <c r="O741" s="27">
        <v>69.443020000000004</v>
      </c>
      <c r="P741" s="27">
        <v>67.412940000000006</v>
      </c>
      <c r="Q741" s="27">
        <v>66.75967</v>
      </c>
      <c r="R741" s="27">
        <v>0</v>
      </c>
      <c r="S741" s="27">
        <v>-59.775919999999999</v>
      </c>
      <c r="T741" s="27">
        <v>-58.214680000000001</v>
      </c>
      <c r="U741" s="27">
        <v>-58.342910000000003</v>
      </c>
      <c r="V741" s="27">
        <v>0</v>
      </c>
      <c r="W741" s="27">
        <v>-9.6670940000000005</v>
      </c>
      <c r="X741" s="27">
        <v>-9.1982630000000007</v>
      </c>
      <c r="Y741" s="27">
        <v>-8.4167590000000008</v>
      </c>
      <c r="Z741" s="27">
        <v>0</v>
      </c>
    </row>
    <row r="742" spans="1:26" x14ac:dyDescent="0.35">
      <c r="A742" s="29"/>
      <c r="B742" s="27">
        <v>2025</v>
      </c>
      <c r="C742" s="27">
        <v>513.64819999999997</v>
      </c>
      <c r="D742" s="27">
        <v>317.904</v>
      </c>
      <c r="E742" s="27">
        <v>219.27180000000001</v>
      </c>
      <c r="F742" s="27">
        <v>22.45871</v>
      </c>
      <c r="G742" s="27">
        <v>761.86130000000003</v>
      </c>
      <c r="H742" s="27">
        <v>220.87360000000001</v>
      </c>
      <c r="I742" s="27">
        <v>131.2602</v>
      </c>
      <c r="J742" s="27">
        <v>1.4341919999999999</v>
      </c>
      <c r="K742" s="27">
        <v>945.29809999999998</v>
      </c>
      <c r="L742" s="27">
        <v>356.13529999999997</v>
      </c>
      <c r="M742" s="27">
        <v>193.04390000000001</v>
      </c>
      <c r="N742" s="27">
        <v>10.40544</v>
      </c>
      <c r="O742" s="27">
        <v>71.365809999999996</v>
      </c>
      <c r="P742" s="27">
        <v>65.609830000000002</v>
      </c>
      <c r="Q742" s="27">
        <v>65.057299999999998</v>
      </c>
      <c r="R742" s="27">
        <v>12.717969999999999</v>
      </c>
      <c r="S742" s="27">
        <v>97.912319999999994</v>
      </c>
      <c r="T742" s="27">
        <v>39.500329999999998</v>
      </c>
      <c r="U742" s="27">
        <v>18.86242</v>
      </c>
      <c r="V742" s="27">
        <v>-2.2757269999999998</v>
      </c>
      <c r="W742" s="27">
        <v>112.95310000000001</v>
      </c>
      <c r="X742" s="27">
        <v>56.13308</v>
      </c>
      <c r="Y742" s="27">
        <v>33.676609999999997</v>
      </c>
      <c r="Z742" s="27">
        <v>3.4061180000000002</v>
      </c>
    </row>
    <row r="743" spans="1:26" x14ac:dyDescent="0.35">
      <c r="A743" s="29"/>
      <c r="B743" s="27">
        <v>2030</v>
      </c>
      <c r="C743" s="27">
        <v>464.12279999999998</v>
      </c>
      <c r="D743" s="27">
        <v>276.67899999999997</v>
      </c>
      <c r="E743" s="27">
        <v>154.18889999999999</v>
      </c>
      <c r="F743" s="27">
        <v>34.144539999999999</v>
      </c>
      <c r="G743" s="27">
        <v>528.79579999999999</v>
      </c>
      <c r="H743" s="27">
        <v>70.445099999999996</v>
      </c>
      <c r="I743" s="27">
        <v>43.541499999999999</v>
      </c>
      <c r="J743" s="27">
        <v>-4.2473359999999998</v>
      </c>
      <c r="K743" s="27">
        <v>895.87379999999996</v>
      </c>
      <c r="L743" s="27">
        <v>204.399</v>
      </c>
      <c r="M743" s="27">
        <v>97.690640000000002</v>
      </c>
      <c r="N743" s="27">
        <v>8.8200140000000005</v>
      </c>
      <c r="O743" s="27">
        <v>121.6046</v>
      </c>
      <c r="P743" s="27">
        <v>70.539469999999994</v>
      </c>
      <c r="Q743" s="27">
        <v>41.616579999999999</v>
      </c>
      <c r="R743" s="27">
        <v>14.56751</v>
      </c>
      <c r="S743" s="27">
        <v>2.1558709999999999</v>
      </c>
      <c r="T743" s="27">
        <v>-17.42887</v>
      </c>
      <c r="U743" s="27">
        <v>-22.22157</v>
      </c>
      <c r="V743" s="27">
        <v>-13.045199999999999</v>
      </c>
      <c r="W743" s="27">
        <v>28.65222</v>
      </c>
      <c r="X743" s="27">
        <v>-8.2568420000000007</v>
      </c>
      <c r="Y743" s="27">
        <v>6.9529969999999999</v>
      </c>
      <c r="Z743" s="27">
        <v>1.134665</v>
      </c>
    </row>
    <row r="744" spans="1:26" x14ac:dyDescent="0.35">
      <c r="A744" s="29"/>
      <c r="B744" s="27">
        <v>2035</v>
      </c>
      <c r="C744" s="27">
        <v>363.36099999999999</v>
      </c>
      <c r="D744" s="27">
        <v>104.672</v>
      </c>
      <c r="E744" s="27">
        <v>105.36150000000001</v>
      </c>
      <c r="F744" s="27">
        <v>71.759640000000005</v>
      </c>
      <c r="G744" s="27">
        <v>328.69889999999998</v>
      </c>
      <c r="H744" s="27">
        <v>76.553439999999995</v>
      </c>
      <c r="I744" s="27">
        <v>1.8910899999999999</v>
      </c>
      <c r="J744" s="27">
        <v>-7.0543250000000004</v>
      </c>
      <c r="K744" s="27">
        <v>581.86919999999998</v>
      </c>
      <c r="L744" s="27">
        <v>89.360330000000005</v>
      </c>
      <c r="M744" s="27">
        <v>2.0009610000000002</v>
      </c>
      <c r="N744" s="27">
        <v>-21.004650000000002</v>
      </c>
      <c r="O744" s="27">
        <v>85.051770000000005</v>
      </c>
      <c r="P744" s="27">
        <v>65.107479999999995</v>
      </c>
      <c r="Q744" s="27">
        <v>71.923730000000006</v>
      </c>
      <c r="R744" s="27">
        <v>77.17474</v>
      </c>
      <c r="S744" s="27">
        <v>18.862390000000001</v>
      </c>
      <c r="T744" s="27">
        <v>2.1099589999999999</v>
      </c>
      <c r="U744" s="27">
        <v>0</v>
      </c>
      <c r="V744" s="27">
        <v>-12.743930000000001</v>
      </c>
      <c r="W744" s="27">
        <v>91.493930000000006</v>
      </c>
      <c r="X744" s="27">
        <v>31.631049999999998</v>
      </c>
      <c r="Y744" s="27">
        <v>-7.7312070000000004</v>
      </c>
      <c r="Z744" s="27">
        <v>-15.97396</v>
      </c>
    </row>
    <row r="745" spans="1:26" x14ac:dyDescent="0.35">
      <c r="A745" s="29"/>
      <c r="B745" s="27">
        <v>2040</v>
      </c>
      <c r="C745" s="27">
        <v>305.22489999999999</v>
      </c>
      <c r="D745" s="27">
        <v>56.563960000000002</v>
      </c>
      <c r="E745" s="27">
        <v>39.946539999999999</v>
      </c>
      <c r="F745" s="27">
        <v>23.53706</v>
      </c>
      <c r="G745" s="27">
        <v>115.4512</v>
      </c>
      <c r="H745" s="27">
        <v>25.776630000000001</v>
      </c>
      <c r="I745" s="27">
        <v>0.82126060000000001</v>
      </c>
      <c r="J745" s="27">
        <v>-1.668836</v>
      </c>
      <c r="K745" s="27">
        <v>365.089</v>
      </c>
      <c r="L745" s="27">
        <v>84.479770000000002</v>
      </c>
      <c r="M745" s="27">
        <v>105.7007</v>
      </c>
      <c r="N745" s="27">
        <v>29.355039999999999</v>
      </c>
      <c r="O745" s="27">
        <v>61.960120000000003</v>
      </c>
      <c r="P745" s="27">
        <v>27.416620000000002</v>
      </c>
      <c r="Q745" s="27">
        <v>15.1996</v>
      </c>
      <c r="R745" s="27">
        <v>21.44529</v>
      </c>
      <c r="S745" s="27">
        <v>7.4908510000000001</v>
      </c>
      <c r="T745" s="27">
        <v>-13.19487</v>
      </c>
      <c r="U745" s="27">
        <v>-1.762006</v>
      </c>
      <c r="V745" s="27">
        <v>-2.4533209999999999</v>
      </c>
      <c r="W745" s="27">
        <v>63.534520000000001</v>
      </c>
      <c r="X745" s="27">
        <v>21.91301</v>
      </c>
      <c r="Y745" s="27">
        <v>25.070789999999999</v>
      </c>
      <c r="Z745" s="27">
        <v>13.40062</v>
      </c>
    </row>
    <row r="746" spans="1:26" x14ac:dyDescent="0.35">
      <c r="A746" s="29"/>
      <c r="B746" s="27">
        <v>2045</v>
      </c>
      <c r="C746" s="27">
        <v>263.13659999999999</v>
      </c>
      <c r="D746" s="27">
        <v>32.327480000000001</v>
      </c>
      <c r="E746" s="27">
        <v>32.443040000000003</v>
      </c>
      <c r="F746" s="27">
        <v>29.410340000000001</v>
      </c>
      <c r="G746" s="27">
        <v>67.768209999999996</v>
      </c>
      <c r="H746" s="27">
        <v>25.708120000000001</v>
      </c>
      <c r="I746" s="27">
        <v>1.0558129999999999</v>
      </c>
      <c r="J746" s="27">
        <v>0.16705200000000001</v>
      </c>
      <c r="K746" s="27">
        <v>227.0523</v>
      </c>
      <c r="L746" s="27">
        <v>54.067819999999998</v>
      </c>
      <c r="M746" s="27">
        <v>73.656360000000006</v>
      </c>
      <c r="N746" s="27">
        <v>28.529920000000001</v>
      </c>
      <c r="O746" s="27">
        <v>41.5351</v>
      </c>
      <c r="P746" s="27">
        <v>12.12496</v>
      </c>
      <c r="Q746" s="27">
        <v>12.84357</v>
      </c>
      <c r="R746" s="27">
        <v>29.505590000000002</v>
      </c>
      <c r="S746" s="27">
        <v>8.9594959999999997</v>
      </c>
      <c r="T746" s="27">
        <v>1.1254090000000001</v>
      </c>
      <c r="U746" s="27">
        <v>0</v>
      </c>
      <c r="V746" s="27">
        <v>0</v>
      </c>
      <c r="W746" s="27">
        <v>58.851799999999997</v>
      </c>
      <c r="X746" s="27">
        <v>12.90747</v>
      </c>
      <c r="Y746" s="27">
        <v>11.982620000000001</v>
      </c>
      <c r="Z746" s="27">
        <v>8.9752030000000005</v>
      </c>
    </row>
    <row r="747" spans="1:26" x14ac:dyDescent="0.35">
      <c r="A747" s="29"/>
      <c r="B747" s="27">
        <v>2050</v>
      </c>
      <c r="C747" s="27">
        <v>180.57259999999999</v>
      </c>
      <c r="D747" s="27">
        <v>26.029820000000001</v>
      </c>
      <c r="E747" s="27">
        <v>27.883289999999999</v>
      </c>
      <c r="F747" s="27">
        <v>51.388210000000001</v>
      </c>
      <c r="G747" s="27">
        <v>54.345799999999997</v>
      </c>
      <c r="H747" s="27">
        <v>18.142230000000001</v>
      </c>
      <c r="I747" s="27">
        <v>0.25628859999999998</v>
      </c>
      <c r="J747" s="27">
        <v>3.2919950000000003E-2</v>
      </c>
      <c r="K747" s="27">
        <v>159.62350000000001</v>
      </c>
      <c r="L747" s="27">
        <v>36.578879999999998</v>
      </c>
      <c r="M747" s="27">
        <v>48.088259999999998</v>
      </c>
      <c r="N747" s="27">
        <v>14.46551</v>
      </c>
      <c r="O747" s="27">
        <v>43.60089</v>
      </c>
      <c r="P747" s="27">
        <v>12.49094</v>
      </c>
      <c r="Q747" s="27">
        <v>9.3874080000000006</v>
      </c>
      <c r="R747" s="27">
        <v>151.99260000000001</v>
      </c>
      <c r="S747" s="27">
        <v>10.689019999999999</v>
      </c>
      <c r="T747" s="27">
        <v>-0.38878249999999998</v>
      </c>
      <c r="U747" s="27">
        <v>0</v>
      </c>
      <c r="V747" s="27">
        <v>0</v>
      </c>
      <c r="W747" s="27">
        <v>53.661099999999998</v>
      </c>
      <c r="X747" s="27">
        <v>6.9787679999999996</v>
      </c>
      <c r="Y747" s="27">
        <v>6.1889310000000002</v>
      </c>
      <c r="Z747" s="27">
        <v>-108.4554</v>
      </c>
    </row>
    <row r="748" spans="1:26" x14ac:dyDescent="0.35">
      <c r="A748" s="29" t="s">
        <v>163</v>
      </c>
      <c r="B748" s="27">
        <v>2016</v>
      </c>
      <c r="C748" s="27">
        <v>104.3126</v>
      </c>
      <c r="D748" s="27">
        <v>104.3126</v>
      </c>
      <c r="E748" s="27">
        <v>104.3126</v>
      </c>
      <c r="F748" s="27">
        <v>6.6673869999999997</v>
      </c>
      <c r="G748" s="27">
        <v>143.54349999999999</v>
      </c>
      <c r="H748" s="27">
        <v>143.54349999999999</v>
      </c>
      <c r="I748" s="27">
        <v>143.54349999999999</v>
      </c>
      <c r="J748" s="27">
        <v>9.174925</v>
      </c>
      <c r="K748" s="27">
        <v>442.6651</v>
      </c>
      <c r="L748" s="27">
        <v>442.6651</v>
      </c>
      <c r="M748" s="27">
        <v>442.6651</v>
      </c>
      <c r="N748" s="27">
        <v>28.294</v>
      </c>
      <c r="O748" s="27">
        <v>8.3745890000000003</v>
      </c>
      <c r="P748" s="27">
        <v>8.3745890000000003</v>
      </c>
      <c r="Q748" s="27">
        <v>8.3745890000000003</v>
      </c>
      <c r="R748" s="27">
        <v>81.762219999999999</v>
      </c>
      <c r="S748" s="27">
        <v>-7.0896249999999998</v>
      </c>
      <c r="T748" s="27">
        <v>-7.0896249999999998</v>
      </c>
      <c r="U748" s="27">
        <v>-7.0896249999999998</v>
      </c>
      <c r="V748" s="27">
        <v>-69.216939999999994</v>
      </c>
      <c r="W748" s="27">
        <v>-0.55992549999999996</v>
      </c>
      <c r="X748" s="27">
        <v>-0.55992549999999996</v>
      </c>
      <c r="Y748" s="27">
        <v>-0.55992549999999996</v>
      </c>
      <c r="Z748" s="27">
        <v>-5.4666269999999999</v>
      </c>
    </row>
    <row r="749" spans="1:26" x14ac:dyDescent="0.35">
      <c r="A749" s="29"/>
      <c r="B749" s="27">
        <v>2020</v>
      </c>
      <c r="C749" s="27">
        <v>172.10419999999999</v>
      </c>
      <c r="D749" s="27">
        <v>156.50550000000001</v>
      </c>
      <c r="E749" s="27">
        <v>151.64109999999999</v>
      </c>
      <c r="F749" s="27">
        <v>9.0230949999999996</v>
      </c>
      <c r="G749" s="27">
        <v>479.36680000000001</v>
      </c>
      <c r="H749" s="27">
        <v>279.0994</v>
      </c>
      <c r="I749" s="27">
        <v>163.1217</v>
      </c>
      <c r="J749" s="27">
        <v>3.9572270000000001</v>
      </c>
      <c r="K749" s="27">
        <v>1493.115</v>
      </c>
      <c r="L749" s="27">
        <v>904.3107</v>
      </c>
      <c r="M749" s="27">
        <v>573.57150000000001</v>
      </c>
      <c r="N749" s="27">
        <v>18.784859999999998</v>
      </c>
      <c r="O749" s="27">
        <v>10.35436</v>
      </c>
      <c r="P749" s="27">
        <v>10.827489999999999</v>
      </c>
      <c r="Q749" s="27">
        <v>10.81274</v>
      </c>
      <c r="R749" s="27">
        <v>22.439039999999999</v>
      </c>
      <c r="S749" s="27">
        <v>-5.7857890000000003</v>
      </c>
      <c r="T749" s="27">
        <v>-7.5544450000000003</v>
      </c>
      <c r="U749" s="27">
        <v>-8.3042309999999997</v>
      </c>
      <c r="V749" s="27">
        <v>-17.325279999999999</v>
      </c>
      <c r="W749" s="27">
        <v>1.880395</v>
      </c>
      <c r="X749" s="27">
        <v>0.8178375</v>
      </c>
      <c r="Y749" s="27">
        <v>0.17856349999999999</v>
      </c>
      <c r="Z749" s="27">
        <v>-0.83353060000000001</v>
      </c>
    </row>
    <row r="750" spans="1:26" x14ac:dyDescent="0.35">
      <c r="A750" s="29"/>
      <c r="B750" s="27">
        <v>2025</v>
      </c>
      <c r="C750" s="27">
        <v>287.12740000000002</v>
      </c>
      <c r="D750" s="27">
        <v>203.18700000000001</v>
      </c>
      <c r="E750" s="27">
        <v>145.6848</v>
      </c>
      <c r="F750" s="27">
        <v>8.9561480000000007</v>
      </c>
      <c r="G750" s="27">
        <v>672.84460000000001</v>
      </c>
      <c r="H750" s="27">
        <v>367.21469999999999</v>
      </c>
      <c r="I750" s="27">
        <v>245.4452</v>
      </c>
      <c r="J750" s="27">
        <v>7.95641</v>
      </c>
      <c r="K750" s="27">
        <v>1831.414</v>
      </c>
      <c r="L750" s="27">
        <v>892.77070000000003</v>
      </c>
      <c r="M750" s="27">
        <v>577.76679999999999</v>
      </c>
      <c r="N750" s="27">
        <v>18.852730000000001</v>
      </c>
      <c r="O750" s="27">
        <v>26.800429999999999</v>
      </c>
      <c r="P750" s="27">
        <v>23.963709999999999</v>
      </c>
      <c r="Q750" s="27">
        <v>13.895049999999999</v>
      </c>
      <c r="R750" s="27">
        <v>10.172029999999999</v>
      </c>
      <c r="S750" s="27">
        <v>50.55762</v>
      </c>
      <c r="T750" s="27">
        <v>26.591609999999999</v>
      </c>
      <c r="U750" s="27">
        <v>-2.9262419999999998</v>
      </c>
      <c r="V750" s="27">
        <v>-4.3719890000000001</v>
      </c>
      <c r="W750" s="27">
        <v>20.692889999999998</v>
      </c>
      <c r="X750" s="27">
        <v>7.613226</v>
      </c>
      <c r="Y750" s="27">
        <v>2.6945649999999999</v>
      </c>
      <c r="Z750" s="27">
        <v>0.96584429999999999</v>
      </c>
    </row>
    <row r="751" spans="1:26" x14ac:dyDescent="0.35">
      <c r="A751" s="29"/>
      <c r="B751" s="27">
        <v>2030</v>
      </c>
      <c r="C751" s="27">
        <v>274.47680000000003</v>
      </c>
      <c r="D751" s="27">
        <v>206.38810000000001</v>
      </c>
      <c r="E751" s="27">
        <v>169.64570000000001</v>
      </c>
      <c r="F751" s="27">
        <v>11.497680000000001</v>
      </c>
      <c r="G751" s="27">
        <v>958.3039</v>
      </c>
      <c r="H751" s="27">
        <v>454.36439999999999</v>
      </c>
      <c r="I751" s="27">
        <v>225.92080000000001</v>
      </c>
      <c r="J751" s="27">
        <v>8.4930819999999994</v>
      </c>
      <c r="K751" s="27">
        <v>2180.0529999999999</v>
      </c>
      <c r="L751" s="27">
        <v>959.62239999999997</v>
      </c>
      <c r="M751" s="27">
        <v>497.91019999999997</v>
      </c>
      <c r="N751" s="27">
        <v>20.489650000000001</v>
      </c>
      <c r="O751" s="27">
        <v>31.20571</v>
      </c>
      <c r="P751" s="27">
        <v>30.202000000000002</v>
      </c>
      <c r="Q751" s="27">
        <v>35.260919999999999</v>
      </c>
      <c r="R751" s="27">
        <v>14.45504</v>
      </c>
      <c r="S751" s="27">
        <v>56.755119999999998</v>
      </c>
      <c r="T751" s="27">
        <v>28.62013</v>
      </c>
      <c r="U751" s="27">
        <v>36.276179999999997</v>
      </c>
      <c r="V751" s="27">
        <v>3.4264299999999999</v>
      </c>
      <c r="W751" s="27">
        <v>119.6302</v>
      </c>
      <c r="X751" s="27">
        <v>62.930709999999998</v>
      </c>
      <c r="Y751" s="27">
        <v>8.1568550000000002</v>
      </c>
      <c r="Z751" s="27">
        <v>1.8455649999999999</v>
      </c>
    </row>
    <row r="752" spans="1:26" x14ac:dyDescent="0.35">
      <c r="A752" s="29"/>
      <c r="B752" s="27">
        <v>2035</v>
      </c>
      <c r="C752" s="27">
        <v>293.71539999999999</v>
      </c>
      <c r="D752" s="27">
        <v>192.1808</v>
      </c>
      <c r="E752" s="27">
        <v>169.6934</v>
      </c>
      <c r="F752" s="27">
        <v>15.1244</v>
      </c>
      <c r="G752" s="27">
        <v>978.02149999999995</v>
      </c>
      <c r="H752" s="27">
        <v>352.07569999999998</v>
      </c>
      <c r="I752" s="27">
        <v>231.98169999999999</v>
      </c>
      <c r="J752" s="27">
        <v>7.7912679999999996</v>
      </c>
      <c r="K752" s="27">
        <v>2317.5940000000001</v>
      </c>
      <c r="L752" s="27">
        <v>797.27919999999995</v>
      </c>
      <c r="M752" s="27">
        <v>473.61900000000003</v>
      </c>
      <c r="N752" s="27">
        <v>23.036840000000002</v>
      </c>
      <c r="O752" s="27">
        <v>33.521369999999997</v>
      </c>
      <c r="P752" s="27">
        <v>25.979379999999999</v>
      </c>
      <c r="Q752" s="27">
        <v>29.688330000000001</v>
      </c>
      <c r="R752" s="27">
        <v>13.79749</v>
      </c>
      <c r="S752" s="27">
        <v>36.643360000000001</v>
      </c>
      <c r="T752" s="27">
        <v>6.948245</v>
      </c>
      <c r="U752" s="27">
        <v>13.13181</v>
      </c>
      <c r="V752" s="27">
        <v>-1.965632</v>
      </c>
      <c r="W752" s="27">
        <v>87.229010000000002</v>
      </c>
      <c r="X752" s="27">
        <v>26.77769</v>
      </c>
      <c r="Y752" s="27">
        <v>33.830460000000002</v>
      </c>
      <c r="Z752" s="27">
        <v>7.4396319999999996</v>
      </c>
    </row>
    <row r="753" spans="1:26" x14ac:dyDescent="0.35">
      <c r="A753" s="29"/>
      <c r="B753" s="27">
        <v>2040</v>
      </c>
      <c r="C753" s="27">
        <v>315.9855</v>
      </c>
      <c r="D753" s="27">
        <v>185.15020000000001</v>
      </c>
      <c r="E753" s="27">
        <v>156.47880000000001</v>
      </c>
      <c r="F753" s="27">
        <v>15.65405</v>
      </c>
      <c r="G753" s="27">
        <v>912.27409999999998</v>
      </c>
      <c r="H753" s="27">
        <v>274.62479999999999</v>
      </c>
      <c r="I753" s="27">
        <v>132.89439999999999</v>
      </c>
      <c r="J753" s="27">
        <v>8.3219879999999993</v>
      </c>
      <c r="K753" s="27">
        <v>2110.761</v>
      </c>
      <c r="L753" s="27">
        <v>681.0874</v>
      </c>
      <c r="M753" s="27">
        <v>377.08710000000002</v>
      </c>
      <c r="N753" s="27">
        <v>28.23733</v>
      </c>
      <c r="O753" s="27">
        <v>35.393810000000002</v>
      </c>
      <c r="P753" s="27">
        <v>23.535029999999999</v>
      </c>
      <c r="Q753" s="27">
        <v>18.820540000000001</v>
      </c>
      <c r="R753" s="27">
        <v>15.173909999999999</v>
      </c>
      <c r="S753" s="27">
        <v>12.52882</v>
      </c>
      <c r="T753" s="27">
        <v>-1.533857</v>
      </c>
      <c r="U753" s="27">
        <v>0.1137208</v>
      </c>
      <c r="V753" s="27">
        <v>-6.632987</v>
      </c>
      <c r="W753" s="27">
        <v>77.299359999999993</v>
      </c>
      <c r="X753" s="27">
        <v>10.71096</v>
      </c>
      <c r="Y753" s="27">
        <v>11.37257</v>
      </c>
      <c r="Z753" s="27">
        <v>3.5543830000000001</v>
      </c>
    </row>
    <row r="754" spans="1:26" x14ac:dyDescent="0.35">
      <c r="A754" s="29"/>
      <c r="B754" s="27">
        <v>2045</v>
      </c>
      <c r="C754" s="27">
        <v>320.93439999999998</v>
      </c>
      <c r="D754" s="27">
        <v>178.72479999999999</v>
      </c>
      <c r="E754" s="27">
        <v>122.2366</v>
      </c>
      <c r="F754" s="27">
        <v>13.6549</v>
      </c>
      <c r="G754" s="27">
        <v>807.1232</v>
      </c>
      <c r="H754" s="27">
        <v>228.65039999999999</v>
      </c>
      <c r="I754" s="27">
        <v>103.0116</v>
      </c>
      <c r="J754" s="27">
        <v>9.7139729999999993</v>
      </c>
      <c r="K754" s="27">
        <v>1971.279</v>
      </c>
      <c r="L754" s="27">
        <v>639.73749999999995</v>
      </c>
      <c r="M754" s="27">
        <v>337.53019999999998</v>
      </c>
      <c r="N754" s="27">
        <v>35.796320000000001</v>
      </c>
      <c r="O754" s="27">
        <v>36.303669999999997</v>
      </c>
      <c r="P754" s="27">
        <v>18.18468</v>
      </c>
      <c r="Q754" s="27">
        <v>4.8916839999999997</v>
      </c>
      <c r="R754" s="27">
        <v>36.542209999999997</v>
      </c>
      <c r="S754" s="27">
        <v>10.10676</v>
      </c>
      <c r="T754" s="27">
        <v>-8.1800909999999991</v>
      </c>
      <c r="U754" s="27">
        <v>-2.956671E-2</v>
      </c>
      <c r="V754" s="27">
        <v>-1.328306</v>
      </c>
      <c r="W754" s="27">
        <v>52.496169999999999</v>
      </c>
      <c r="X754" s="27">
        <v>4.7452379999999996</v>
      </c>
      <c r="Y754" s="27">
        <v>1.3215250000000001</v>
      </c>
      <c r="Z754" s="27">
        <v>5.8566209999999996</v>
      </c>
    </row>
    <row r="755" spans="1:26" x14ac:dyDescent="0.35">
      <c r="A755" s="29"/>
      <c r="B755" s="27">
        <v>2050</v>
      </c>
      <c r="C755" s="27">
        <v>350.9282</v>
      </c>
      <c r="D755" s="27">
        <v>168.012</v>
      </c>
      <c r="E755" s="27">
        <v>96.313180000000003</v>
      </c>
      <c r="F755" s="27">
        <v>14.617290000000001</v>
      </c>
      <c r="G755" s="27">
        <v>756.9624</v>
      </c>
      <c r="H755" s="27">
        <v>214.4598</v>
      </c>
      <c r="I755" s="27">
        <v>87.270160000000004</v>
      </c>
      <c r="J755" s="27">
        <v>15.67994</v>
      </c>
      <c r="K755" s="27">
        <v>1822.866</v>
      </c>
      <c r="L755" s="27">
        <v>558.00670000000002</v>
      </c>
      <c r="M755" s="27">
        <v>248.24950000000001</v>
      </c>
      <c r="N755" s="27">
        <v>36.757429999999999</v>
      </c>
      <c r="O755" s="27">
        <v>39.621569999999998</v>
      </c>
      <c r="P755" s="27">
        <v>5.5451269999999999</v>
      </c>
      <c r="Q755" s="27">
        <v>1.7253400000000001</v>
      </c>
      <c r="R755" s="27">
        <v>38.20234</v>
      </c>
      <c r="S755" s="27">
        <v>7.8320800000000004</v>
      </c>
      <c r="T755" s="27">
        <v>-1.5008980000000001</v>
      </c>
      <c r="U755" s="27">
        <v>-3.3881550000000003E-2</v>
      </c>
      <c r="V755" s="27">
        <v>-1.485274</v>
      </c>
      <c r="W755" s="27">
        <v>36.853099999999998</v>
      </c>
      <c r="X755" s="27">
        <v>2.570503</v>
      </c>
      <c r="Y755" s="27">
        <v>1.087834</v>
      </c>
      <c r="Z755" s="27">
        <v>17.592400000000001</v>
      </c>
    </row>
    <row r="756" spans="1:26" x14ac:dyDescent="0.35">
      <c r="A756" s="29" t="s">
        <v>164</v>
      </c>
      <c r="B756" s="27">
        <v>2016</v>
      </c>
      <c r="C756" s="27">
        <v>38.614109999999997</v>
      </c>
      <c r="D756" s="27">
        <v>38.614109999999997</v>
      </c>
      <c r="E756" s="27">
        <v>38.614109999999997</v>
      </c>
      <c r="F756" s="27">
        <v>24.194310000000002</v>
      </c>
      <c r="G756" s="27">
        <v>10.858549999999999</v>
      </c>
      <c r="H756" s="27">
        <v>10.858549999999999</v>
      </c>
      <c r="I756" s="27">
        <v>10.858549999999999</v>
      </c>
      <c r="J756" s="27">
        <v>6.803604</v>
      </c>
      <c r="K756" s="27">
        <v>15.008229999999999</v>
      </c>
      <c r="L756" s="27">
        <v>15.008229999999999</v>
      </c>
      <c r="M756" s="27">
        <v>15.008229999999999</v>
      </c>
      <c r="N756" s="27">
        <v>9.4036530000000003</v>
      </c>
      <c r="O756" s="27">
        <v>7.033474</v>
      </c>
      <c r="P756" s="27">
        <v>7.033474</v>
      </c>
      <c r="Q756" s="27">
        <v>7.033474</v>
      </c>
      <c r="R756" s="27">
        <v>0</v>
      </c>
      <c r="S756" s="27">
        <v>-7.033474</v>
      </c>
      <c r="T756" s="27">
        <v>-7.033474</v>
      </c>
      <c r="U756" s="27">
        <v>-7.033474</v>
      </c>
      <c r="V756" s="27">
        <v>0</v>
      </c>
      <c r="W756" s="27"/>
      <c r="X756" s="27"/>
      <c r="Y756" s="27"/>
      <c r="Z756" s="27"/>
    </row>
    <row r="757" spans="1:26" x14ac:dyDescent="0.35">
      <c r="A757" s="29"/>
      <c r="B757" s="27">
        <v>2020</v>
      </c>
      <c r="C757" s="27">
        <v>45.860469999999999</v>
      </c>
      <c r="D757" s="27">
        <v>41.323219999999999</v>
      </c>
      <c r="E757" s="27">
        <v>28.43009</v>
      </c>
      <c r="F757" s="27">
        <v>20.299620000000001</v>
      </c>
      <c r="G757" s="27">
        <v>50.789299999999997</v>
      </c>
      <c r="H757" s="27">
        <v>29.920110000000001</v>
      </c>
      <c r="I757" s="27">
        <v>23.732620000000001</v>
      </c>
      <c r="J757" s="27">
        <v>3.9177629999999999</v>
      </c>
      <c r="K757" s="27">
        <v>64.188829999999996</v>
      </c>
      <c r="L757" s="27">
        <v>29.530180000000001</v>
      </c>
      <c r="M757" s="27">
        <v>14.83811</v>
      </c>
      <c r="N757" s="27">
        <v>4.9184999999999999</v>
      </c>
      <c r="O757" s="27">
        <v>512.00459999999998</v>
      </c>
      <c r="P757" s="27">
        <v>462.38580000000002</v>
      </c>
      <c r="Q757" s="27">
        <v>0</v>
      </c>
      <c r="R757" s="27">
        <v>0</v>
      </c>
      <c r="S757" s="27">
        <v>-512.00459999999998</v>
      </c>
      <c r="T757" s="27">
        <v>-462.38580000000002</v>
      </c>
      <c r="U757" s="27">
        <v>0</v>
      </c>
      <c r="V757" s="27">
        <v>0</v>
      </c>
      <c r="W757" s="27">
        <v>0</v>
      </c>
      <c r="X757" s="27">
        <v>0</v>
      </c>
      <c r="Y757" s="27">
        <v>0</v>
      </c>
      <c r="Z757" s="27">
        <v>0</v>
      </c>
    </row>
    <row r="758" spans="1:26" x14ac:dyDescent="0.35">
      <c r="A758" s="29"/>
      <c r="B758" s="27">
        <v>2025</v>
      </c>
      <c r="C758" s="27">
        <v>39.22531</v>
      </c>
      <c r="D758" s="27">
        <v>35.966909999999999</v>
      </c>
      <c r="E758" s="27">
        <v>33.045389999999998</v>
      </c>
      <c r="F758" s="27">
        <v>23.832000000000001</v>
      </c>
      <c r="G758" s="27">
        <v>104.5783</v>
      </c>
      <c r="H758" s="27">
        <v>57.750030000000002</v>
      </c>
      <c r="I758" s="27">
        <v>25.950610000000001</v>
      </c>
      <c r="J758" s="27">
        <v>3.571634</v>
      </c>
      <c r="K758" s="27">
        <v>87.117850000000004</v>
      </c>
      <c r="L758" s="27">
        <v>39.021819999999998</v>
      </c>
      <c r="M758" s="27">
        <v>16.815740000000002</v>
      </c>
      <c r="N758" s="27">
        <v>5.5656230000000004</v>
      </c>
      <c r="O758" s="27">
        <v>71.452520000000007</v>
      </c>
      <c r="P758" s="27">
        <v>60.608289999999997</v>
      </c>
      <c r="Q758" s="27">
        <v>0</v>
      </c>
      <c r="R758" s="27">
        <v>0</v>
      </c>
      <c r="S758" s="27">
        <v>262.45850000000002</v>
      </c>
      <c r="T758" s="27">
        <v>130.1738</v>
      </c>
      <c r="U758" s="27">
        <v>0</v>
      </c>
      <c r="V758" s="27">
        <v>0</v>
      </c>
      <c r="W758" s="27">
        <v>28.109780000000001</v>
      </c>
      <c r="X758" s="27">
        <v>16.046189999999999</v>
      </c>
      <c r="Y758" s="27">
        <v>0</v>
      </c>
      <c r="Z758" s="27">
        <v>0</v>
      </c>
    </row>
    <row r="759" spans="1:26" x14ac:dyDescent="0.35">
      <c r="A759" s="29"/>
      <c r="B759" s="27">
        <v>2030</v>
      </c>
      <c r="C759" s="27">
        <v>52.887219999999999</v>
      </c>
      <c r="D759" s="27">
        <v>45.536160000000002</v>
      </c>
      <c r="E759" s="27">
        <v>37.559150000000002</v>
      </c>
      <c r="F759" s="27">
        <v>29.890789999999999</v>
      </c>
      <c r="G759" s="27">
        <v>92.477170000000001</v>
      </c>
      <c r="H759" s="27">
        <v>44.728250000000003</v>
      </c>
      <c r="I759" s="27">
        <v>23.837219999999999</v>
      </c>
      <c r="J759" s="27">
        <v>1.1690370000000001</v>
      </c>
      <c r="K759" s="27">
        <v>120.65819999999999</v>
      </c>
      <c r="L759" s="27">
        <v>57.700310000000002</v>
      </c>
      <c r="M759" s="27">
        <v>17.107199999999999</v>
      </c>
      <c r="N759" s="27">
        <v>6.2460120000000003</v>
      </c>
      <c r="O759" s="27">
        <v>121.5389</v>
      </c>
      <c r="P759" s="27">
        <v>107.4336</v>
      </c>
      <c r="Q759" s="27">
        <v>2.7588000000000001E-2</v>
      </c>
      <c r="R759" s="27">
        <v>0</v>
      </c>
      <c r="S759" s="27">
        <v>202.47290000000001</v>
      </c>
      <c r="T759" s="27">
        <v>103.744</v>
      </c>
      <c r="U759" s="27">
        <v>0</v>
      </c>
      <c r="V759" s="27">
        <v>0</v>
      </c>
      <c r="W759" s="27">
        <v>489.01400000000001</v>
      </c>
      <c r="X759" s="27">
        <v>256.2022</v>
      </c>
      <c r="Y759" s="27">
        <v>-2.7588000000000001E-2</v>
      </c>
      <c r="Z759" s="27">
        <v>0</v>
      </c>
    </row>
    <row r="760" spans="1:26" x14ac:dyDescent="0.35">
      <c r="A760" s="29"/>
      <c r="B760" s="27">
        <v>2035</v>
      </c>
      <c r="C760" s="27">
        <v>55.002040000000001</v>
      </c>
      <c r="D760" s="27">
        <v>42.465400000000002</v>
      </c>
      <c r="E760" s="27">
        <v>47.684060000000002</v>
      </c>
      <c r="F760" s="27">
        <v>0</v>
      </c>
      <c r="G760" s="27">
        <v>111.55589999999999</v>
      </c>
      <c r="H760" s="27">
        <v>45.230559999999997</v>
      </c>
      <c r="I760" s="27">
        <v>12.727320000000001</v>
      </c>
      <c r="J760" s="27">
        <v>0</v>
      </c>
      <c r="K760" s="27">
        <v>139.97290000000001</v>
      </c>
      <c r="L760" s="27">
        <v>52.874310000000001</v>
      </c>
      <c r="M760" s="27">
        <v>-3.7854239999999999</v>
      </c>
      <c r="N760" s="27">
        <v>0</v>
      </c>
      <c r="O760" s="27">
        <v>139.18539999999999</v>
      </c>
      <c r="P760" s="27">
        <v>122.56619999999999</v>
      </c>
      <c r="Q760" s="27">
        <v>6.8780849999999996</v>
      </c>
      <c r="R760" s="27">
        <v>0</v>
      </c>
      <c r="S760" s="27">
        <v>221.35050000000001</v>
      </c>
      <c r="T760" s="27">
        <v>114.0616</v>
      </c>
      <c r="U760" s="27">
        <v>0</v>
      </c>
      <c r="V760" s="27">
        <v>0</v>
      </c>
      <c r="W760" s="27">
        <v>544.57449999999994</v>
      </c>
      <c r="X760" s="27">
        <v>284.74979999999999</v>
      </c>
      <c r="Y760" s="27">
        <v>-6.8780849999999996</v>
      </c>
      <c r="Z760" s="27">
        <v>0</v>
      </c>
    </row>
    <row r="761" spans="1:26" x14ac:dyDescent="0.35">
      <c r="A761" s="29"/>
      <c r="B761" s="27">
        <v>2040</v>
      </c>
      <c r="C761" s="27">
        <v>55.703980000000001</v>
      </c>
      <c r="D761" s="27">
        <v>38.437040000000003</v>
      </c>
      <c r="E761" s="27">
        <v>32.14893</v>
      </c>
      <c r="F761" s="27">
        <v>45.30771</v>
      </c>
      <c r="G761" s="27">
        <v>102.8567</v>
      </c>
      <c r="H761" s="27">
        <v>26.8797</v>
      </c>
      <c r="I761" s="27">
        <v>3.0880890000000001</v>
      </c>
      <c r="J761" s="27">
        <v>-32.609479999999998</v>
      </c>
      <c r="K761" s="27">
        <v>137.5907</v>
      </c>
      <c r="L761" s="27">
        <v>43.89913</v>
      </c>
      <c r="M761" s="27">
        <v>19.793410000000002</v>
      </c>
      <c r="N761" s="27">
        <v>38.532739999999997</v>
      </c>
      <c r="O761" s="27">
        <v>157.87029999999999</v>
      </c>
      <c r="P761" s="27">
        <v>123.43219999999999</v>
      </c>
      <c r="Q761" s="27">
        <v>1.6412340000000001</v>
      </c>
      <c r="R761" s="27">
        <v>29.996919999999999</v>
      </c>
      <c r="S761" s="27">
        <v>212.4211</v>
      </c>
      <c r="T761" s="27">
        <v>97.459530000000001</v>
      </c>
      <c r="U761" s="27">
        <v>0</v>
      </c>
      <c r="V761" s="27">
        <v>0</v>
      </c>
      <c r="W761" s="27">
        <v>533.03189999999995</v>
      </c>
      <c r="X761" s="27">
        <v>243.3733</v>
      </c>
      <c r="Y761" s="27">
        <v>4.6314729999999997</v>
      </c>
      <c r="Z761" s="27">
        <v>25.782039999999999</v>
      </c>
    </row>
    <row r="762" spans="1:26" x14ac:dyDescent="0.35">
      <c r="A762" s="29"/>
      <c r="B762" s="27">
        <v>2045</v>
      </c>
      <c r="C762" s="27">
        <v>64.570369999999997</v>
      </c>
      <c r="D762" s="27">
        <v>41.329740000000001</v>
      </c>
      <c r="E762" s="27">
        <v>1.4498850000000001</v>
      </c>
      <c r="F762" s="27">
        <v>14.79505</v>
      </c>
      <c r="G762" s="27">
        <v>92.056370000000001</v>
      </c>
      <c r="H762" s="27">
        <v>14.97353</v>
      </c>
      <c r="I762" s="27">
        <v>0</v>
      </c>
      <c r="J762" s="27">
        <v>0</v>
      </c>
      <c r="K762" s="27">
        <v>120.3322</v>
      </c>
      <c r="L762" s="27">
        <v>30.440239999999999</v>
      </c>
      <c r="M762" s="27">
        <v>8.0101589999999998</v>
      </c>
      <c r="N762" s="27">
        <v>43.124940000000002</v>
      </c>
      <c r="O762" s="27">
        <v>168.04320000000001</v>
      </c>
      <c r="P762" s="27">
        <v>111.5759</v>
      </c>
      <c r="Q762" s="27">
        <v>3.0205959999999998</v>
      </c>
      <c r="R762" s="27">
        <v>36.751100000000001</v>
      </c>
      <c r="S762" s="27">
        <v>211.8434</v>
      </c>
      <c r="T762" s="27">
        <v>61.832999999999998</v>
      </c>
      <c r="U762" s="27">
        <v>0</v>
      </c>
      <c r="V762" s="27">
        <v>0</v>
      </c>
      <c r="W762" s="27">
        <v>517.46259999999995</v>
      </c>
      <c r="X762" s="27">
        <v>158.21360000000001</v>
      </c>
      <c r="Y762" s="27">
        <v>2.8990269999999998</v>
      </c>
      <c r="Z762" s="27">
        <v>26.357240000000001</v>
      </c>
    </row>
    <row r="763" spans="1:26" x14ac:dyDescent="0.35">
      <c r="A763" s="29"/>
      <c r="B763" s="27">
        <v>2050</v>
      </c>
      <c r="C763" s="27">
        <v>73.812470000000005</v>
      </c>
      <c r="D763" s="27">
        <v>40.624429999999997</v>
      </c>
      <c r="E763" s="27">
        <v>10.13768</v>
      </c>
      <c r="F763" s="27">
        <v>17.634930000000001</v>
      </c>
      <c r="G763" s="27">
        <v>77.144620000000003</v>
      </c>
      <c r="H763" s="27">
        <v>7.4787869999999996</v>
      </c>
      <c r="I763" s="27">
        <v>-9.2031179999999999</v>
      </c>
      <c r="J763" s="27">
        <v>0</v>
      </c>
      <c r="K763" s="27">
        <v>103.2822</v>
      </c>
      <c r="L763" s="27">
        <v>22.045960000000001</v>
      </c>
      <c r="M763" s="27">
        <v>4.8488949999999997</v>
      </c>
      <c r="N763" s="27">
        <v>47.844470000000001</v>
      </c>
      <c r="O763" s="27">
        <v>179.99950000000001</v>
      </c>
      <c r="P763" s="27">
        <v>105.94199999999999</v>
      </c>
      <c r="Q763" s="27">
        <v>2.9953850000000002</v>
      </c>
      <c r="R763" s="27">
        <v>48.195950000000003</v>
      </c>
      <c r="S763" s="27">
        <v>209.2911</v>
      </c>
      <c r="T763" s="27">
        <v>35.258339999999997</v>
      </c>
      <c r="U763" s="27">
        <v>0</v>
      </c>
      <c r="V763" s="27">
        <v>0</v>
      </c>
      <c r="W763" s="27">
        <v>510.91359999999997</v>
      </c>
      <c r="X763" s="27">
        <v>95.978409999999997</v>
      </c>
      <c r="Y763" s="27">
        <v>2.053245</v>
      </c>
      <c r="Z763" s="27">
        <v>23.20617</v>
      </c>
    </row>
    <row r="764" spans="1:26" x14ac:dyDescent="0.35">
      <c r="A764" s="29" t="s">
        <v>165</v>
      </c>
      <c r="B764" s="27">
        <v>2016</v>
      </c>
      <c r="C764" s="27">
        <v>13.1159</v>
      </c>
      <c r="D764" s="27">
        <v>13.1159</v>
      </c>
      <c r="E764" s="27">
        <v>13.1159</v>
      </c>
      <c r="F764" s="27">
        <v>106.8592</v>
      </c>
      <c r="G764" s="27">
        <v>-8.7706</v>
      </c>
      <c r="H764" s="27">
        <v>-8.7706</v>
      </c>
      <c r="I764" s="27">
        <v>-8.7706</v>
      </c>
      <c r="J764" s="27">
        <v>-71.45675</v>
      </c>
      <c r="K764" s="27">
        <v>1.0609040000000001</v>
      </c>
      <c r="L764" s="27">
        <v>1.0609040000000001</v>
      </c>
      <c r="M764" s="27">
        <v>1.0609040000000001</v>
      </c>
      <c r="N764" s="27">
        <v>8.6435040000000001</v>
      </c>
      <c r="O764" s="27">
        <v>40.337919999999997</v>
      </c>
      <c r="P764" s="27">
        <v>40.337919999999997</v>
      </c>
      <c r="Q764" s="27">
        <v>40.337919999999997</v>
      </c>
      <c r="R764" s="27">
        <v>566.84029999999996</v>
      </c>
      <c r="S764" s="27">
        <v>-26.338719999999999</v>
      </c>
      <c r="T764" s="27">
        <v>-26.338719999999999</v>
      </c>
      <c r="U764" s="27">
        <v>-26.338719999999999</v>
      </c>
      <c r="V764" s="27">
        <v>-370.11939999999998</v>
      </c>
      <c r="W764" s="27">
        <v>-12.10341</v>
      </c>
      <c r="X764" s="27">
        <v>-12.10341</v>
      </c>
      <c r="Y764" s="27">
        <v>-12.10341</v>
      </c>
      <c r="Z764" s="27">
        <v>-170.0806</v>
      </c>
    </row>
    <row r="765" spans="1:26" x14ac:dyDescent="0.35">
      <c r="A765" s="29"/>
      <c r="B765" s="27">
        <v>2020</v>
      </c>
      <c r="C765" s="27">
        <v>9.1478479999999998</v>
      </c>
      <c r="D765" s="27">
        <v>8.464912</v>
      </c>
      <c r="E765" s="27">
        <v>8.3170199999999994</v>
      </c>
      <c r="F765" s="27">
        <v>15.24831</v>
      </c>
      <c r="G765" s="27">
        <v>33.381189999999997</v>
      </c>
      <c r="H765" s="27">
        <v>19.902650000000001</v>
      </c>
      <c r="I765" s="27">
        <v>12.17657</v>
      </c>
      <c r="J765" s="27">
        <v>10.12494</v>
      </c>
      <c r="K765" s="27">
        <v>23.653089999999999</v>
      </c>
      <c r="L765" s="27">
        <v>12.907999999999999</v>
      </c>
      <c r="M765" s="27">
        <v>6.8780000000000001</v>
      </c>
      <c r="N765" s="27">
        <v>4.8465809999999996</v>
      </c>
      <c r="O765" s="27">
        <v>29.584720000000001</v>
      </c>
      <c r="P765" s="27">
        <v>28.76266</v>
      </c>
      <c r="Q765" s="27">
        <v>21.743210000000001</v>
      </c>
      <c r="R765" s="27">
        <v>21.142610000000001</v>
      </c>
      <c r="S765" s="27">
        <v>41.81129</v>
      </c>
      <c r="T765" s="27">
        <v>17.94614</v>
      </c>
      <c r="U765" s="27">
        <v>16.112549999999999</v>
      </c>
      <c r="V765" s="27">
        <v>11.30552</v>
      </c>
      <c r="W765" s="27">
        <v>17.463570000000001</v>
      </c>
      <c r="X765" s="27">
        <v>7.2250069999999997</v>
      </c>
      <c r="Y765" s="27">
        <v>6.437703</v>
      </c>
      <c r="Z765" s="27">
        <v>4.3893420000000001</v>
      </c>
    </row>
    <row r="766" spans="1:26" x14ac:dyDescent="0.35">
      <c r="A766" s="29"/>
      <c r="B766" s="27">
        <v>2025</v>
      </c>
      <c r="C766" s="27">
        <v>9.7347660000000005</v>
      </c>
      <c r="D766" s="27">
        <v>8.8550640000000005</v>
      </c>
      <c r="E766" s="27">
        <v>8.2113610000000001</v>
      </c>
      <c r="F766" s="27">
        <v>14.64955</v>
      </c>
      <c r="G766" s="27">
        <v>44.604759999999999</v>
      </c>
      <c r="H766" s="27">
        <v>23.492069999999998</v>
      </c>
      <c r="I766" s="27">
        <v>12.822939999999999</v>
      </c>
      <c r="J766" s="27">
        <v>10.545310000000001</v>
      </c>
      <c r="K766" s="27">
        <v>32.828420000000001</v>
      </c>
      <c r="L766" s="27">
        <v>16.627839999999999</v>
      </c>
      <c r="M766" s="27">
        <v>9.7609399999999997</v>
      </c>
      <c r="N766" s="27">
        <v>8.7021949999999997</v>
      </c>
      <c r="O766" s="27">
        <v>30.791589999999999</v>
      </c>
      <c r="P766" s="27">
        <v>27.80969</v>
      </c>
      <c r="Q766" s="27">
        <v>39.854170000000003</v>
      </c>
      <c r="R766" s="27">
        <v>22.436920000000001</v>
      </c>
      <c r="S766" s="27">
        <v>60.750540000000001</v>
      </c>
      <c r="T766" s="27">
        <v>37.843690000000002</v>
      </c>
      <c r="U766" s="27">
        <v>11.74091</v>
      </c>
      <c r="V766" s="27">
        <v>13.085520000000001</v>
      </c>
      <c r="W766" s="27">
        <v>30.937830000000002</v>
      </c>
      <c r="X766" s="27">
        <v>16.16114</v>
      </c>
      <c r="Y766" s="27">
        <v>4.978796</v>
      </c>
      <c r="Z766" s="27">
        <v>5.5628339999999996</v>
      </c>
    </row>
    <row r="767" spans="1:26" x14ac:dyDescent="0.35">
      <c r="A767" s="29"/>
      <c r="B767" s="27">
        <v>2030</v>
      </c>
      <c r="C767" s="27">
        <v>9.6165380000000003</v>
      </c>
      <c r="D767" s="27">
        <v>6.809323</v>
      </c>
      <c r="E767" s="27">
        <v>5.793647</v>
      </c>
      <c r="F767" s="27">
        <v>18.251010000000001</v>
      </c>
      <c r="G767" s="27">
        <v>38.744639999999997</v>
      </c>
      <c r="H767" s="27">
        <v>17.317769999999999</v>
      </c>
      <c r="I767" s="27">
        <v>10.72087</v>
      </c>
      <c r="J767" s="27">
        <v>10.182079999999999</v>
      </c>
      <c r="K767" s="27">
        <v>42.708640000000003</v>
      </c>
      <c r="L767" s="27">
        <v>15.653169999999999</v>
      </c>
      <c r="M767" s="27">
        <v>6.9340469999999996</v>
      </c>
      <c r="N767" s="27">
        <v>8.0903220000000005</v>
      </c>
      <c r="O767" s="27">
        <v>42.191490000000002</v>
      </c>
      <c r="P767" s="27">
        <v>36.183759999999999</v>
      </c>
      <c r="Q767" s="27">
        <v>31.601880000000001</v>
      </c>
      <c r="R767" s="27">
        <v>26.127389999999998</v>
      </c>
      <c r="S767" s="27">
        <v>62.881529999999998</v>
      </c>
      <c r="T767" s="27">
        <v>41.785469999999997</v>
      </c>
      <c r="U767" s="27">
        <v>26.784490000000002</v>
      </c>
      <c r="V767" s="27">
        <v>14.1648</v>
      </c>
      <c r="W767" s="27">
        <v>56.818100000000001</v>
      </c>
      <c r="X767" s="27">
        <v>26.329139999999999</v>
      </c>
      <c r="Y767" s="27">
        <v>11.466570000000001</v>
      </c>
      <c r="Z767" s="27">
        <v>6.0734719999999998</v>
      </c>
    </row>
    <row r="768" spans="1:26" x14ac:dyDescent="0.35">
      <c r="A768" s="29"/>
      <c r="B768" s="27">
        <v>2035</v>
      </c>
      <c r="C768" s="27">
        <v>9.4277049999999996</v>
      </c>
      <c r="D768" s="27">
        <v>5.38408</v>
      </c>
      <c r="E768" s="27">
        <v>4.3913589999999996</v>
      </c>
      <c r="F768" s="27">
        <v>31.488409999999998</v>
      </c>
      <c r="G768" s="27">
        <v>25.60539</v>
      </c>
      <c r="H768" s="27">
        <v>7.5843400000000001</v>
      </c>
      <c r="I768" s="27">
        <v>8.6947890000000001</v>
      </c>
      <c r="J768" s="27">
        <v>3.9846249999999999</v>
      </c>
      <c r="K768" s="27">
        <v>45.220140000000001</v>
      </c>
      <c r="L768" s="27">
        <v>11.90931</v>
      </c>
      <c r="M768" s="27">
        <v>5.978389</v>
      </c>
      <c r="N768" s="27">
        <v>6.3767050000000003</v>
      </c>
      <c r="O768" s="27">
        <v>48.91122</v>
      </c>
      <c r="P768" s="27">
        <v>36.360619999999997</v>
      </c>
      <c r="Q768" s="27">
        <v>32.510089999999998</v>
      </c>
      <c r="R768" s="27">
        <v>25.466480000000001</v>
      </c>
      <c r="S768" s="27">
        <v>65.757109999999997</v>
      </c>
      <c r="T768" s="27">
        <v>32.447780000000002</v>
      </c>
      <c r="U768" s="27">
        <v>22.573910000000001</v>
      </c>
      <c r="V768" s="27">
        <v>17.390170000000001</v>
      </c>
      <c r="W768" s="27">
        <v>59.016689999999997</v>
      </c>
      <c r="X768" s="27">
        <v>28.882989999999999</v>
      </c>
      <c r="Y768" s="27">
        <v>13.314310000000001</v>
      </c>
      <c r="Z768" s="27">
        <v>8.5933130000000002</v>
      </c>
    </row>
    <row r="769" spans="1:26" x14ac:dyDescent="0.35">
      <c r="A769" s="29"/>
      <c r="B769" s="27">
        <v>2040</v>
      </c>
      <c r="C769" s="27">
        <v>7.9149450000000003</v>
      </c>
      <c r="D769" s="27">
        <v>4.0636460000000003</v>
      </c>
      <c r="E769" s="27">
        <v>2.924102</v>
      </c>
      <c r="F769" s="27">
        <v>35.628010000000003</v>
      </c>
      <c r="G769" s="27">
        <v>23.417670000000001</v>
      </c>
      <c r="H769" s="27">
        <v>4.4610149999999997</v>
      </c>
      <c r="I769" s="27">
        <v>3.0232350000000001</v>
      </c>
      <c r="J769" s="27">
        <v>4.2300899999999997</v>
      </c>
      <c r="K769" s="27">
        <v>36.99785</v>
      </c>
      <c r="L769" s="27">
        <v>7.3750660000000003</v>
      </c>
      <c r="M769" s="27">
        <v>3.2492999999999999</v>
      </c>
      <c r="N769" s="27">
        <v>9.6882420000000007</v>
      </c>
      <c r="O769" s="27">
        <v>50.725299999999997</v>
      </c>
      <c r="P769" s="27">
        <v>34.852060000000002</v>
      </c>
      <c r="Q769" s="27">
        <v>27.047149999999998</v>
      </c>
      <c r="R769" s="27">
        <v>29.070150000000002</v>
      </c>
      <c r="S769" s="27">
        <v>64.047600000000003</v>
      </c>
      <c r="T769" s="27">
        <v>25.981929999999998</v>
      </c>
      <c r="U769" s="27">
        <v>19.99991</v>
      </c>
      <c r="V769" s="27">
        <v>17.116</v>
      </c>
      <c r="W769" s="27">
        <v>57.772889999999997</v>
      </c>
      <c r="X769" s="27">
        <v>23.97072</v>
      </c>
      <c r="Y769" s="27">
        <v>15.974880000000001</v>
      </c>
      <c r="Z769" s="27">
        <v>13.09623</v>
      </c>
    </row>
    <row r="770" spans="1:26" x14ac:dyDescent="0.35">
      <c r="A770" s="29"/>
      <c r="B770" s="27">
        <v>2045</v>
      </c>
      <c r="C770" s="27">
        <v>7.9713310000000002</v>
      </c>
      <c r="D770" s="27">
        <v>3.5422899999999999</v>
      </c>
      <c r="E770" s="27">
        <v>0.7740437</v>
      </c>
      <c r="F770" s="27">
        <v>217.07980000000001</v>
      </c>
      <c r="G770" s="27">
        <v>14.818020000000001</v>
      </c>
      <c r="H770" s="27">
        <v>2.3011650000000001</v>
      </c>
      <c r="I770" s="27">
        <v>1.557005</v>
      </c>
      <c r="J770" s="27">
        <v>-182.23670000000001</v>
      </c>
      <c r="K770" s="27">
        <v>30.327629999999999</v>
      </c>
      <c r="L770" s="27">
        <v>4.5828360000000004</v>
      </c>
      <c r="M770" s="27">
        <v>1.2522720000000001</v>
      </c>
      <c r="N770" s="27">
        <v>19.43901</v>
      </c>
      <c r="O770" s="27">
        <v>58.80151</v>
      </c>
      <c r="P770" s="27">
        <v>31.814039999999999</v>
      </c>
      <c r="Q770" s="27">
        <v>27.926639999999999</v>
      </c>
      <c r="R770" s="27">
        <v>34.393889999999999</v>
      </c>
      <c r="S770" s="27">
        <v>59.991880000000002</v>
      </c>
      <c r="T770" s="27">
        <v>21.703469999999999</v>
      </c>
      <c r="U770" s="27">
        <v>9.0581790000000009</v>
      </c>
      <c r="V770" s="27">
        <v>18.464369999999999</v>
      </c>
      <c r="W770" s="27">
        <v>54.959380000000003</v>
      </c>
      <c r="X770" s="27">
        <v>19.904019999999999</v>
      </c>
      <c r="Y770" s="27">
        <v>8.7670709999999996</v>
      </c>
      <c r="Z770" s="27">
        <v>15.743029999999999</v>
      </c>
    </row>
    <row r="771" spans="1:26" x14ac:dyDescent="0.35">
      <c r="A771" s="29"/>
      <c r="B771" s="27">
        <v>2050</v>
      </c>
      <c r="C771" s="27">
        <v>8.5434190000000001</v>
      </c>
      <c r="D771" s="27">
        <v>4.0267900000000001</v>
      </c>
      <c r="E771" s="27">
        <v>1.4256960000000001</v>
      </c>
      <c r="F771" s="27">
        <v>23.442920000000001</v>
      </c>
      <c r="G771" s="27">
        <v>11.279859999999999</v>
      </c>
      <c r="H771" s="27">
        <v>0.68602050000000003</v>
      </c>
      <c r="I771" s="27">
        <v>-0.24025250000000001</v>
      </c>
      <c r="J771" s="27">
        <v>1.266599</v>
      </c>
      <c r="K771" s="27">
        <v>23.111999999999998</v>
      </c>
      <c r="L771" s="27">
        <v>1.770357</v>
      </c>
      <c r="M771" s="27">
        <v>0.51356789999999997</v>
      </c>
      <c r="N771" s="27">
        <v>34.196910000000003</v>
      </c>
      <c r="O771" s="27">
        <v>69.202190000000002</v>
      </c>
      <c r="P771" s="27">
        <v>27.687149999999999</v>
      </c>
      <c r="Q771" s="27">
        <v>18.65232</v>
      </c>
      <c r="R771" s="27">
        <v>41.100940000000001</v>
      </c>
      <c r="S771" s="27">
        <v>49.575479999999999</v>
      </c>
      <c r="T771" s="27">
        <v>14.439</v>
      </c>
      <c r="U771" s="27">
        <v>6.2460360000000001</v>
      </c>
      <c r="V771" s="27">
        <v>18.260729999999999</v>
      </c>
      <c r="W771" s="27">
        <v>45.350859999999997</v>
      </c>
      <c r="X771" s="27">
        <v>13.34064</v>
      </c>
      <c r="Y771" s="27">
        <v>4.5868640000000003</v>
      </c>
      <c r="Z771" s="27">
        <v>16.592580000000002</v>
      </c>
    </row>
    <row r="772" spans="1:26" x14ac:dyDescent="0.35">
      <c r="A772" s="29" t="s">
        <v>166</v>
      </c>
      <c r="B772" s="27">
        <v>2016</v>
      </c>
      <c r="C772" s="27">
        <v>104.5609</v>
      </c>
      <c r="D772" s="27">
        <v>104.5609</v>
      </c>
      <c r="E772" s="27">
        <v>104.5609</v>
      </c>
      <c r="F772" s="27">
        <v>20.919029999999999</v>
      </c>
      <c r="G772" s="27">
        <v>35.494709999999998</v>
      </c>
      <c r="H772" s="27">
        <v>35.494709999999998</v>
      </c>
      <c r="I772" s="27">
        <v>35.494709999999998</v>
      </c>
      <c r="J772" s="27">
        <v>7.1012680000000001</v>
      </c>
      <c r="K772" s="27">
        <v>40.845129999999997</v>
      </c>
      <c r="L772" s="27">
        <v>40.845129999999997</v>
      </c>
      <c r="M772" s="27">
        <v>40.845129999999997</v>
      </c>
      <c r="N772" s="27">
        <v>8.1716999999999995</v>
      </c>
      <c r="O772" s="27">
        <v>166.3579</v>
      </c>
      <c r="P772" s="27">
        <v>166.3579</v>
      </c>
      <c r="Q772" s="27">
        <v>166.3579</v>
      </c>
      <c r="R772" s="27">
        <v>11.340669999999999</v>
      </c>
      <c r="S772" s="27">
        <v>-28.036439999999999</v>
      </c>
      <c r="T772" s="27">
        <v>-28.036439999999999</v>
      </c>
      <c r="U772" s="27">
        <v>-28.036439999999999</v>
      </c>
      <c r="V772" s="27">
        <v>-1.9112530000000001</v>
      </c>
      <c r="W772" s="27">
        <v>16.600069999999999</v>
      </c>
      <c r="X772" s="27">
        <v>16.600069999999999</v>
      </c>
      <c r="Y772" s="27">
        <v>16.600069999999999</v>
      </c>
      <c r="Z772" s="27">
        <v>1.131632</v>
      </c>
    </row>
    <row r="773" spans="1:26" x14ac:dyDescent="0.35">
      <c r="A773" s="29"/>
      <c r="B773" s="27">
        <v>2020</v>
      </c>
      <c r="C773" s="27">
        <v>230.0361</v>
      </c>
      <c r="D773" s="27">
        <v>172.1507</v>
      </c>
      <c r="E773" s="27">
        <v>141.5224</v>
      </c>
      <c r="F773" s="27">
        <v>25.925360000000001</v>
      </c>
      <c r="G773" s="27">
        <v>340.74439999999998</v>
      </c>
      <c r="H773" s="27">
        <v>188.28739999999999</v>
      </c>
      <c r="I773" s="27">
        <v>113.1661</v>
      </c>
      <c r="J773" s="27">
        <v>-3.1255449999999998</v>
      </c>
      <c r="K773" s="27">
        <v>432.95429999999999</v>
      </c>
      <c r="L773" s="27">
        <v>224.49619999999999</v>
      </c>
      <c r="M773" s="27">
        <v>116.9447</v>
      </c>
      <c r="N773" s="27">
        <v>5.06358</v>
      </c>
      <c r="O773" s="27">
        <v>222.3939</v>
      </c>
      <c r="P773" s="27">
        <v>174.69069999999999</v>
      </c>
      <c r="Q773" s="27">
        <v>161.8843</v>
      </c>
      <c r="R773" s="27">
        <v>35.071429999999999</v>
      </c>
      <c r="S773" s="27">
        <v>-120.30889999999999</v>
      </c>
      <c r="T773" s="27">
        <v>-112.2663</v>
      </c>
      <c r="U773" s="27">
        <v>-103.2495</v>
      </c>
      <c r="V773" s="27">
        <v>-25.660499999999999</v>
      </c>
      <c r="W773" s="27">
        <v>23.083320000000001</v>
      </c>
      <c r="X773" s="27">
        <v>7.8393220000000001</v>
      </c>
      <c r="Y773" s="27">
        <v>8.8824400000000008</v>
      </c>
      <c r="Z773" s="27">
        <v>-0.43978539999999999</v>
      </c>
    </row>
    <row r="774" spans="1:26" x14ac:dyDescent="0.35">
      <c r="A774" s="29"/>
      <c r="B774" s="27">
        <v>2025</v>
      </c>
      <c r="C774" s="27">
        <v>207.10839999999999</v>
      </c>
      <c r="D774" s="27">
        <v>167.27379999999999</v>
      </c>
      <c r="E774" s="27">
        <v>154.54400000000001</v>
      </c>
      <c r="F774" s="27">
        <v>19.293749999999999</v>
      </c>
      <c r="G774" s="27">
        <v>488.88740000000001</v>
      </c>
      <c r="H774" s="27">
        <v>246.16239999999999</v>
      </c>
      <c r="I774" s="27">
        <v>141.89019999999999</v>
      </c>
      <c r="J774" s="27">
        <v>4.4938719999999996</v>
      </c>
      <c r="K774" s="27">
        <v>537.46479999999997</v>
      </c>
      <c r="L774" s="27">
        <v>257.47590000000002</v>
      </c>
      <c r="M774" s="27">
        <v>149.07249999999999</v>
      </c>
      <c r="N774" s="27">
        <v>9.0067699999999995</v>
      </c>
      <c r="O774" s="27">
        <v>216.1474</v>
      </c>
      <c r="P774" s="27">
        <v>162.15209999999999</v>
      </c>
      <c r="Q774" s="27">
        <v>129.51060000000001</v>
      </c>
      <c r="R774" s="27">
        <v>21.499009999999998</v>
      </c>
      <c r="S774" s="27">
        <v>185.8074</v>
      </c>
      <c r="T774" s="27">
        <v>88.272030000000001</v>
      </c>
      <c r="U774" s="27">
        <v>42.363619999999997</v>
      </c>
      <c r="V774" s="27">
        <v>3.440598</v>
      </c>
      <c r="W774" s="27">
        <v>122.87869999999999</v>
      </c>
      <c r="X774" s="27">
        <v>80.343530000000001</v>
      </c>
      <c r="Y774" s="27">
        <v>56.129820000000002</v>
      </c>
      <c r="Z774" s="27">
        <v>8.5491259999999993</v>
      </c>
    </row>
    <row r="775" spans="1:26" x14ac:dyDescent="0.35">
      <c r="A775" s="29"/>
      <c r="B775" s="27">
        <v>2030</v>
      </c>
      <c r="C775" s="27">
        <v>220.89840000000001</v>
      </c>
      <c r="D775" s="27">
        <v>150.3674</v>
      </c>
      <c r="E775" s="27">
        <v>128.17500000000001</v>
      </c>
      <c r="F775" s="27">
        <v>25.53661</v>
      </c>
      <c r="G775" s="27">
        <v>422.42739999999998</v>
      </c>
      <c r="H775" s="27">
        <v>152.55019999999999</v>
      </c>
      <c r="I775" s="27">
        <v>68.067329999999998</v>
      </c>
      <c r="J775" s="27">
        <v>2.1433469999999999</v>
      </c>
      <c r="K775" s="27">
        <v>494.21199999999999</v>
      </c>
      <c r="L775" s="27">
        <v>177.88130000000001</v>
      </c>
      <c r="M775" s="27">
        <v>98.925989999999999</v>
      </c>
      <c r="N775" s="27">
        <v>9.6824980000000007</v>
      </c>
      <c r="O775" s="27">
        <v>366.1696</v>
      </c>
      <c r="P775" s="27">
        <v>314.63279999999997</v>
      </c>
      <c r="Q775" s="27">
        <v>123.7003</v>
      </c>
      <c r="R775" s="27">
        <v>18.73854</v>
      </c>
      <c r="S775" s="27">
        <v>111.0373</v>
      </c>
      <c r="T775" s="27">
        <v>9.8504149999999999</v>
      </c>
      <c r="U775" s="27">
        <v>69.962370000000007</v>
      </c>
      <c r="V775" s="27">
        <v>8.1555750000000007</v>
      </c>
      <c r="W775" s="27">
        <v>367.17630000000003</v>
      </c>
      <c r="X775" s="27">
        <v>210.18940000000001</v>
      </c>
      <c r="Y775" s="27">
        <v>82.357730000000004</v>
      </c>
      <c r="Z775" s="27">
        <v>13.26369</v>
      </c>
    </row>
    <row r="776" spans="1:26" x14ac:dyDescent="0.35">
      <c r="A776" s="29"/>
      <c r="B776" s="27">
        <v>2035</v>
      </c>
      <c r="C776" s="27">
        <v>226.2757</v>
      </c>
      <c r="D776" s="27">
        <v>131.8725</v>
      </c>
      <c r="E776" s="27">
        <v>94.947010000000006</v>
      </c>
      <c r="F776" s="27">
        <v>27.871469999999999</v>
      </c>
      <c r="G776" s="27">
        <v>389.88650000000001</v>
      </c>
      <c r="H776" s="27">
        <v>66.679090000000002</v>
      </c>
      <c r="I776" s="27">
        <v>14.59022</v>
      </c>
      <c r="J776" s="27">
        <v>3.4134340000000001</v>
      </c>
      <c r="K776" s="27">
        <v>483.11340000000001</v>
      </c>
      <c r="L776" s="27">
        <v>108.3279</v>
      </c>
      <c r="M776" s="27">
        <v>43.514220000000002</v>
      </c>
      <c r="N776" s="27">
        <v>11.16413</v>
      </c>
      <c r="O776" s="27">
        <v>476.36040000000003</v>
      </c>
      <c r="P776" s="27">
        <v>387.92079999999999</v>
      </c>
      <c r="Q776" s="27">
        <v>99.676130000000001</v>
      </c>
      <c r="R776" s="27">
        <v>33.253639999999997</v>
      </c>
      <c r="S776" s="27">
        <v>306.2396</v>
      </c>
      <c r="T776" s="27">
        <v>138.5889</v>
      </c>
      <c r="U776" s="27">
        <v>29.166319999999999</v>
      </c>
      <c r="V776" s="27">
        <v>-3.2197249999999999</v>
      </c>
      <c r="W776" s="27">
        <v>731.70270000000005</v>
      </c>
      <c r="X776" s="27">
        <v>347.19690000000003</v>
      </c>
      <c r="Y776" s="27">
        <v>75.609380000000002</v>
      </c>
      <c r="Z776" s="27">
        <v>15.27938</v>
      </c>
    </row>
    <row r="777" spans="1:26" x14ac:dyDescent="0.35">
      <c r="A777" s="29"/>
      <c r="B777" s="27">
        <v>2040</v>
      </c>
      <c r="C777" s="27">
        <v>222.52440000000001</v>
      </c>
      <c r="D777" s="27">
        <v>114.69710000000001</v>
      </c>
      <c r="E777" s="27">
        <v>44.864359999999998</v>
      </c>
      <c r="F777" s="27">
        <v>23.891819999999999</v>
      </c>
      <c r="G777" s="27">
        <v>294.84379999999999</v>
      </c>
      <c r="H777" s="27">
        <v>20.387129999999999</v>
      </c>
      <c r="I777" s="27">
        <v>9.1275150000000007</v>
      </c>
      <c r="J777" s="27">
        <v>7.8555140000000003</v>
      </c>
      <c r="K777" s="27">
        <v>403.70620000000002</v>
      </c>
      <c r="L777" s="27">
        <v>64.020060000000001</v>
      </c>
      <c r="M777" s="27">
        <v>25.824179999999998</v>
      </c>
      <c r="N777" s="27">
        <v>16.706880000000002</v>
      </c>
      <c r="O777" s="27">
        <v>483.85469999999998</v>
      </c>
      <c r="P777" s="27">
        <v>296.71589999999998</v>
      </c>
      <c r="Q777" s="27">
        <v>41.06756</v>
      </c>
      <c r="R777" s="27">
        <v>43.239669999999997</v>
      </c>
      <c r="S777" s="27">
        <v>203.82599999999999</v>
      </c>
      <c r="T777" s="27">
        <v>36.645110000000003</v>
      </c>
      <c r="U777" s="27">
        <v>27.681439999999998</v>
      </c>
      <c r="V777" s="27">
        <v>-0.76214579999999998</v>
      </c>
      <c r="W777" s="27">
        <v>638.17550000000006</v>
      </c>
      <c r="X777" s="27">
        <v>178.875</v>
      </c>
      <c r="Y777" s="27">
        <v>36.652949999999997</v>
      </c>
      <c r="Z777" s="27">
        <v>-3.6125929999999999</v>
      </c>
    </row>
    <row r="778" spans="1:26" x14ac:dyDescent="0.35">
      <c r="A778" s="29"/>
      <c r="B778" s="27">
        <v>2045</v>
      </c>
      <c r="C778" s="27">
        <v>219.82749999999999</v>
      </c>
      <c r="D778" s="27">
        <v>69.43871</v>
      </c>
      <c r="E778" s="27">
        <v>21.505120000000002</v>
      </c>
      <c r="F778" s="27">
        <v>33.213270000000001</v>
      </c>
      <c r="G778" s="27">
        <v>178.04920000000001</v>
      </c>
      <c r="H778" s="27">
        <v>16.912659999999999</v>
      </c>
      <c r="I778" s="27">
        <v>3.6827809999999999</v>
      </c>
      <c r="J778" s="27">
        <v>4.2272080000000001</v>
      </c>
      <c r="K778" s="27">
        <v>290.4228</v>
      </c>
      <c r="L778" s="27">
        <v>39.975929999999998</v>
      </c>
      <c r="M778" s="27">
        <v>13.4916</v>
      </c>
      <c r="N778" s="27">
        <v>16.486370000000001</v>
      </c>
      <c r="O778" s="27">
        <v>438.97570000000002</v>
      </c>
      <c r="P778" s="27">
        <v>51.336970000000001</v>
      </c>
      <c r="Q778" s="27">
        <v>39.152740000000001</v>
      </c>
      <c r="R778" s="27">
        <v>19.546880000000002</v>
      </c>
      <c r="S778" s="27">
        <v>122.806</v>
      </c>
      <c r="T778" s="27">
        <v>39.991840000000003</v>
      </c>
      <c r="U778" s="27">
        <v>-7.6493900000000004</v>
      </c>
      <c r="V778" s="27">
        <v>-0.1656059</v>
      </c>
      <c r="W778" s="27">
        <v>390.79039999999998</v>
      </c>
      <c r="X778" s="27">
        <v>47.386139999999997</v>
      </c>
      <c r="Y778" s="27">
        <v>16.267849999999999</v>
      </c>
      <c r="Z778" s="27">
        <v>26.708659999999998</v>
      </c>
    </row>
    <row r="779" spans="1:26" x14ac:dyDescent="0.35">
      <c r="A779" s="29"/>
      <c r="B779" s="27">
        <v>2050</v>
      </c>
      <c r="C779" s="27">
        <v>230.84540000000001</v>
      </c>
      <c r="D779" s="27">
        <v>44.332529999999998</v>
      </c>
      <c r="E779" s="27">
        <v>7.6384530000000002</v>
      </c>
      <c r="F779" s="27">
        <v>37.865470000000002</v>
      </c>
      <c r="G779" s="27">
        <v>115.4014</v>
      </c>
      <c r="H779" s="27">
        <v>11.4994</v>
      </c>
      <c r="I779" s="27">
        <v>3.8198720000000002</v>
      </c>
      <c r="J779" s="27">
        <v>3.2367789999999999</v>
      </c>
      <c r="K779" s="27">
        <v>233.0163</v>
      </c>
      <c r="L779" s="27">
        <v>26.193439999999999</v>
      </c>
      <c r="M779" s="27">
        <v>6.9768439999999998</v>
      </c>
      <c r="N779" s="27">
        <v>19.110969999999998</v>
      </c>
      <c r="O779" s="27">
        <v>191.4289</v>
      </c>
      <c r="P779" s="27">
        <v>26.358619999999998</v>
      </c>
      <c r="Q779" s="27">
        <v>15.472</v>
      </c>
      <c r="R779" s="27">
        <v>43.79522</v>
      </c>
      <c r="S779" s="27">
        <v>83.069400000000002</v>
      </c>
      <c r="T779" s="27">
        <v>8.7999740000000006</v>
      </c>
      <c r="U779" s="27">
        <v>4.052899</v>
      </c>
      <c r="V779" s="27">
        <v>-1.0374950000000001E-2</v>
      </c>
      <c r="W779" s="27">
        <v>171.80600000000001</v>
      </c>
      <c r="X779" s="27">
        <v>14.16896</v>
      </c>
      <c r="Y779" s="27">
        <v>5.953462</v>
      </c>
      <c r="Z779" s="27">
        <v>9.009582</v>
      </c>
    </row>
    <row r="780" spans="1:26" x14ac:dyDescent="0.35">
      <c r="A780" s="29" t="s">
        <v>495</v>
      </c>
      <c r="B780" s="27">
        <v>2016</v>
      </c>
      <c r="C780" s="27">
        <v>2709.55</v>
      </c>
      <c r="D780" s="27">
        <v>2709.55</v>
      </c>
      <c r="E780" s="27">
        <v>2709.55</v>
      </c>
      <c r="F780" s="27">
        <v>5.6133259999999998</v>
      </c>
      <c r="G780" s="27">
        <v>1080.038</v>
      </c>
      <c r="H780" s="27">
        <v>1080.038</v>
      </c>
      <c r="I780" s="27">
        <v>1080.038</v>
      </c>
      <c r="J780" s="27">
        <v>2.237495</v>
      </c>
      <c r="K780" s="27">
        <v>16604.03</v>
      </c>
      <c r="L780" s="27">
        <v>16604.03</v>
      </c>
      <c r="M780" s="27">
        <v>16604.03</v>
      </c>
      <c r="N780" s="27">
        <v>34.398269999999997</v>
      </c>
      <c r="O780" s="27">
        <v>582.75540000000001</v>
      </c>
      <c r="P780" s="27">
        <v>582.75540000000001</v>
      </c>
      <c r="Q780" s="27">
        <v>582.75540000000001</v>
      </c>
      <c r="R780" s="27">
        <v>15.21007</v>
      </c>
      <c r="S780" s="27">
        <v>-387.88260000000002</v>
      </c>
      <c r="T780" s="27">
        <v>-387.88260000000002</v>
      </c>
      <c r="U780" s="27">
        <v>-387.88260000000002</v>
      </c>
      <c r="V780" s="27">
        <v>-10.12384</v>
      </c>
      <c r="W780" s="27">
        <v>165.41059999999999</v>
      </c>
      <c r="X780" s="27">
        <v>165.41059999999999</v>
      </c>
      <c r="Y780" s="27">
        <v>165.41059999999999</v>
      </c>
      <c r="Z780" s="27">
        <v>4.3172579999999998</v>
      </c>
    </row>
    <row r="781" spans="1:26" x14ac:dyDescent="0.35">
      <c r="A781" s="29"/>
      <c r="B781" s="27">
        <v>2020</v>
      </c>
      <c r="C781" s="27">
        <v>4741.4939999999997</v>
      </c>
      <c r="D781" s="27">
        <v>4540.4830000000002</v>
      </c>
      <c r="E781" s="27">
        <v>3639.7939999999999</v>
      </c>
      <c r="F781" s="27">
        <v>8.5490440000000003</v>
      </c>
      <c r="G781" s="27">
        <v>2162.4180000000001</v>
      </c>
      <c r="H781" s="27">
        <v>1223.4079999999999</v>
      </c>
      <c r="I781" s="27">
        <v>1223.5519999999999</v>
      </c>
      <c r="J781" s="27">
        <v>0.9362317</v>
      </c>
      <c r="K781" s="27">
        <v>45198.28</v>
      </c>
      <c r="L781" s="27">
        <v>26704.35</v>
      </c>
      <c r="M781" s="27">
        <v>16657.72</v>
      </c>
      <c r="N781" s="27">
        <v>20.814530000000001</v>
      </c>
      <c r="O781" s="27">
        <v>425.73239999999998</v>
      </c>
      <c r="P781" s="27">
        <v>407.9855</v>
      </c>
      <c r="Q781" s="27">
        <v>402.84089999999998</v>
      </c>
      <c r="R781" s="27">
        <v>6.9438440000000003</v>
      </c>
      <c r="S781" s="27">
        <v>464.47129999999999</v>
      </c>
      <c r="T781" s="27">
        <v>166.08009999999999</v>
      </c>
      <c r="U781" s="27">
        <v>-19.624289999999998</v>
      </c>
      <c r="V781" s="27">
        <v>-2.9804010000000001</v>
      </c>
      <c r="W781" s="27">
        <v>544.82140000000004</v>
      </c>
      <c r="X781" s="27">
        <v>336.23559999999998</v>
      </c>
      <c r="Y781" s="27">
        <v>214.7088</v>
      </c>
      <c r="Z781" s="27">
        <v>2.220488</v>
      </c>
    </row>
    <row r="782" spans="1:26" x14ac:dyDescent="0.35">
      <c r="A782" s="29"/>
      <c r="B782" s="27">
        <v>2025</v>
      </c>
      <c r="C782" s="27">
        <v>7974.1779999999999</v>
      </c>
      <c r="D782" s="27">
        <v>6058.1180000000004</v>
      </c>
      <c r="E782" s="27">
        <v>5703.8869999999997</v>
      </c>
      <c r="F782" s="27">
        <v>12.830270000000001</v>
      </c>
      <c r="G782" s="27">
        <v>4509.0330000000004</v>
      </c>
      <c r="H782" s="27">
        <v>2127.91</v>
      </c>
      <c r="I782" s="27">
        <v>-35.981459999999998</v>
      </c>
      <c r="J782" s="27">
        <v>-1.871408</v>
      </c>
      <c r="K782" s="27">
        <v>58170.93</v>
      </c>
      <c r="L782" s="27">
        <v>30164.39</v>
      </c>
      <c r="M782" s="27">
        <v>19824.91</v>
      </c>
      <c r="N782" s="27">
        <v>23.088950000000001</v>
      </c>
      <c r="O782" s="27">
        <v>725.42380000000003</v>
      </c>
      <c r="P782" s="27">
        <v>688.95180000000005</v>
      </c>
      <c r="Q782" s="27">
        <v>679.86109999999996</v>
      </c>
      <c r="R782" s="27">
        <v>7.9732979999999998</v>
      </c>
      <c r="S782" s="27">
        <v>329.75540000000001</v>
      </c>
      <c r="T782" s="27">
        <v>96.25994</v>
      </c>
      <c r="U782" s="27">
        <v>38.914929999999998</v>
      </c>
      <c r="V782" s="27">
        <v>-2.9117250000000001</v>
      </c>
      <c r="W782" s="27">
        <v>1415.383</v>
      </c>
      <c r="X782" s="27">
        <v>626.25450000000001</v>
      </c>
      <c r="Y782" s="27">
        <v>310.6207</v>
      </c>
      <c r="Z782" s="27">
        <v>2.1848540000000001</v>
      </c>
    </row>
    <row r="783" spans="1:26" x14ac:dyDescent="0.35">
      <c r="A783" s="29"/>
      <c r="B783" s="27">
        <v>2030</v>
      </c>
      <c r="C783" s="27">
        <v>11217.93</v>
      </c>
      <c r="D783" s="27">
        <v>7171.643</v>
      </c>
      <c r="E783" s="27">
        <v>5856.8190000000004</v>
      </c>
      <c r="F783" s="27">
        <v>11.38781</v>
      </c>
      <c r="G783" s="27">
        <v>8156.8789999999999</v>
      </c>
      <c r="H783" s="27">
        <v>5187.808</v>
      </c>
      <c r="I783" s="27">
        <v>1656.577</v>
      </c>
      <c r="J783" s="27">
        <v>2.3741530000000002</v>
      </c>
      <c r="K783" s="27">
        <v>85227.01</v>
      </c>
      <c r="L783" s="27">
        <v>41397.79</v>
      </c>
      <c r="M783" s="27">
        <v>23095.01</v>
      </c>
      <c r="N783" s="27">
        <v>24.631</v>
      </c>
      <c r="O783" s="27">
        <v>1990.2729999999999</v>
      </c>
      <c r="P783" s="27">
        <v>1674.577</v>
      </c>
      <c r="Q783" s="27">
        <v>906.60969999999998</v>
      </c>
      <c r="R783" s="27">
        <v>9.0523089999999993</v>
      </c>
      <c r="S783" s="27">
        <v>-788.59929999999997</v>
      </c>
      <c r="T783" s="27">
        <v>-802.27859999999998</v>
      </c>
      <c r="U783" s="27">
        <v>-189.98599999999999</v>
      </c>
      <c r="V783" s="27">
        <v>-2.938863</v>
      </c>
      <c r="W783" s="27">
        <v>2200.9839999999999</v>
      </c>
      <c r="X783" s="27">
        <v>1079.422</v>
      </c>
      <c r="Y783" s="27">
        <v>696.66399999999999</v>
      </c>
      <c r="Z783" s="27">
        <v>2.3888729999999998</v>
      </c>
    </row>
    <row r="784" spans="1:26" x14ac:dyDescent="0.35">
      <c r="A784" s="29"/>
      <c r="B784" s="27">
        <v>2035</v>
      </c>
      <c r="C784" s="27">
        <v>15253.26</v>
      </c>
      <c r="D784" s="27">
        <v>10478.64</v>
      </c>
      <c r="E784" s="27">
        <v>7535.32</v>
      </c>
      <c r="F784" s="27">
        <v>14.44317</v>
      </c>
      <c r="G784" s="27">
        <v>12099.11</v>
      </c>
      <c r="H784" s="27">
        <v>5046.3959999999997</v>
      </c>
      <c r="I784" s="27">
        <v>3996.2869999999998</v>
      </c>
      <c r="J784" s="27">
        <v>5.8440009999999996</v>
      </c>
      <c r="K784" s="27">
        <v>93068.82</v>
      </c>
      <c r="L784" s="27">
        <v>41135.86</v>
      </c>
      <c r="M784" s="27">
        <v>24817.1</v>
      </c>
      <c r="N784" s="27">
        <v>23.027000000000001</v>
      </c>
      <c r="O784" s="27">
        <v>1458.693</v>
      </c>
      <c r="P784" s="27">
        <v>1332.596</v>
      </c>
      <c r="Q784" s="27">
        <v>1040.204</v>
      </c>
      <c r="R784" s="27">
        <v>10.465949999999999</v>
      </c>
      <c r="S784" s="27">
        <v>925.3492</v>
      </c>
      <c r="T784" s="27">
        <v>257.73540000000003</v>
      </c>
      <c r="U784" s="27">
        <v>-232.95330000000001</v>
      </c>
      <c r="V784" s="27">
        <v>-4.4259979999999999</v>
      </c>
      <c r="W784" s="27">
        <v>2863.913</v>
      </c>
      <c r="X784" s="27">
        <v>1415.2149999999999</v>
      </c>
      <c r="Y784" s="27">
        <v>785.59580000000005</v>
      </c>
      <c r="Z784" s="27">
        <v>3.5796380000000001</v>
      </c>
    </row>
    <row r="785" spans="1:26" x14ac:dyDescent="0.35">
      <c r="A785" s="29"/>
      <c r="B785" s="27">
        <v>2040</v>
      </c>
      <c r="C785" s="27">
        <v>17083</v>
      </c>
      <c r="D785" s="27">
        <v>11320.97</v>
      </c>
      <c r="E785" s="27">
        <v>7862.4610000000002</v>
      </c>
      <c r="F785" s="27">
        <v>19.423110000000001</v>
      </c>
      <c r="G785" s="27">
        <v>12392.33</v>
      </c>
      <c r="H785" s="27">
        <v>4722.5119999999997</v>
      </c>
      <c r="I785" s="27">
        <v>3366.64</v>
      </c>
      <c r="J785" s="27">
        <v>4.4409879999999999</v>
      </c>
      <c r="K785" s="27">
        <v>96177.03</v>
      </c>
      <c r="L785" s="27">
        <v>35921.760000000002</v>
      </c>
      <c r="M785" s="27">
        <v>20687.82</v>
      </c>
      <c r="N785" s="27">
        <v>25.32329</v>
      </c>
      <c r="O785" s="27">
        <v>1819.7190000000001</v>
      </c>
      <c r="P785" s="27">
        <v>1665.15</v>
      </c>
      <c r="Q785" s="27">
        <v>1191.7940000000001</v>
      </c>
      <c r="R785" s="27">
        <v>12.04383</v>
      </c>
      <c r="S785" s="27">
        <v>854.14170000000001</v>
      </c>
      <c r="T785" s="27">
        <v>616.60709999999995</v>
      </c>
      <c r="U785" s="27">
        <v>-30.582989999999999</v>
      </c>
      <c r="V785" s="27">
        <v>-1.0229250000000001</v>
      </c>
      <c r="W785" s="27">
        <v>5101.0479999999998</v>
      </c>
      <c r="X785" s="27">
        <v>2166.319</v>
      </c>
      <c r="Y785" s="27">
        <v>633.9579</v>
      </c>
      <c r="Z785" s="27">
        <v>-0.13721810000000001</v>
      </c>
    </row>
    <row r="786" spans="1:26" x14ac:dyDescent="0.35">
      <c r="A786" s="29"/>
      <c r="B786" s="27">
        <v>2045</v>
      </c>
      <c r="C786" s="27">
        <v>22353.14</v>
      </c>
      <c r="D786" s="27">
        <v>13553.21</v>
      </c>
      <c r="E786" s="27">
        <v>7578.2960000000003</v>
      </c>
      <c r="F786" s="27">
        <v>24.329190000000001</v>
      </c>
      <c r="G786" s="27">
        <v>9804.25</v>
      </c>
      <c r="H786" s="27">
        <v>2942.9690000000001</v>
      </c>
      <c r="I786" s="27">
        <v>3811.9079999999999</v>
      </c>
      <c r="J786" s="27">
        <v>7.2693269999999997</v>
      </c>
      <c r="K786" s="27">
        <v>94562.66</v>
      </c>
      <c r="L786" s="27">
        <v>30038.91</v>
      </c>
      <c r="M786" s="27">
        <v>15417.57</v>
      </c>
      <c r="N786" s="27">
        <v>26.5778</v>
      </c>
      <c r="O786" s="27">
        <v>2091.1759999999999</v>
      </c>
      <c r="P786" s="27">
        <v>1914.0129999999999</v>
      </c>
      <c r="Q786" s="27">
        <v>1358.7809999999999</v>
      </c>
      <c r="R786" s="27">
        <v>13.78599</v>
      </c>
      <c r="S786" s="27">
        <v>952.88049999999998</v>
      </c>
      <c r="T786" s="27">
        <v>661.72239999999999</v>
      </c>
      <c r="U786" s="27">
        <v>-46.260240000000003</v>
      </c>
      <c r="V786" s="27">
        <v>-1.208054</v>
      </c>
      <c r="W786" s="27">
        <v>5730.1220000000003</v>
      </c>
      <c r="X786" s="27">
        <v>2444.7510000000002</v>
      </c>
      <c r="Y786" s="27">
        <v>710.29219999999998</v>
      </c>
      <c r="Z786" s="27">
        <v>1.492105</v>
      </c>
    </row>
    <row r="787" spans="1:26" x14ac:dyDescent="0.35">
      <c r="A787" s="29"/>
      <c r="B787" s="27">
        <v>2050</v>
      </c>
      <c r="C787" s="27">
        <v>22085.88</v>
      </c>
      <c r="D787" s="27">
        <v>11799.46</v>
      </c>
      <c r="E787" s="27">
        <v>7288.7579999999998</v>
      </c>
      <c r="F787" s="27">
        <v>25.591930000000001</v>
      </c>
      <c r="G787" s="27">
        <v>16857.27</v>
      </c>
      <c r="H787" s="27">
        <v>6731.5810000000001</v>
      </c>
      <c r="I787" s="27">
        <v>4001.2939999999999</v>
      </c>
      <c r="J787" s="27">
        <v>9.5718630000000005</v>
      </c>
      <c r="K787" s="27">
        <v>97603.3</v>
      </c>
      <c r="L787" s="27">
        <v>26724.52</v>
      </c>
      <c r="M787" s="27">
        <v>12877.05</v>
      </c>
      <c r="N787" s="27">
        <v>30.00629</v>
      </c>
      <c r="O787" s="27">
        <v>2390.1</v>
      </c>
      <c r="P787" s="27">
        <v>2145.8670000000002</v>
      </c>
      <c r="Q787" s="27">
        <v>1435.597</v>
      </c>
      <c r="R787" s="27">
        <v>16.729590000000002</v>
      </c>
      <c r="S787" s="27">
        <v>1057.5540000000001</v>
      </c>
      <c r="T787" s="27">
        <v>594.93849999999998</v>
      </c>
      <c r="U787" s="27">
        <v>-31.011150000000001</v>
      </c>
      <c r="V787" s="27">
        <v>-1.792654</v>
      </c>
      <c r="W787" s="27">
        <v>6411.6660000000002</v>
      </c>
      <c r="X787" s="27">
        <v>2835.71</v>
      </c>
      <c r="Y787" s="27">
        <v>760.73389999999995</v>
      </c>
      <c r="Z787" s="27">
        <v>2.4270559999999999</v>
      </c>
    </row>
    <row r="788" spans="1:26" x14ac:dyDescent="0.35">
      <c r="A788" s="29" t="s">
        <v>167</v>
      </c>
      <c r="B788" s="27">
        <v>2016</v>
      </c>
      <c r="C788" s="27">
        <v>2.8957869999999999</v>
      </c>
      <c r="D788" s="27">
        <v>2.8957869999999999</v>
      </c>
      <c r="E788" s="27">
        <v>2.8957869999999999</v>
      </c>
      <c r="F788" s="27">
        <v>180.47659999999999</v>
      </c>
      <c r="G788" s="27">
        <v>0.2407079</v>
      </c>
      <c r="H788" s="27">
        <v>0.2407079</v>
      </c>
      <c r="I788" s="27">
        <v>0.2407079</v>
      </c>
      <c r="J788" s="27">
        <v>15.001849999999999</v>
      </c>
      <c r="K788" s="27">
        <v>-2.5039630000000002</v>
      </c>
      <c r="L788" s="27">
        <v>-2.5039630000000002</v>
      </c>
      <c r="M788" s="27">
        <v>-2.5039630000000002</v>
      </c>
      <c r="N788" s="27">
        <v>-156.05670000000001</v>
      </c>
      <c r="O788" s="27">
        <v>15.2483</v>
      </c>
      <c r="P788" s="27">
        <v>15.2483</v>
      </c>
      <c r="Q788" s="27">
        <v>15.2483</v>
      </c>
      <c r="R788" s="27">
        <v>19.362359999999999</v>
      </c>
      <c r="S788" s="27">
        <v>0.7783002</v>
      </c>
      <c r="T788" s="27">
        <v>0.7783002</v>
      </c>
      <c r="U788" s="27">
        <v>0.7783002</v>
      </c>
      <c r="V788" s="27">
        <v>0.98828890000000003</v>
      </c>
      <c r="W788" s="27">
        <v>-2.5043820000000001</v>
      </c>
      <c r="X788" s="27">
        <v>-2.5043820000000001</v>
      </c>
      <c r="Y788" s="27">
        <v>-2.5043820000000001</v>
      </c>
      <c r="Z788" s="27">
        <v>-3.1800739999999998</v>
      </c>
    </row>
    <row r="789" spans="1:26" x14ac:dyDescent="0.35">
      <c r="A789" s="29"/>
      <c r="B789" s="27">
        <v>2020</v>
      </c>
      <c r="C789" s="27">
        <v>1.1059159999999999</v>
      </c>
      <c r="D789" s="27">
        <v>0.97054980000000002</v>
      </c>
      <c r="E789" s="27">
        <v>0.9336139</v>
      </c>
      <c r="F789" s="27">
        <v>16.310079999999999</v>
      </c>
      <c r="G789" s="27">
        <v>4.3124099999999999</v>
      </c>
      <c r="H789" s="27">
        <v>2.7423190000000002</v>
      </c>
      <c r="I789" s="27">
        <v>1.823054</v>
      </c>
      <c r="J789" s="27">
        <v>18.798290000000001</v>
      </c>
      <c r="K789" s="27">
        <v>1.122064</v>
      </c>
      <c r="L789" s="27">
        <v>0.38541900000000001</v>
      </c>
      <c r="M789" s="27">
        <v>-3.4181830000000003E-2</v>
      </c>
      <c r="N789" s="27">
        <v>-6.5726120000000003</v>
      </c>
      <c r="O789" s="27">
        <v>22.627289999999999</v>
      </c>
      <c r="P789" s="27">
        <v>21.092030000000001</v>
      </c>
      <c r="Q789" s="27">
        <v>20.673349999999999</v>
      </c>
      <c r="R789" s="27">
        <v>33.08231</v>
      </c>
      <c r="S789" s="27">
        <v>0.94125060000000005</v>
      </c>
      <c r="T789" s="27">
        <v>7.9616009999999999</v>
      </c>
      <c r="U789" s="27">
        <v>3.9108710000000002</v>
      </c>
      <c r="V789" s="27">
        <v>1.131348</v>
      </c>
      <c r="W789" s="27">
        <v>6.9914120000000004</v>
      </c>
      <c r="X789" s="27">
        <v>-9.6680220000000006</v>
      </c>
      <c r="Y789" s="27">
        <v>-11.850910000000001</v>
      </c>
      <c r="Z789" s="27">
        <v>-21.759899999999998</v>
      </c>
    </row>
    <row r="790" spans="1:26" x14ac:dyDescent="0.35">
      <c r="A790" s="29"/>
      <c r="B790" s="27">
        <v>2025</v>
      </c>
      <c r="C790" s="27">
        <v>1.809118</v>
      </c>
      <c r="D790" s="27">
        <v>1.4421120000000001</v>
      </c>
      <c r="E790" s="27">
        <v>1.249978</v>
      </c>
      <c r="F790" s="27">
        <v>10.00746</v>
      </c>
      <c r="G790" s="27">
        <v>7.1836260000000003</v>
      </c>
      <c r="H790" s="27">
        <v>6.2405840000000001</v>
      </c>
      <c r="I790" s="27">
        <v>4.3793990000000003</v>
      </c>
      <c r="J790" s="27">
        <v>20.000050000000002</v>
      </c>
      <c r="K790" s="27">
        <v>8.0252809999999997</v>
      </c>
      <c r="L790" s="27">
        <v>2.1003660000000002</v>
      </c>
      <c r="M790" s="27">
        <v>1.437826</v>
      </c>
      <c r="N790" s="27">
        <v>4.7373729999999998</v>
      </c>
      <c r="O790" s="27">
        <v>20.26323</v>
      </c>
      <c r="P790" s="27">
        <v>15.679180000000001</v>
      </c>
      <c r="Q790" s="27">
        <v>13.17531</v>
      </c>
      <c r="R790" s="27">
        <v>28.86373</v>
      </c>
      <c r="S790" s="27">
        <v>-3.537849</v>
      </c>
      <c r="T790" s="27">
        <v>-1.716375</v>
      </c>
      <c r="U790" s="27">
        <v>-2.7694809999999999</v>
      </c>
      <c r="V790" s="27">
        <v>-9.2903780000000005</v>
      </c>
      <c r="W790" s="27">
        <v>5.0718560000000004</v>
      </c>
      <c r="X790" s="27">
        <v>-1.5096959999999999</v>
      </c>
      <c r="Y790" s="27">
        <v>-1.323647</v>
      </c>
      <c r="Z790" s="27">
        <v>-5.4830909999999999</v>
      </c>
    </row>
    <row r="791" spans="1:26" x14ac:dyDescent="0.35">
      <c r="A791" s="29"/>
      <c r="B791" s="27">
        <v>2030</v>
      </c>
      <c r="C791" s="27">
        <v>3.4436049999999998</v>
      </c>
      <c r="D791" s="27">
        <v>2.5980660000000002</v>
      </c>
      <c r="E791" s="27">
        <v>1.1081209999999999</v>
      </c>
      <c r="F791" s="27">
        <v>22.423649999999999</v>
      </c>
      <c r="G791" s="27">
        <v>1.663071</v>
      </c>
      <c r="H791" s="27">
        <v>1.3161149999999999</v>
      </c>
      <c r="I791" s="27">
        <v>0.90424159999999998</v>
      </c>
      <c r="J791" s="27">
        <v>11.535209999999999</v>
      </c>
      <c r="K791" s="27">
        <v>3.8102740000000002</v>
      </c>
      <c r="L791" s="27">
        <v>1.2118640000000001</v>
      </c>
      <c r="M791" s="27">
        <v>1.018249</v>
      </c>
      <c r="N791" s="27">
        <v>4.0355670000000003</v>
      </c>
      <c r="O791" s="27">
        <v>143.9631</v>
      </c>
      <c r="P791" s="27">
        <v>37.067790000000002</v>
      </c>
      <c r="Q791" s="27">
        <v>12.43338</v>
      </c>
      <c r="R791" s="27">
        <v>30.348890000000001</v>
      </c>
      <c r="S791" s="27">
        <v>-90.403220000000005</v>
      </c>
      <c r="T791" s="27">
        <v>2.6355019999999998</v>
      </c>
      <c r="U791" s="27">
        <v>3.5165280000000001</v>
      </c>
      <c r="V791" s="27">
        <v>4.6415199999999999</v>
      </c>
      <c r="W791" s="27">
        <v>-20.321940000000001</v>
      </c>
      <c r="X791" s="27">
        <v>-23.083680000000001</v>
      </c>
      <c r="Y791" s="27">
        <v>-6.1693639999999998</v>
      </c>
      <c r="Z791" s="27">
        <v>-19.0458</v>
      </c>
    </row>
    <row r="792" spans="1:26" x14ac:dyDescent="0.35">
      <c r="A792" s="29"/>
      <c r="B792" s="27">
        <v>2035</v>
      </c>
      <c r="C792" s="27">
        <v>1.692072</v>
      </c>
      <c r="D792" s="27">
        <v>1.3088500000000001</v>
      </c>
      <c r="E792" s="27">
        <v>2.0384129999999998</v>
      </c>
      <c r="F792" s="27">
        <v>42.96134</v>
      </c>
      <c r="G792" s="27">
        <v>3.7757149999999999</v>
      </c>
      <c r="H792" s="27">
        <v>0.65900499999999995</v>
      </c>
      <c r="I792" s="27">
        <v>0.15766910000000001</v>
      </c>
      <c r="J792" s="27">
        <v>2.3879980000000001</v>
      </c>
      <c r="K792" s="27">
        <v>4.7057539999999998</v>
      </c>
      <c r="L792" s="27">
        <v>3.8805610000000001</v>
      </c>
      <c r="M792" s="27">
        <v>0.7890855</v>
      </c>
      <c r="N792" s="27">
        <v>-1.6876690000000001</v>
      </c>
      <c r="O792" s="27">
        <v>69.796859999999995</v>
      </c>
      <c r="P792" s="27">
        <v>22.522210000000001</v>
      </c>
      <c r="Q792" s="27">
        <v>32.616280000000003</v>
      </c>
      <c r="R792" s="27">
        <v>50.30847</v>
      </c>
      <c r="S792" s="27">
        <v>136.09450000000001</v>
      </c>
      <c r="T792" s="27">
        <v>10.42198</v>
      </c>
      <c r="U792" s="27">
        <v>4.0757159999999999</v>
      </c>
      <c r="V792" s="27">
        <v>0.73804289999999995</v>
      </c>
      <c r="W792" s="27">
        <v>43.437309999999997</v>
      </c>
      <c r="X792" s="27">
        <v>18.4435</v>
      </c>
      <c r="Y792" s="27">
        <v>-16.538129999999999</v>
      </c>
      <c r="Z792" s="27">
        <v>-31.024080000000001</v>
      </c>
    </row>
    <row r="793" spans="1:26" x14ac:dyDescent="0.35">
      <c r="A793" s="29"/>
      <c r="B793" s="27">
        <v>2040</v>
      </c>
      <c r="C793" s="27">
        <v>1.1888590000000001</v>
      </c>
      <c r="D793" s="27">
        <v>0.78854630000000003</v>
      </c>
      <c r="E793" s="27">
        <v>0.65030350000000003</v>
      </c>
      <c r="F793" s="27">
        <v>15.365399999999999</v>
      </c>
      <c r="G793" s="27">
        <v>1.940245</v>
      </c>
      <c r="H793" s="27">
        <v>0.41607280000000002</v>
      </c>
      <c r="I793" s="27">
        <v>0.2582218</v>
      </c>
      <c r="J793" s="27">
        <v>2.3090389999999998</v>
      </c>
      <c r="K793" s="27">
        <v>1.4857180000000001</v>
      </c>
      <c r="L793" s="27">
        <v>1.4482790000000001</v>
      </c>
      <c r="M793" s="27">
        <v>1.976766</v>
      </c>
      <c r="N793" s="27">
        <v>31.334779999999999</v>
      </c>
      <c r="O793" s="27">
        <v>83.02946</v>
      </c>
      <c r="P793" s="27">
        <v>23.26857</v>
      </c>
      <c r="Q793" s="27">
        <v>22.595970000000001</v>
      </c>
      <c r="R793" s="27">
        <v>23.513349999999999</v>
      </c>
      <c r="S793" s="27">
        <v>84.154690000000002</v>
      </c>
      <c r="T793" s="27">
        <v>4.9427399999999997</v>
      </c>
      <c r="U793" s="27">
        <v>-1.129352E-2</v>
      </c>
      <c r="V793" s="27">
        <v>-3.1393360000000001</v>
      </c>
      <c r="W793" s="27">
        <v>115.7073</v>
      </c>
      <c r="X793" s="27">
        <v>19.540710000000001</v>
      </c>
      <c r="Y793" s="27">
        <v>16.87546</v>
      </c>
      <c r="Z793" s="27">
        <v>9.2344659999999994</v>
      </c>
    </row>
    <row r="794" spans="1:26" x14ac:dyDescent="0.35">
      <c r="A794" s="29"/>
      <c r="B794" s="27">
        <v>2045</v>
      </c>
      <c r="C794" s="27">
        <v>0.45593260000000002</v>
      </c>
      <c r="D794" s="27">
        <v>0.31363730000000001</v>
      </c>
      <c r="E794" s="27">
        <v>0.44859640000000001</v>
      </c>
      <c r="F794" s="27">
        <v>24.177309999999999</v>
      </c>
      <c r="G794" s="27">
        <v>0.77889629999999999</v>
      </c>
      <c r="H794" s="27">
        <v>0.34183659999999999</v>
      </c>
      <c r="I794" s="27">
        <v>0.1612285</v>
      </c>
      <c r="J794" s="27">
        <v>7.0464799999999999</v>
      </c>
      <c r="K794" s="27">
        <v>0.59217969999999998</v>
      </c>
      <c r="L794" s="27">
        <v>0.39481110000000003</v>
      </c>
      <c r="M794" s="27">
        <v>0.70797659999999996</v>
      </c>
      <c r="N794" s="27">
        <v>22.869710000000001</v>
      </c>
      <c r="O794" s="27">
        <v>89.856020000000001</v>
      </c>
      <c r="P794" s="27">
        <v>20.356680000000001</v>
      </c>
      <c r="Q794" s="27">
        <v>21.906669999999998</v>
      </c>
      <c r="R794" s="27">
        <v>31.8659</v>
      </c>
      <c r="S794" s="27">
        <v>75.039000000000001</v>
      </c>
      <c r="T794" s="27">
        <v>1.718445</v>
      </c>
      <c r="U794" s="27">
        <v>-1.0301260000000001</v>
      </c>
      <c r="V794" s="27">
        <v>-3.5762390000000002</v>
      </c>
      <c r="W794" s="27">
        <v>111.8456</v>
      </c>
      <c r="X794" s="27">
        <v>16.636109999999999</v>
      </c>
      <c r="Y794" s="27">
        <v>11.266629999999999</v>
      </c>
      <c r="Z794" s="27">
        <v>7.8642989999999999</v>
      </c>
    </row>
    <row r="795" spans="1:26" x14ac:dyDescent="0.35">
      <c r="A795" s="29"/>
      <c r="B795" s="27">
        <v>2050</v>
      </c>
      <c r="C795" s="27">
        <v>0.12537619999999999</v>
      </c>
      <c r="D795" s="27">
        <v>0.1174463</v>
      </c>
      <c r="E795" s="27">
        <v>8.9766219999999994E-2</v>
      </c>
      <c r="F795" s="27">
        <v>27.480409999999999</v>
      </c>
      <c r="G795" s="27">
        <v>0.59206910000000001</v>
      </c>
      <c r="H795" s="27">
        <v>0.30259979999999997</v>
      </c>
      <c r="I795" s="27">
        <v>0.12860679999999999</v>
      </c>
      <c r="J795" s="27">
        <v>3.2487680000000001</v>
      </c>
      <c r="K795" s="27">
        <v>0.36901539999999999</v>
      </c>
      <c r="L795" s="27">
        <v>0.20451939999999999</v>
      </c>
      <c r="M795" s="27">
        <v>0.28174349999999998</v>
      </c>
      <c r="N795" s="27">
        <v>30.745529999999999</v>
      </c>
      <c r="O795" s="27">
        <v>93.389529999999993</v>
      </c>
      <c r="P795" s="27">
        <v>17.58014</v>
      </c>
      <c r="Q795" s="27">
        <v>17.006049999999998</v>
      </c>
      <c r="R795" s="27">
        <v>35.066890000000001</v>
      </c>
      <c r="S795" s="27">
        <v>68.596379999999996</v>
      </c>
      <c r="T795" s="27">
        <v>0.22531399999999999</v>
      </c>
      <c r="U795" s="27">
        <v>-1.378841</v>
      </c>
      <c r="V795" s="27">
        <v>-5.7291499999999997</v>
      </c>
      <c r="W795" s="27">
        <v>103.0106</v>
      </c>
      <c r="X795" s="27">
        <v>10.67944</v>
      </c>
      <c r="Y795" s="27">
        <v>11.255699999999999</v>
      </c>
      <c r="Z795" s="27">
        <v>13.9604</v>
      </c>
    </row>
    <row r="796" spans="1:26" x14ac:dyDescent="0.35">
      <c r="A796" s="29" t="s">
        <v>62</v>
      </c>
      <c r="B796" s="27">
        <v>2016</v>
      </c>
      <c r="C796" s="27">
        <v>1661.1569999999999</v>
      </c>
      <c r="D796" s="27">
        <v>1661.1569999999999</v>
      </c>
      <c r="E796" s="27">
        <v>1661.1569999999999</v>
      </c>
      <c r="F796" s="27">
        <v>36.665050000000001</v>
      </c>
      <c r="G796" s="27">
        <v>138.20060000000001</v>
      </c>
      <c r="H796" s="27">
        <v>138.20060000000001</v>
      </c>
      <c r="I796" s="27">
        <v>138.20060000000001</v>
      </c>
      <c r="J796" s="27">
        <v>3.0503640000000001</v>
      </c>
      <c r="K796" s="27">
        <v>-23.001149999999999</v>
      </c>
      <c r="L796" s="27">
        <v>-23.001149999999999</v>
      </c>
      <c r="M796" s="27">
        <v>-23.001149999999999</v>
      </c>
      <c r="N796" s="27">
        <v>-0.5076813</v>
      </c>
      <c r="O796" s="27">
        <v>266.69060000000002</v>
      </c>
      <c r="P796" s="27">
        <v>266.69060000000002</v>
      </c>
      <c r="Q796" s="27">
        <v>266.69060000000002</v>
      </c>
      <c r="R796" s="27">
        <v>11.64655</v>
      </c>
      <c r="S796" s="27">
        <v>3.936658</v>
      </c>
      <c r="T796" s="27">
        <v>3.936658</v>
      </c>
      <c r="U796" s="27">
        <v>3.936658</v>
      </c>
      <c r="V796" s="27">
        <v>0.1719164</v>
      </c>
      <c r="W796" s="27">
        <v>54.984459999999999</v>
      </c>
      <c r="X796" s="27">
        <v>54.984459999999999</v>
      </c>
      <c r="Y796" s="27">
        <v>54.984459999999999</v>
      </c>
      <c r="Z796" s="27">
        <v>2.4012069999999999</v>
      </c>
    </row>
    <row r="797" spans="1:26" x14ac:dyDescent="0.35">
      <c r="A797" s="29"/>
      <c r="B797" s="27">
        <v>2020</v>
      </c>
      <c r="C797" s="27">
        <v>9280.2009999999991</v>
      </c>
      <c r="D797" s="27">
        <v>3679.018</v>
      </c>
      <c r="E797" s="27">
        <v>2176.4140000000002</v>
      </c>
      <c r="F797" s="27">
        <v>18.570599999999999</v>
      </c>
      <c r="G797" s="27">
        <v>1255.008</v>
      </c>
      <c r="H797" s="27">
        <v>708.06380000000001</v>
      </c>
      <c r="I797" s="27">
        <v>414.94639999999998</v>
      </c>
      <c r="J797" s="27">
        <v>4.4116200000000001</v>
      </c>
      <c r="K797" s="27">
        <v>4192.6899999999996</v>
      </c>
      <c r="L797" s="27">
        <v>1528.1089999999999</v>
      </c>
      <c r="M797" s="27">
        <v>751.61609999999996</v>
      </c>
      <c r="N797" s="27">
        <v>3.6792069999999999</v>
      </c>
      <c r="O797" s="27">
        <v>977.56979999999999</v>
      </c>
      <c r="P797" s="27">
        <v>599.27840000000003</v>
      </c>
      <c r="Q797" s="27">
        <v>482.95510000000002</v>
      </c>
      <c r="R797" s="27">
        <v>11.827120000000001</v>
      </c>
      <c r="S797" s="27">
        <v>609.8365</v>
      </c>
      <c r="T797" s="27">
        <v>75.242670000000004</v>
      </c>
      <c r="U797" s="27">
        <v>82.280609999999996</v>
      </c>
      <c r="V797" s="27">
        <v>-1.3491329999999999</v>
      </c>
      <c r="W797" s="27">
        <v>513.86519999999996</v>
      </c>
      <c r="X797" s="27">
        <v>158.3312</v>
      </c>
      <c r="Y797" s="27">
        <v>138.74270000000001</v>
      </c>
      <c r="Z797" s="27">
        <v>1.6388020000000001</v>
      </c>
    </row>
    <row r="798" spans="1:26" x14ac:dyDescent="0.35">
      <c r="A798" s="29"/>
      <c r="B798" s="27">
        <v>2025</v>
      </c>
      <c r="C798" s="27">
        <v>8796.7139999999999</v>
      </c>
      <c r="D798" s="27">
        <v>4988.8990000000003</v>
      </c>
      <c r="E798" s="27">
        <v>3234.29</v>
      </c>
      <c r="F798" s="27">
        <v>11.87236</v>
      </c>
      <c r="G798" s="27">
        <v>5857.893</v>
      </c>
      <c r="H798" s="27">
        <v>809.77210000000002</v>
      </c>
      <c r="I798" s="27">
        <v>-81.717640000000003</v>
      </c>
      <c r="J798" s="27">
        <v>10.99803</v>
      </c>
      <c r="K798" s="27">
        <v>5148.6679999999997</v>
      </c>
      <c r="L798" s="27">
        <v>1975.8920000000001</v>
      </c>
      <c r="M798" s="27">
        <v>1016.93</v>
      </c>
      <c r="N798" s="27">
        <v>7.3192830000000004</v>
      </c>
      <c r="O798" s="27">
        <v>1223.6369999999999</v>
      </c>
      <c r="P798" s="27">
        <v>784.59770000000003</v>
      </c>
      <c r="Q798" s="27">
        <v>597.55589999999995</v>
      </c>
      <c r="R798" s="27">
        <v>13.40917</v>
      </c>
      <c r="S798" s="27">
        <v>842.57899999999995</v>
      </c>
      <c r="T798" s="27">
        <v>199.68620000000001</v>
      </c>
      <c r="U798" s="27">
        <v>124.27549999999999</v>
      </c>
      <c r="V798" s="27">
        <v>-1.5445869999999999</v>
      </c>
      <c r="W798" s="27">
        <v>690.01160000000004</v>
      </c>
      <c r="X798" s="27">
        <v>254.14779999999999</v>
      </c>
      <c r="Y798" s="27">
        <v>173.74930000000001</v>
      </c>
      <c r="Z798" s="27">
        <v>1.8438570000000001</v>
      </c>
    </row>
    <row r="799" spans="1:26" x14ac:dyDescent="0.35">
      <c r="A799" s="29"/>
      <c r="B799" s="27">
        <v>2030</v>
      </c>
      <c r="C799" s="27">
        <v>6781.6229999999996</v>
      </c>
      <c r="D799" s="27">
        <v>4769.4309999999996</v>
      </c>
      <c r="E799" s="27">
        <v>3289.4270000000001</v>
      </c>
      <c r="F799" s="27">
        <v>13.50193</v>
      </c>
      <c r="G799" s="27">
        <v>6764.25</v>
      </c>
      <c r="H799" s="27">
        <v>2451.8470000000002</v>
      </c>
      <c r="I799" s="27">
        <v>984.53660000000002</v>
      </c>
      <c r="J799" s="27">
        <v>10.87834</v>
      </c>
      <c r="K799" s="27">
        <v>5453.1059999999998</v>
      </c>
      <c r="L799" s="27">
        <v>2476.4549999999999</v>
      </c>
      <c r="M799" s="27">
        <v>1297.519</v>
      </c>
      <c r="N799" s="27">
        <v>9.7645730000000004</v>
      </c>
      <c r="O799" s="27">
        <v>1157.027</v>
      </c>
      <c r="P799" s="27">
        <v>979.28890000000001</v>
      </c>
      <c r="Q799" s="27">
        <v>793.84590000000003</v>
      </c>
      <c r="R799" s="27">
        <v>15.21974</v>
      </c>
      <c r="S799" s="27">
        <v>845.30970000000002</v>
      </c>
      <c r="T799" s="27">
        <v>258.44959999999998</v>
      </c>
      <c r="U799" s="27">
        <v>176.83</v>
      </c>
      <c r="V799" s="27">
        <v>-1.7829429999999999</v>
      </c>
      <c r="W799" s="27">
        <v>652.97329999999999</v>
      </c>
      <c r="X799" s="27">
        <v>318.10340000000002</v>
      </c>
      <c r="Y799" s="27">
        <v>231.08410000000001</v>
      </c>
      <c r="Z799" s="27">
        <v>2.0722589999999999</v>
      </c>
    </row>
    <row r="800" spans="1:26" x14ac:dyDescent="0.35">
      <c r="A800" s="29"/>
      <c r="B800" s="27">
        <v>2035</v>
      </c>
      <c r="C800" s="27">
        <v>5716.6980000000003</v>
      </c>
      <c r="D800" s="27">
        <v>3631.761</v>
      </c>
      <c r="E800" s="27">
        <v>3079.598</v>
      </c>
      <c r="F800" s="27">
        <v>15.4015</v>
      </c>
      <c r="G800" s="27">
        <v>5941.0829999999996</v>
      </c>
      <c r="H800" s="27">
        <v>2701.357</v>
      </c>
      <c r="I800" s="27">
        <v>1083.672</v>
      </c>
      <c r="J800" s="27">
        <v>12.197649999999999</v>
      </c>
      <c r="K800" s="27">
        <v>4801.527</v>
      </c>
      <c r="L800" s="27">
        <v>2352.7719999999999</v>
      </c>
      <c r="M800" s="27">
        <v>1366.7670000000001</v>
      </c>
      <c r="N800" s="27">
        <v>11.011039999999999</v>
      </c>
      <c r="O800" s="27">
        <v>984.60530000000006</v>
      </c>
      <c r="P800" s="27">
        <v>880.4067</v>
      </c>
      <c r="Q800" s="27">
        <v>782.53409999999997</v>
      </c>
      <c r="R800" s="27">
        <v>17.310220000000001</v>
      </c>
      <c r="S800" s="27">
        <v>739.14340000000004</v>
      </c>
      <c r="T800" s="27">
        <v>245.1318</v>
      </c>
      <c r="U800" s="27">
        <v>179.4365</v>
      </c>
      <c r="V800" s="27">
        <v>-2.0838510000000001</v>
      </c>
      <c r="W800" s="27">
        <v>557.58489999999995</v>
      </c>
      <c r="X800" s="27">
        <v>286.43700000000001</v>
      </c>
      <c r="Y800" s="27">
        <v>228.578</v>
      </c>
      <c r="Z800" s="27">
        <v>2.3186249999999999</v>
      </c>
    </row>
    <row r="801" spans="1:26" x14ac:dyDescent="0.35">
      <c r="A801" s="29"/>
      <c r="B801" s="27">
        <v>2040</v>
      </c>
      <c r="C801" s="27">
        <v>5007.317</v>
      </c>
      <c r="D801" s="27">
        <v>3229.1350000000002</v>
      </c>
      <c r="E801" s="27">
        <v>2855.971</v>
      </c>
      <c r="F801" s="27">
        <v>17.394459999999999</v>
      </c>
      <c r="G801" s="27">
        <v>4962.7560000000003</v>
      </c>
      <c r="H801" s="27">
        <v>2299.09</v>
      </c>
      <c r="I801" s="27">
        <v>1056.768</v>
      </c>
      <c r="J801" s="27">
        <v>13.829650000000001</v>
      </c>
      <c r="K801" s="27">
        <v>4087.922</v>
      </c>
      <c r="L801" s="27">
        <v>2115.67</v>
      </c>
      <c r="M801" s="27">
        <v>1303</v>
      </c>
      <c r="N801" s="27">
        <v>12.469049999999999</v>
      </c>
      <c r="O801" s="27">
        <v>830.48599999999999</v>
      </c>
      <c r="P801" s="27">
        <v>773.83669999999995</v>
      </c>
      <c r="Q801" s="27">
        <v>732.92020000000002</v>
      </c>
      <c r="R801" s="27">
        <v>19.571300000000001</v>
      </c>
      <c r="S801" s="27">
        <v>637.60670000000005</v>
      </c>
      <c r="T801" s="27">
        <v>224.4967</v>
      </c>
      <c r="U801" s="27">
        <v>172.8004</v>
      </c>
      <c r="V801" s="27">
        <v>-2.3454510000000002</v>
      </c>
      <c r="W801" s="27">
        <v>472.89339999999999</v>
      </c>
      <c r="X801" s="27">
        <v>253.02160000000001</v>
      </c>
      <c r="Y801" s="27">
        <v>215.482</v>
      </c>
      <c r="Z801" s="27">
        <v>2.6315930000000001</v>
      </c>
    </row>
    <row r="802" spans="1:26" x14ac:dyDescent="0.35">
      <c r="A802" s="29"/>
      <c r="B802" s="27">
        <v>2045</v>
      </c>
      <c r="C802" s="27">
        <v>4397.6279999999997</v>
      </c>
      <c r="D802" s="27">
        <v>2767.3470000000002</v>
      </c>
      <c r="E802" s="27">
        <v>2416.866</v>
      </c>
      <c r="F802" s="27">
        <v>19.34507</v>
      </c>
      <c r="G802" s="27">
        <v>4182.9160000000002</v>
      </c>
      <c r="H802" s="27">
        <v>1961.328</v>
      </c>
      <c r="I802" s="27">
        <v>1015.247</v>
      </c>
      <c r="J802" s="27">
        <v>16.032879999999999</v>
      </c>
      <c r="K802" s="27">
        <v>3478.6280000000002</v>
      </c>
      <c r="L802" s="27">
        <v>1799.6089999999999</v>
      </c>
      <c r="M802" s="27">
        <v>1151.1189999999999</v>
      </c>
      <c r="N802" s="27">
        <v>14.276680000000001</v>
      </c>
      <c r="O802" s="27">
        <v>698.98699999999997</v>
      </c>
      <c r="P802" s="27">
        <v>654.72860000000003</v>
      </c>
      <c r="Q802" s="27">
        <v>634.86950000000002</v>
      </c>
      <c r="R802" s="27">
        <v>21.881640000000001</v>
      </c>
      <c r="S802" s="27">
        <v>552.01570000000004</v>
      </c>
      <c r="T802" s="27">
        <v>197.9982</v>
      </c>
      <c r="U802" s="27">
        <v>155.4057</v>
      </c>
      <c r="V802" s="27">
        <v>-2.3907029999999998</v>
      </c>
      <c r="W802" s="27">
        <v>401.21350000000001</v>
      </c>
      <c r="X802" s="27">
        <v>216.01949999999999</v>
      </c>
      <c r="Y802" s="27">
        <v>188.7362</v>
      </c>
      <c r="Z802" s="27">
        <v>2.995231</v>
      </c>
    </row>
    <row r="803" spans="1:26" x14ac:dyDescent="0.35">
      <c r="A803" s="29"/>
      <c r="B803" s="27">
        <v>2050</v>
      </c>
      <c r="C803" s="27">
        <v>1127.059</v>
      </c>
      <c r="D803" s="27">
        <v>895.29830000000004</v>
      </c>
      <c r="E803" s="27">
        <v>813.82629999999995</v>
      </c>
      <c r="F803" s="27">
        <v>22.024830000000001</v>
      </c>
      <c r="G803" s="27">
        <v>4233.3490000000002</v>
      </c>
      <c r="H803" s="27">
        <v>2157.873</v>
      </c>
      <c r="I803" s="27">
        <v>1443.87</v>
      </c>
      <c r="J803" s="27">
        <v>18.53838</v>
      </c>
      <c r="K803" s="27">
        <v>2316.9270000000001</v>
      </c>
      <c r="L803" s="27">
        <v>1238.94</v>
      </c>
      <c r="M803" s="27">
        <v>829.66089999999997</v>
      </c>
      <c r="N803" s="27">
        <v>16.540120000000002</v>
      </c>
      <c r="O803" s="27">
        <v>445.82420000000002</v>
      </c>
      <c r="P803" s="27">
        <v>429.56549999999999</v>
      </c>
      <c r="Q803" s="27">
        <v>425.69560000000001</v>
      </c>
      <c r="R803" s="27">
        <v>24.846019999999999</v>
      </c>
      <c r="S803" s="27">
        <v>355.64510000000001</v>
      </c>
      <c r="T803" s="27">
        <v>132.02549999999999</v>
      </c>
      <c r="U803" s="27">
        <v>105.7247</v>
      </c>
      <c r="V803" s="27">
        <v>-2.9141720000000002</v>
      </c>
      <c r="W803" s="27">
        <v>256.57979999999998</v>
      </c>
      <c r="X803" s="27">
        <v>141.94399999999999</v>
      </c>
      <c r="Y803" s="27">
        <v>127.0086</v>
      </c>
      <c r="Z803" s="27">
        <v>3.3660389999999998</v>
      </c>
    </row>
    <row r="804" spans="1:26" x14ac:dyDescent="0.35">
      <c r="A804" s="29" t="s">
        <v>72</v>
      </c>
      <c r="B804" s="27">
        <v>2016</v>
      </c>
      <c r="C804" s="27">
        <v>1188.1859999999999</v>
      </c>
      <c r="D804" s="27">
        <v>1188.1859999999999</v>
      </c>
      <c r="E804" s="27">
        <v>1188.1859999999999</v>
      </c>
      <c r="F804" s="27">
        <v>69.690960000000004</v>
      </c>
      <c r="G804" s="27">
        <v>-533.67499999999995</v>
      </c>
      <c r="H804" s="27">
        <v>-533.67499999999995</v>
      </c>
      <c r="I804" s="27">
        <v>-533.67499999999995</v>
      </c>
      <c r="J804" s="27">
        <v>-31.301760000000002</v>
      </c>
      <c r="K804" s="27">
        <v>68.720600000000005</v>
      </c>
      <c r="L804" s="27">
        <v>68.720600000000005</v>
      </c>
      <c r="M804" s="27">
        <v>68.720600000000005</v>
      </c>
      <c r="N804" s="27">
        <v>4.0306839999999999</v>
      </c>
      <c r="O804" s="27">
        <v>204.96199999999999</v>
      </c>
      <c r="P804" s="27">
        <v>204.96199999999999</v>
      </c>
      <c r="Q804" s="27">
        <v>204.96199999999999</v>
      </c>
      <c r="R804" s="27">
        <v>142.2064</v>
      </c>
      <c r="S804" s="27">
        <v>-146.9846</v>
      </c>
      <c r="T804" s="27">
        <v>-146.9846</v>
      </c>
      <c r="U804" s="27">
        <v>-146.9846</v>
      </c>
      <c r="V804" s="27">
        <v>-101.9806</v>
      </c>
      <c r="W804" s="27">
        <v>-12.65874</v>
      </c>
      <c r="X804" s="27">
        <v>-12.65874</v>
      </c>
      <c r="Y804" s="27">
        <v>-12.65874</v>
      </c>
      <c r="Z804" s="27">
        <v>-8.7828660000000003</v>
      </c>
    </row>
    <row r="805" spans="1:26" x14ac:dyDescent="0.35">
      <c r="A805" s="29"/>
      <c r="B805" s="27">
        <v>2020</v>
      </c>
      <c r="C805" s="27">
        <v>1077.614</v>
      </c>
      <c r="D805" s="27">
        <v>885.5548</v>
      </c>
      <c r="E805" s="27">
        <v>781.10310000000004</v>
      </c>
      <c r="F805" s="27">
        <v>18.188659999999999</v>
      </c>
      <c r="G805" s="27">
        <v>1546.472</v>
      </c>
      <c r="H805" s="27">
        <v>935.43949999999995</v>
      </c>
      <c r="I805" s="27">
        <v>582.06529999999998</v>
      </c>
      <c r="J805" s="27">
        <v>7.4612699999999998</v>
      </c>
      <c r="K805" s="27">
        <v>2118.8679999999999</v>
      </c>
      <c r="L805" s="27">
        <v>1142.2660000000001</v>
      </c>
      <c r="M805" s="27">
        <v>603.99210000000005</v>
      </c>
      <c r="N805" s="27">
        <v>4.8309660000000001</v>
      </c>
      <c r="O805" s="27">
        <v>315.76240000000001</v>
      </c>
      <c r="P805" s="27">
        <v>297.15339999999998</v>
      </c>
      <c r="Q805" s="27">
        <v>288.49979999999999</v>
      </c>
      <c r="R805" s="27">
        <v>78.974279999999993</v>
      </c>
      <c r="S805" s="27">
        <v>-104.264</v>
      </c>
      <c r="T805" s="27">
        <v>-135.24420000000001</v>
      </c>
      <c r="U805" s="27">
        <v>-156.71690000000001</v>
      </c>
      <c r="V805" s="27">
        <v>-49.068980000000003</v>
      </c>
      <c r="W805" s="27">
        <v>86.007050000000007</v>
      </c>
      <c r="X805" s="27">
        <v>26.432510000000001</v>
      </c>
      <c r="Y805" s="27">
        <v>-8.2122130000000002</v>
      </c>
      <c r="Z805" s="27">
        <v>-9.227786</v>
      </c>
    </row>
    <row r="806" spans="1:26" x14ac:dyDescent="0.35">
      <c r="A806" s="29"/>
      <c r="B806" s="27">
        <v>2025</v>
      </c>
      <c r="C806" s="27">
        <v>2234.6909999999998</v>
      </c>
      <c r="D806" s="27">
        <v>1721.877</v>
      </c>
      <c r="E806" s="27">
        <v>834.71939999999995</v>
      </c>
      <c r="F806" s="27">
        <v>18.94886</v>
      </c>
      <c r="G806" s="27">
        <v>893.19730000000004</v>
      </c>
      <c r="H806" s="27">
        <v>152.94319999999999</v>
      </c>
      <c r="I806" s="27">
        <v>304.44569999999999</v>
      </c>
      <c r="J806" s="27">
        <v>7.1188440000000002</v>
      </c>
      <c r="K806" s="27">
        <v>2694.0810000000001</v>
      </c>
      <c r="L806" s="27">
        <v>1170.4649999999999</v>
      </c>
      <c r="M806" s="27">
        <v>627.38499999999999</v>
      </c>
      <c r="N806" s="27">
        <v>8.3075849999999996</v>
      </c>
      <c r="O806" s="27">
        <v>355.24029999999999</v>
      </c>
      <c r="P806" s="27">
        <v>384.51830000000001</v>
      </c>
      <c r="Q806" s="27">
        <v>285.73719999999997</v>
      </c>
      <c r="R806" s="27">
        <v>45.465359999999997</v>
      </c>
      <c r="S806" s="27">
        <v>99.794839999999994</v>
      </c>
      <c r="T806" s="27">
        <v>-44.332320000000003</v>
      </c>
      <c r="U806" s="27">
        <v>-24.270589999999999</v>
      </c>
      <c r="V806" s="27">
        <v>-6.9143480000000004</v>
      </c>
      <c r="W806" s="27">
        <v>178.797</v>
      </c>
      <c r="X806" s="27">
        <v>43.50506</v>
      </c>
      <c r="Y806" s="27">
        <v>-2.916023</v>
      </c>
      <c r="Z806" s="27">
        <v>-6.6328139999999998</v>
      </c>
    </row>
    <row r="807" spans="1:26" x14ac:dyDescent="0.35">
      <c r="A807" s="29"/>
      <c r="B807" s="27">
        <v>2030</v>
      </c>
      <c r="C807" s="27">
        <v>2765.2240000000002</v>
      </c>
      <c r="D807" s="27">
        <v>1738.982</v>
      </c>
      <c r="E807" s="27">
        <v>1297.0039999999999</v>
      </c>
      <c r="F807" s="27">
        <v>46.046390000000002</v>
      </c>
      <c r="G807" s="27">
        <v>2635.116</v>
      </c>
      <c r="H807" s="27">
        <v>1219.8630000000001</v>
      </c>
      <c r="I807" s="27">
        <v>93.888559999999998</v>
      </c>
      <c r="J807" s="27">
        <v>0.2693586</v>
      </c>
      <c r="K807" s="27">
        <v>4587.2259999999997</v>
      </c>
      <c r="L807" s="27">
        <v>1797.125</v>
      </c>
      <c r="M807" s="27">
        <v>396.38209999999998</v>
      </c>
      <c r="N807" s="27">
        <v>-7.4229560000000001</v>
      </c>
      <c r="O807" s="27">
        <v>725.45849999999996</v>
      </c>
      <c r="P807" s="27">
        <v>663.1694</v>
      </c>
      <c r="Q807" s="27">
        <v>506.28460000000001</v>
      </c>
      <c r="R807" s="27">
        <v>37.507539999999999</v>
      </c>
      <c r="S807" s="27">
        <v>474.3329</v>
      </c>
      <c r="T807" s="27">
        <v>224.9402</v>
      </c>
      <c r="U807" s="27">
        <v>128.7835</v>
      </c>
      <c r="V807" s="27">
        <v>11.38739</v>
      </c>
      <c r="W807" s="27">
        <v>732.8057</v>
      </c>
      <c r="X807" s="27">
        <v>366.37630000000001</v>
      </c>
      <c r="Y807" s="27">
        <v>149.9057</v>
      </c>
      <c r="Z807" s="27">
        <v>6.6260810000000001</v>
      </c>
    </row>
    <row r="808" spans="1:26" x14ac:dyDescent="0.35">
      <c r="A808" s="29"/>
      <c r="B808" s="27">
        <v>2035</v>
      </c>
      <c r="C808" s="27">
        <v>3013.8359999999998</v>
      </c>
      <c r="D808" s="27">
        <v>1800.19</v>
      </c>
      <c r="E808" s="27">
        <v>1128.462</v>
      </c>
      <c r="F808" s="27">
        <v>32.313220000000001</v>
      </c>
      <c r="G808" s="27">
        <v>3312.788</v>
      </c>
      <c r="H808" s="27">
        <v>1191.23</v>
      </c>
      <c r="I808" s="27">
        <v>572.47220000000004</v>
      </c>
      <c r="J808" s="27">
        <v>4.2594580000000004</v>
      </c>
      <c r="K808" s="27">
        <v>5190.2269999999999</v>
      </c>
      <c r="L808" s="27">
        <v>1584.646</v>
      </c>
      <c r="M808" s="27">
        <v>829.04549999999995</v>
      </c>
      <c r="N808" s="27">
        <v>7.774762</v>
      </c>
      <c r="O808" s="27">
        <v>1122.9870000000001</v>
      </c>
      <c r="P808" s="27">
        <v>831.9914</v>
      </c>
      <c r="Q808" s="27">
        <v>607.47149999999999</v>
      </c>
      <c r="R808" s="27">
        <v>39.985109999999999</v>
      </c>
      <c r="S808" s="27">
        <v>850.75810000000001</v>
      </c>
      <c r="T808" s="27">
        <v>503.57740000000001</v>
      </c>
      <c r="U808" s="27">
        <v>232.5136</v>
      </c>
      <c r="V808" s="27">
        <v>9.6429989999999997</v>
      </c>
      <c r="W808" s="27">
        <v>1265.7159999999999</v>
      </c>
      <c r="X808" s="27">
        <v>623.93190000000004</v>
      </c>
      <c r="Y808" s="27">
        <v>269.916</v>
      </c>
      <c r="Z808" s="27">
        <v>10.235099999999999</v>
      </c>
    </row>
    <row r="809" spans="1:26" x14ac:dyDescent="0.35">
      <c r="A809" s="29"/>
      <c r="B809" s="27">
        <v>2040</v>
      </c>
      <c r="C809" s="27">
        <v>2903.348</v>
      </c>
      <c r="D809" s="27">
        <v>1468.1289999999999</v>
      </c>
      <c r="E809" s="27">
        <v>1137.9179999999999</v>
      </c>
      <c r="F809" s="27">
        <v>84.643199999999993</v>
      </c>
      <c r="G809" s="27">
        <v>2908.4850000000001</v>
      </c>
      <c r="H809" s="27">
        <v>547.49940000000004</v>
      </c>
      <c r="I809" s="27">
        <v>441.61380000000003</v>
      </c>
      <c r="J809" s="27">
        <v>1.602579</v>
      </c>
      <c r="K809" s="27">
        <v>4560.0460000000003</v>
      </c>
      <c r="L809" s="27">
        <v>1164.6089999999999</v>
      </c>
      <c r="M809" s="27">
        <v>533.72469999999998</v>
      </c>
      <c r="N809" s="27">
        <v>-36.060110000000002</v>
      </c>
      <c r="O809" s="27">
        <v>1274.0740000000001</v>
      </c>
      <c r="P809" s="27">
        <v>906.77620000000002</v>
      </c>
      <c r="Q809" s="27">
        <v>790.32090000000005</v>
      </c>
      <c r="R809" s="27">
        <v>47.960209999999996</v>
      </c>
      <c r="S809" s="27">
        <v>1123.575</v>
      </c>
      <c r="T809" s="27">
        <v>549.72450000000003</v>
      </c>
      <c r="U809" s="27">
        <v>328.82139999999998</v>
      </c>
      <c r="V809" s="27">
        <v>16.543579999999999</v>
      </c>
      <c r="W809" s="27">
        <v>1569.2329999999999</v>
      </c>
      <c r="X809" s="27">
        <v>716.82230000000004</v>
      </c>
      <c r="Y809" s="27">
        <v>342.19150000000002</v>
      </c>
      <c r="Z809" s="27">
        <v>12.685449999999999</v>
      </c>
    </row>
    <row r="810" spans="1:26" x14ac:dyDescent="0.35">
      <c r="A810" s="29"/>
      <c r="B810" s="27">
        <v>2045</v>
      </c>
      <c r="C810" s="27">
        <v>2850.4140000000002</v>
      </c>
      <c r="D810" s="27">
        <v>1013.154</v>
      </c>
      <c r="E810" s="27">
        <v>812.06489999999997</v>
      </c>
      <c r="F810" s="27">
        <v>50.772150000000003</v>
      </c>
      <c r="G810" s="27">
        <v>2083.8139999999999</v>
      </c>
      <c r="H810" s="27">
        <v>359.16460000000001</v>
      </c>
      <c r="I810" s="27">
        <v>243.01089999999999</v>
      </c>
      <c r="J810" s="27">
        <v>0.2921802</v>
      </c>
      <c r="K810" s="27">
        <v>3215.2629999999999</v>
      </c>
      <c r="L810" s="27">
        <v>502.09179999999998</v>
      </c>
      <c r="M810" s="27">
        <v>520.1848</v>
      </c>
      <c r="N810" s="27">
        <v>6.8806219999999998</v>
      </c>
      <c r="O810" s="27">
        <v>1646.249</v>
      </c>
      <c r="P810" s="27">
        <v>1126.3689999999999</v>
      </c>
      <c r="Q810" s="27">
        <v>918.00070000000005</v>
      </c>
      <c r="R810" s="27">
        <v>66.032929999999993</v>
      </c>
      <c r="S810" s="27">
        <v>999.01480000000004</v>
      </c>
      <c r="T810" s="27">
        <v>390.07100000000003</v>
      </c>
      <c r="U810" s="27">
        <v>244.3373</v>
      </c>
      <c r="V810" s="27">
        <v>13.47303</v>
      </c>
      <c r="W810" s="27">
        <v>1495.2840000000001</v>
      </c>
      <c r="X810" s="27">
        <v>525.4171</v>
      </c>
      <c r="Y810" s="27">
        <v>335.3535</v>
      </c>
      <c r="Z810" s="27">
        <v>14.040520000000001</v>
      </c>
    </row>
    <row r="811" spans="1:26" x14ac:dyDescent="0.35">
      <c r="A811" s="29"/>
      <c r="B811" s="27">
        <v>2050</v>
      </c>
      <c r="C811" s="27">
        <v>2908.9789999999998</v>
      </c>
      <c r="D811" s="27">
        <v>752.43269999999995</v>
      </c>
      <c r="E811" s="27">
        <v>583.37149999999997</v>
      </c>
      <c r="F811" s="27">
        <v>116.6948</v>
      </c>
      <c r="G811" s="27">
        <v>1611.537</v>
      </c>
      <c r="H811" s="27">
        <v>197.03299999999999</v>
      </c>
      <c r="I811" s="27">
        <v>123.6407</v>
      </c>
      <c r="J811" s="27">
        <v>-1.572201</v>
      </c>
      <c r="K811" s="27">
        <v>2312.8939999999998</v>
      </c>
      <c r="L811" s="27">
        <v>238.00020000000001</v>
      </c>
      <c r="M811" s="27">
        <v>-5.9710900000000002</v>
      </c>
      <c r="N811" s="27">
        <v>-49.321899999999999</v>
      </c>
      <c r="O811" s="27">
        <v>1896.519</v>
      </c>
      <c r="P811" s="27">
        <v>1157.095</v>
      </c>
      <c r="Q811" s="27">
        <v>1044.2439999999999</v>
      </c>
      <c r="R811" s="27">
        <v>100.43470000000001</v>
      </c>
      <c r="S811" s="27">
        <v>982.62049999999999</v>
      </c>
      <c r="T811" s="27">
        <v>218.26419999999999</v>
      </c>
      <c r="U811" s="27">
        <v>79.747410000000002</v>
      </c>
      <c r="V811" s="27">
        <v>10.31833</v>
      </c>
      <c r="W811" s="27">
        <v>1423.1980000000001</v>
      </c>
      <c r="X811" s="27">
        <v>318.94760000000002</v>
      </c>
      <c r="Y811" s="27">
        <v>157.1876</v>
      </c>
      <c r="Z811" s="27">
        <v>11.32085</v>
      </c>
    </row>
    <row r="812" spans="1:26" x14ac:dyDescent="0.35">
      <c r="A812" s="29" t="s">
        <v>168</v>
      </c>
      <c r="B812" s="27">
        <v>2016</v>
      </c>
      <c r="C812" s="27">
        <v>121.64409999999999</v>
      </c>
      <c r="D812" s="27">
        <v>121.64409999999999</v>
      </c>
      <c r="E812" s="27">
        <v>121.64409999999999</v>
      </c>
      <c r="F812" s="27">
        <v>31.65061</v>
      </c>
      <c r="G812" s="27">
        <v>19.22146</v>
      </c>
      <c r="H812" s="27">
        <v>19.22146</v>
      </c>
      <c r="I812" s="27">
        <v>19.22146</v>
      </c>
      <c r="J812" s="27">
        <v>5.0012369999999997</v>
      </c>
      <c r="K812" s="27">
        <v>35.963299999999997</v>
      </c>
      <c r="L812" s="27">
        <v>35.963299999999997</v>
      </c>
      <c r="M812" s="27">
        <v>35.963299999999997</v>
      </c>
      <c r="N812" s="27">
        <v>9.3572989999999994</v>
      </c>
      <c r="O812" s="27">
        <v>46.704329999999999</v>
      </c>
      <c r="P812" s="27">
        <v>46.704329999999999</v>
      </c>
      <c r="Q812" s="27">
        <v>46.704329999999999</v>
      </c>
      <c r="R812" s="27">
        <v>9.1466630000000002</v>
      </c>
      <c r="S812" s="27">
        <v>36.588949999999997</v>
      </c>
      <c r="T812" s="27">
        <v>36.588949999999997</v>
      </c>
      <c r="U812" s="27">
        <v>36.588949999999997</v>
      </c>
      <c r="V812" s="27">
        <v>7.1656469999999999</v>
      </c>
      <c r="W812" s="27">
        <v>71.444220000000001</v>
      </c>
      <c r="X812" s="27">
        <v>71.444220000000001</v>
      </c>
      <c r="Y812" s="27">
        <v>71.444220000000001</v>
      </c>
      <c r="Z812" s="27">
        <v>13.991770000000001</v>
      </c>
    </row>
    <row r="813" spans="1:26" x14ac:dyDescent="0.35">
      <c r="A813" s="29"/>
      <c r="B813" s="27">
        <v>2020</v>
      </c>
      <c r="C813" s="27">
        <v>225.32849999999999</v>
      </c>
      <c r="D813" s="27">
        <v>211.1206</v>
      </c>
      <c r="E813" s="27">
        <v>145.30340000000001</v>
      </c>
      <c r="F813" s="27">
        <v>32.082880000000003</v>
      </c>
      <c r="G813" s="27">
        <v>150.12139999999999</v>
      </c>
      <c r="H813" s="27">
        <v>68.177959999999999</v>
      </c>
      <c r="I813" s="27">
        <v>71.717339999999993</v>
      </c>
      <c r="J813" s="27">
        <v>6.4145890000000003</v>
      </c>
      <c r="K813" s="27">
        <v>200.87780000000001</v>
      </c>
      <c r="L813" s="27">
        <v>78.845140000000001</v>
      </c>
      <c r="M813" s="27">
        <v>20.237120000000001</v>
      </c>
      <c r="N813" s="27">
        <v>-6.9457959999999996</v>
      </c>
      <c r="O813" s="27">
        <v>179.60220000000001</v>
      </c>
      <c r="P813" s="27">
        <v>180.02959999999999</v>
      </c>
      <c r="Q813" s="27">
        <v>179.4648</v>
      </c>
      <c r="R813" s="27">
        <v>61.42418</v>
      </c>
      <c r="S813" s="27">
        <v>-27.086030000000001</v>
      </c>
      <c r="T813" s="27">
        <v>-56.007449999999999</v>
      </c>
      <c r="U813" s="27">
        <v>-60.556950000000001</v>
      </c>
      <c r="V813" s="27">
        <v>-22.84797</v>
      </c>
      <c r="W813" s="27">
        <v>42.271389999999997</v>
      </c>
      <c r="X813" s="27">
        <v>-15.837400000000001</v>
      </c>
      <c r="Y813" s="27">
        <v>-25.779679999999999</v>
      </c>
      <c r="Z813" s="27">
        <v>-13.32165</v>
      </c>
    </row>
    <row r="814" spans="1:26" x14ac:dyDescent="0.35">
      <c r="A814" s="29"/>
      <c r="B814" s="27">
        <v>2025</v>
      </c>
      <c r="C814" s="27">
        <v>187.67189999999999</v>
      </c>
      <c r="D814" s="27">
        <v>162.09139999999999</v>
      </c>
      <c r="E814" s="27">
        <v>103.4927</v>
      </c>
      <c r="F814" s="27">
        <v>16.523959999999999</v>
      </c>
      <c r="G814" s="27">
        <v>350.20819999999998</v>
      </c>
      <c r="H814" s="27">
        <v>165.37139999999999</v>
      </c>
      <c r="I814" s="27">
        <v>74.635109999999997</v>
      </c>
      <c r="J814" s="27">
        <v>12.8912</v>
      </c>
      <c r="K814" s="27">
        <v>542.21489999999994</v>
      </c>
      <c r="L814" s="27">
        <v>199.51320000000001</v>
      </c>
      <c r="M814" s="27">
        <v>39.904040000000002</v>
      </c>
      <c r="N814" s="27">
        <v>5.7616769999999997</v>
      </c>
      <c r="O814" s="27">
        <v>109.2921</v>
      </c>
      <c r="P814" s="27">
        <v>94.038790000000006</v>
      </c>
      <c r="Q814" s="27">
        <v>52.464089999999999</v>
      </c>
      <c r="R814" s="27">
        <v>48.641979999999997</v>
      </c>
      <c r="S814" s="27">
        <v>42.048810000000003</v>
      </c>
      <c r="T814" s="27">
        <v>33.146810000000002</v>
      </c>
      <c r="U814" s="27">
        <v>6.8005990000000001</v>
      </c>
      <c r="V814" s="27">
        <v>0.84208260000000001</v>
      </c>
      <c r="W814" s="27">
        <v>5.3162880000000001</v>
      </c>
      <c r="X814" s="27">
        <v>-15.8185</v>
      </c>
      <c r="Y814" s="27">
        <v>-16.26313</v>
      </c>
      <c r="Z814" s="27">
        <v>-19.169160000000002</v>
      </c>
    </row>
    <row r="815" spans="1:26" x14ac:dyDescent="0.35">
      <c r="A815" s="29"/>
      <c r="B815" s="27">
        <v>2030</v>
      </c>
      <c r="C815" s="27">
        <v>160.4049</v>
      </c>
      <c r="D815" s="27">
        <v>125.548</v>
      </c>
      <c r="E815" s="27">
        <v>98.233789999999999</v>
      </c>
      <c r="F815" s="27">
        <v>28.914059999999999</v>
      </c>
      <c r="G815" s="27">
        <v>332.80840000000001</v>
      </c>
      <c r="H815" s="27">
        <v>129.7062</v>
      </c>
      <c r="I815" s="27">
        <v>107.90349999999999</v>
      </c>
      <c r="J815" s="27">
        <v>13.4207</v>
      </c>
      <c r="K815" s="27">
        <v>416.90300000000002</v>
      </c>
      <c r="L815" s="27">
        <v>119.7238</v>
      </c>
      <c r="M815" s="27">
        <v>84.314639999999997</v>
      </c>
      <c r="N815" s="27">
        <v>-1.951865</v>
      </c>
      <c r="O815" s="27">
        <v>45.111719999999998</v>
      </c>
      <c r="P815" s="27">
        <v>35.221209999999999</v>
      </c>
      <c r="Q815" s="27">
        <v>58.867370000000001</v>
      </c>
      <c r="R815" s="27">
        <v>14.054690000000001</v>
      </c>
      <c r="S815" s="27">
        <v>113.68600000000001</v>
      </c>
      <c r="T815" s="27">
        <v>71.659679999999994</v>
      </c>
      <c r="U815" s="27">
        <v>40.042450000000002</v>
      </c>
      <c r="V815" s="27">
        <v>18.7104</v>
      </c>
      <c r="W815" s="27">
        <v>103.47620000000001</v>
      </c>
      <c r="X815" s="27">
        <v>65.058109999999999</v>
      </c>
      <c r="Y815" s="27">
        <v>-1.426839</v>
      </c>
      <c r="Z815" s="27">
        <v>2.356849</v>
      </c>
    </row>
    <row r="816" spans="1:26" x14ac:dyDescent="0.35">
      <c r="A816" s="29"/>
      <c r="B816" s="27">
        <v>2035</v>
      </c>
      <c r="C816" s="27">
        <v>121.07769999999999</v>
      </c>
      <c r="D816" s="27">
        <v>78.316550000000007</v>
      </c>
      <c r="E816" s="27">
        <v>68.494290000000007</v>
      </c>
      <c r="F816" s="27">
        <v>79.990660000000005</v>
      </c>
      <c r="G816" s="27">
        <v>245.495</v>
      </c>
      <c r="H816" s="27">
        <v>68.422229999999999</v>
      </c>
      <c r="I816" s="27">
        <v>35.56306</v>
      </c>
      <c r="J816" s="27">
        <v>-5.7835739999999998</v>
      </c>
      <c r="K816" s="27">
        <v>240.82159999999999</v>
      </c>
      <c r="L816" s="27">
        <v>35.693060000000003</v>
      </c>
      <c r="M816" s="27">
        <v>44.682940000000002</v>
      </c>
      <c r="N816" s="27">
        <v>-28.802630000000001</v>
      </c>
      <c r="O816" s="27">
        <v>40.761270000000003</v>
      </c>
      <c r="P816" s="27">
        <v>28.640799999999999</v>
      </c>
      <c r="Q816" s="27">
        <v>29.97756</v>
      </c>
      <c r="R816" s="27">
        <v>18.269210000000001</v>
      </c>
      <c r="S816" s="27">
        <v>19.045839999999998</v>
      </c>
      <c r="T816" s="27">
        <v>7.3407070000000001</v>
      </c>
      <c r="U816" s="27">
        <v>11.3866</v>
      </c>
      <c r="V816" s="27">
        <v>3.7296879999999998E-2</v>
      </c>
      <c r="W816" s="27">
        <v>136.6961</v>
      </c>
      <c r="X816" s="27">
        <v>77.025549999999996</v>
      </c>
      <c r="Y816" s="27">
        <v>52.21566</v>
      </c>
      <c r="Z816" s="27">
        <v>19.452439999999999</v>
      </c>
    </row>
    <row r="817" spans="1:26" x14ac:dyDescent="0.35">
      <c r="A817" s="29"/>
      <c r="B817" s="27">
        <v>2040</v>
      </c>
      <c r="C817" s="27">
        <v>117.53019999999999</v>
      </c>
      <c r="D817" s="27">
        <v>43.450890000000001</v>
      </c>
      <c r="E817" s="27">
        <v>41.154820000000001</v>
      </c>
      <c r="F817" s="27">
        <v>38.375810000000001</v>
      </c>
      <c r="G817" s="27">
        <v>204.03530000000001</v>
      </c>
      <c r="H817" s="27">
        <v>35.288620000000002</v>
      </c>
      <c r="I817" s="27">
        <v>6.534535</v>
      </c>
      <c r="J817" s="27">
        <v>-0.6449954</v>
      </c>
      <c r="K817" s="27">
        <v>117.68049999999999</v>
      </c>
      <c r="L817" s="27">
        <v>14.938420000000001</v>
      </c>
      <c r="M817" s="27">
        <v>15.57715</v>
      </c>
      <c r="N817" s="27">
        <v>13.44242</v>
      </c>
      <c r="O817" s="27">
        <v>36.008339999999997</v>
      </c>
      <c r="P817" s="27">
        <v>26.769939999999998</v>
      </c>
      <c r="Q817" s="27">
        <v>33.857390000000002</v>
      </c>
      <c r="R817" s="27">
        <v>40.402619999999999</v>
      </c>
      <c r="S817" s="27">
        <v>12.92183</v>
      </c>
      <c r="T817" s="27">
        <v>2.845237</v>
      </c>
      <c r="U817" s="27">
        <v>1.5845419999999999</v>
      </c>
      <c r="V817" s="27">
        <v>0</v>
      </c>
      <c r="W817" s="27">
        <v>112.81480000000001</v>
      </c>
      <c r="X817" s="27">
        <v>64.221689999999995</v>
      </c>
      <c r="Y817" s="27">
        <v>15.84361</v>
      </c>
      <c r="Z817" s="27">
        <v>1.5564819999999999</v>
      </c>
    </row>
    <row r="818" spans="1:26" x14ac:dyDescent="0.35">
      <c r="A818" s="29"/>
      <c r="B818" s="27">
        <v>2045</v>
      </c>
      <c r="C818" s="27">
        <v>89.685389999999998</v>
      </c>
      <c r="D818" s="27">
        <v>48.273000000000003</v>
      </c>
      <c r="E818" s="27">
        <v>10.878539999999999</v>
      </c>
      <c r="F818" s="27">
        <v>55.997480000000003</v>
      </c>
      <c r="G818" s="27">
        <v>139.81280000000001</v>
      </c>
      <c r="H818" s="27">
        <v>19.840330000000002</v>
      </c>
      <c r="I818" s="27">
        <v>1.8837159999999999</v>
      </c>
      <c r="J818" s="27">
        <v>-1.565126</v>
      </c>
      <c r="K818" s="27">
        <v>44.149090000000001</v>
      </c>
      <c r="L818" s="27">
        <v>-9.5275289999999995</v>
      </c>
      <c r="M818" s="27">
        <v>-1.5511779999999999</v>
      </c>
      <c r="N818" s="27">
        <v>4.0776859999999999</v>
      </c>
      <c r="O818" s="27">
        <v>37.684019999999997</v>
      </c>
      <c r="P818" s="27">
        <v>31.989159999999998</v>
      </c>
      <c r="Q818" s="27">
        <v>24.012060000000002</v>
      </c>
      <c r="R818" s="27">
        <v>28.15184</v>
      </c>
      <c r="S818" s="27">
        <v>5.8399140000000003</v>
      </c>
      <c r="T818" s="27">
        <v>-1.2359260000000001</v>
      </c>
      <c r="U818" s="27">
        <v>1.784087</v>
      </c>
      <c r="V818" s="27">
        <v>0</v>
      </c>
      <c r="W818" s="27">
        <v>62.702080000000002</v>
      </c>
      <c r="X818" s="27">
        <v>26.225110000000001</v>
      </c>
      <c r="Y818" s="27">
        <v>20.962319999999998</v>
      </c>
      <c r="Z818" s="27">
        <v>17.664239999999999</v>
      </c>
    </row>
    <row r="819" spans="1:26" x14ac:dyDescent="0.35">
      <c r="A819" s="29"/>
      <c r="B819" s="27">
        <v>2050</v>
      </c>
      <c r="C819" s="27">
        <v>97.227339999999998</v>
      </c>
      <c r="D819" s="27">
        <v>38.357300000000002</v>
      </c>
      <c r="E819" s="27">
        <v>13.664009999999999</v>
      </c>
      <c r="F819" s="27">
        <v>139.94030000000001</v>
      </c>
      <c r="G819" s="27">
        <v>98.713650000000001</v>
      </c>
      <c r="H819" s="27">
        <v>4.9426009999999998</v>
      </c>
      <c r="I819" s="27">
        <v>0.83086970000000004</v>
      </c>
      <c r="J819" s="27">
        <v>0.95826800000000001</v>
      </c>
      <c r="K819" s="27">
        <v>34.884340000000002</v>
      </c>
      <c r="L819" s="27">
        <v>6.6866640000000004</v>
      </c>
      <c r="M819" s="27">
        <v>-4.9407550000000002</v>
      </c>
      <c r="N819" s="27">
        <v>-74.557280000000006</v>
      </c>
      <c r="O819" s="27">
        <v>39.28445</v>
      </c>
      <c r="P819" s="27">
        <v>19.891639999999999</v>
      </c>
      <c r="Q819" s="27">
        <v>15.318910000000001</v>
      </c>
      <c r="R819" s="27">
        <v>38.12039</v>
      </c>
      <c r="S819" s="27">
        <v>3.1013850000000001</v>
      </c>
      <c r="T819" s="27">
        <v>0.25882339999999998</v>
      </c>
      <c r="U819" s="27">
        <v>0.23109270000000001</v>
      </c>
      <c r="V819" s="27">
        <v>0</v>
      </c>
      <c r="W819" s="27">
        <v>32.756320000000002</v>
      </c>
      <c r="X819" s="27">
        <v>15.097</v>
      </c>
      <c r="Y819" s="27">
        <v>9.4125359999999993</v>
      </c>
      <c r="Z819" s="27">
        <v>10.609030000000001</v>
      </c>
    </row>
    <row r="820" spans="1:26" x14ac:dyDescent="0.35">
      <c r="A820" s="29" t="s">
        <v>169</v>
      </c>
      <c r="B820" s="27">
        <v>2016</v>
      </c>
      <c r="C820" s="27">
        <v>33.448430000000002</v>
      </c>
      <c r="D820" s="27">
        <v>33.448430000000002</v>
      </c>
      <c r="E820" s="27">
        <v>33.448430000000002</v>
      </c>
      <c r="F820" s="27">
        <v>23.426970000000001</v>
      </c>
      <c r="G820" s="27">
        <v>21.079979999999999</v>
      </c>
      <c r="H820" s="27">
        <v>21.079979999999999</v>
      </c>
      <c r="I820" s="27">
        <v>21.079979999999999</v>
      </c>
      <c r="J820" s="27">
        <v>14.76422</v>
      </c>
      <c r="K820" s="27">
        <v>5.0805249999999997</v>
      </c>
      <c r="L820" s="27">
        <v>5.0805249999999997</v>
      </c>
      <c r="M820" s="27">
        <v>5.0805249999999997</v>
      </c>
      <c r="N820" s="27">
        <v>3.5583529999999999</v>
      </c>
      <c r="O820" s="27">
        <v>109.0145</v>
      </c>
      <c r="P820" s="27">
        <v>109.0145</v>
      </c>
      <c r="Q820" s="27">
        <v>109.0145</v>
      </c>
      <c r="R820" s="27">
        <v>32.47916</v>
      </c>
      <c r="S820" s="27">
        <v>-46.562269999999998</v>
      </c>
      <c r="T820" s="27">
        <v>-46.562269999999998</v>
      </c>
      <c r="U820" s="27">
        <v>-46.562269999999998</v>
      </c>
      <c r="V820" s="27">
        <v>-13.8725</v>
      </c>
      <c r="W820" s="27">
        <v>-6.0928329999999997</v>
      </c>
      <c r="X820" s="27">
        <v>-6.0928329999999997</v>
      </c>
      <c r="Y820" s="27">
        <v>-6.0928329999999997</v>
      </c>
      <c r="Z820" s="27">
        <v>-1.8152649999999999</v>
      </c>
    </row>
    <row r="821" spans="1:26" x14ac:dyDescent="0.35">
      <c r="A821" s="29"/>
      <c r="B821" s="27">
        <v>2020</v>
      </c>
      <c r="C821" s="27">
        <v>75.031639999999996</v>
      </c>
      <c r="D821" s="27">
        <v>36.282530000000001</v>
      </c>
      <c r="E821" s="27">
        <v>23.535499999999999</v>
      </c>
      <c r="F821" s="27">
        <v>11.844569999999999</v>
      </c>
      <c r="G821" s="27">
        <v>94.336010000000002</v>
      </c>
      <c r="H821" s="27">
        <v>48.929699999999997</v>
      </c>
      <c r="I821" s="27">
        <v>32.320160000000001</v>
      </c>
      <c r="J821" s="27">
        <v>13.511010000000001</v>
      </c>
      <c r="K821" s="27">
        <v>68.249859999999998</v>
      </c>
      <c r="L821" s="27">
        <v>28.13288</v>
      </c>
      <c r="M821" s="27">
        <v>13.23682</v>
      </c>
      <c r="N821" s="27">
        <v>2.7666170000000001</v>
      </c>
      <c r="O821" s="27">
        <v>117.2908</v>
      </c>
      <c r="P821" s="27">
        <v>72.920339999999996</v>
      </c>
      <c r="Q821" s="27">
        <v>70.386229999999998</v>
      </c>
      <c r="R821" s="27">
        <v>15.69853</v>
      </c>
      <c r="S821" s="27">
        <v>50.695920000000001</v>
      </c>
      <c r="T821" s="27">
        <v>18.351659999999999</v>
      </c>
      <c r="U821" s="27">
        <v>20.147749999999998</v>
      </c>
      <c r="V821" s="27">
        <v>1.6073310000000001</v>
      </c>
      <c r="W821" s="27">
        <v>15.07527</v>
      </c>
      <c r="X821" s="27">
        <v>-4.5474410000000001</v>
      </c>
      <c r="Y821" s="27">
        <v>-3.8337850000000002</v>
      </c>
      <c r="Z821" s="27">
        <v>-2.7157870000000002</v>
      </c>
    </row>
    <row r="822" spans="1:26" x14ac:dyDescent="0.35">
      <c r="A822" s="29"/>
      <c r="B822" s="27">
        <v>2025</v>
      </c>
      <c r="C822" s="27">
        <v>268.42430000000002</v>
      </c>
      <c r="D822" s="27">
        <v>158.8937</v>
      </c>
      <c r="E822" s="27">
        <v>82.666979999999995</v>
      </c>
      <c r="F822" s="27">
        <v>19.162739999999999</v>
      </c>
      <c r="G822" s="27">
        <v>78.985200000000006</v>
      </c>
      <c r="H822" s="27">
        <v>1.4486319999999999</v>
      </c>
      <c r="I822" s="27">
        <v>9.5914359999999999</v>
      </c>
      <c r="J822" s="27">
        <v>7.8414010000000003</v>
      </c>
      <c r="K822" s="27">
        <v>111.27970000000001</v>
      </c>
      <c r="L822" s="27">
        <v>42.296500000000002</v>
      </c>
      <c r="M822" s="27">
        <v>20.413830000000001</v>
      </c>
      <c r="N822" s="27">
        <v>4.8537419999999996</v>
      </c>
      <c r="O822" s="27">
        <v>213.3895</v>
      </c>
      <c r="P822" s="27">
        <v>130.5181</v>
      </c>
      <c r="Q822" s="27">
        <v>102.3438</v>
      </c>
      <c r="R822" s="27">
        <v>24.815169999999998</v>
      </c>
      <c r="S822" s="27">
        <v>40.678919999999998</v>
      </c>
      <c r="T822" s="27">
        <v>5.6344409999999998</v>
      </c>
      <c r="U822" s="27">
        <v>9.9988100000000006</v>
      </c>
      <c r="V822" s="27">
        <v>-1.805952</v>
      </c>
      <c r="W822" s="27">
        <v>-0.43416320000000003</v>
      </c>
      <c r="X822" s="27">
        <v>-10.19265</v>
      </c>
      <c r="Y822" s="27">
        <v>-13.311529999999999</v>
      </c>
      <c r="Z822" s="27">
        <v>-5.9568060000000003</v>
      </c>
    </row>
    <row r="823" spans="1:26" x14ac:dyDescent="0.35">
      <c r="A823" s="29"/>
      <c r="B823" s="27">
        <v>2030</v>
      </c>
      <c r="C823" s="27">
        <v>200.59549999999999</v>
      </c>
      <c r="D823" s="27">
        <v>195.2071</v>
      </c>
      <c r="E823" s="27">
        <v>129.3973</v>
      </c>
      <c r="F823" s="27">
        <v>22.443000000000001</v>
      </c>
      <c r="G823" s="27">
        <v>447.48160000000001</v>
      </c>
      <c r="H823" s="27">
        <v>159.35130000000001</v>
      </c>
      <c r="I823" s="27">
        <v>61.612900000000003</v>
      </c>
      <c r="J823" s="27">
        <v>8.7168050000000008</v>
      </c>
      <c r="K823" s="27">
        <v>187.10140000000001</v>
      </c>
      <c r="L823" s="27">
        <v>90.023830000000004</v>
      </c>
      <c r="M823" s="27">
        <v>34.975029999999997</v>
      </c>
      <c r="N823" s="27">
        <v>4.9775999999999998</v>
      </c>
      <c r="O823" s="27">
        <v>454.08460000000002</v>
      </c>
      <c r="P823" s="27">
        <v>298.05810000000002</v>
      </c>
      <c r="Q823" s="27">
        <v>204.62479999999999</v>
      </c>
      <c r="R823" s="27">
        <v>46.690770000000001</v>
      </c>
      <c r="S823" s="27">
        <v>92.656970000000001</v>
      </c>
      <c r="T823" s="27">
        <v>37.339370000000002</v>
      </c>
      <c r="U823" s="27">
        <v>9.2235929999999993</v>
      </c>
      <c r="V823" s="27">
        <v>-2.4776030000000002</v>
      </c>
      <c r="W823" s="27">
        <v>-171.45320000000001</v>
      </c>
      <c r="X823" s="27">
        <v>-90.904610000000005</v>
      </c>
      <c r="Y823" s="27">
        <v>-78.038759999999996</v>
      </c>
      <c r="Z823" s="27">
        <v>-22.455380000000002</v>
      </c>
    </row>
    <row r="824" spans="1:26" x14ac:dyDescent="0.35">
      <c r="A824" s="29"/>
      <c r="B824" s="27">
        <v>2035</v>
      </c>
      <c r="C824" s="27">
        <v>193.35470000000001</v>
      </c>
      <c r="D824" s="27">
        <v>165.60509999999999</v>
      </c>
      <c r="E824" s="27">
        <v>153.96100000000001</v>
      </c>
      <c r="F824" s="27">
        <v>29.802510000000002</v>
      </c>
      <c r="G824" s="27">
        <v>304.49020000000002</v>
      </c>
      <c r="H824" s="27">
        <v>157.14750000000001</v>
      </c>
      <c r="I824" s="27">
        <v>103.4644</v>
      </c>
      <c r="J824" s="27">
        <v>10.74193</v>
      </c>
      <c r="K824" s="27">
        <v>230.51060000000001</v>
      </c>
      <c r="L824" s="27">
        <v>129.56460000000001</v>
      </c>
      <c r="M824" s="27">
        <v>51.498390000000001</v>
      </c>
      <c r="N824" s="27">
        <v>-0.94175350000000002</v>
      </c>
      <c r="O824" s="27">
        <v>1130.3330000000001</v>
      </c>
      <c r="P824" s="27">
        <v>744.02919999999995</v>
      </c>
      <c r="Q824" s="27">
        <v>666.83720000000005</v>
      </c>
      <c r="R824" s="27">
        <v>79.855840000000001</v>
      </c>
      <c r="S824" s="27">
        <v>71.897670000000005</v>
      </c>
      <c r="T824" s="27">
        <v>26.58109</v>
      </c>
      <c r="U824" s="27">
        <v>17.595490000000002</v>
      </c>
      <c r="V824" s="27">
        <v>-1.1239680000000001</v>
      </c>
      <c r="W824" s="27">
        <v>-486.21039999999999</v>
      </c>
      <c r="X824" s="27">
        <v>-266.40410000000003</v>
      </c>
      <c r="Y824" s="27">
        <v>-364.48309999999998</v>
      </c>
      <c r="Z824" s="27">
        <v>-48.084000000000003</v>
      </c>
    </row>
    <row r="825" spans="1:26" x14ac:dyDescent="0.35">
      <c r="A825" s="29"/>
      <c r="B825" s="27">
        <v>2040</v>
      </c>
      <c r="C825" s="27">
        <v>191.1474</v>
      </c>
      <c r="D825" s="27">
        <v>128.83619999999999</v>
      </c>
      <c r="E825" s="27">
        <v>103.1181</v>
      </c>
      <c r="F825" s="27">
        <v>16.327010000000001</v>
      </c>
      <c r="G825" s="27">
        <v>219.21770000000001</v>
      </c>
      <c r="H825" s="27">
        <v>132.54570000000001</v>
      </c>
      <c r="I825" s="27">
        <v>80.887420000000006</v>
      </c>
      <c r="J825" s="27">
        <v>5.7889590000000002</v>
      </c>
      <c r="K825" s="27">
        <v>297.71069999999997</v>
      </c>
      <c r="L825" s="27">
        <v>169.69560000000001</v>
      </c>
      <c r="M825" s="27">
        <v>109.7569</v>
      </c>
      <c r="N825" s="27">
        <v>17.999739999999999</v>
      </c>
      <c r="O825" s="27">
        <v>4643.5680000000002</v>
      </c>
      <c r="P825" s="27">
        <v>3079.1970000000001</v>
      </c>
      <c r="Q825" s="27">
        <v>2683.643</v>
      </c>
      <c r="R825" s="27">
        <v>148.06389999999999</v>
      </c>
      <c r="S825" s="27">
        <v>57.097650000000002</v>
      </c>
      <c r="T825" s="27">
        <v>18.87425</v>
      </c>
      <c r="U825" s="27">
        <v>7.4847910000000004</v>
      </c>
      <c r="V825" s="27">
        <v>-0.6870482</v>
      </c>
      <c r="W825" s="27">
        <v>-3092.8670000000002</v>
      </c>
      <c r="X825" s="27">
        <v>-1889.3109999999999</v>
      </c>
      <c r="Y825" s="27">
        <v>-1888.002</v>
      </c>
      <c r="Z825" s="27">
        <v>-107.0274</v>
      </c>
    </row>
    <row r="826" spans="1:26" x14ac:dyDescent="0.35">
      <c r="A826" s="29"/>
      <c r="B826" s="27">
        <v>2045</v>
      </c>
      <c r="C826" s="27">
        <v>171.79230000000001</v>
      </c>
      <c r="D826" s="27">
        <v>114.3143</v>
      </c>
      <c r="E826" s="27">
        <v>93.674589999999995</v>
      </c>
      <c r="F826" s="27">
        <v>12.4818</v>
      </c>
      <c r="G826" s="27">
        <v>186.46010000000001</v>
      </c>
      <c r="H826" s="27">
        <v>104.2454</v>
      </c>
      <c r="I826" s="27">
        <v>60.253799999999998</v>
      </c>
      <c r="J826" s="27">
        <v>2.6601219999999999</v>
      </c>
      <c r="K826" s="27">
        <v>556.60059999999999</v>
      </c>
      <c r="L826" s="27">
        <v>304.00659999999999</v>
      </c>
      <c r="M826" s="27">
        <v>201.8451</v>
      </c>
      <c r="N826" s="27">
        <v>25.43337</v>
      </c>
      <c r="O826" s="27">
        <v>9877.0480000000007</v>
      </c>
      <c r="P826" s="27">
        <v>6567.9719999999998</v>
      </c>
      <c r="Q826" s="27">
        <v>5707.357</v>
      </c>
      <c r="R826" s="27">
        <v>151.83920000000001</v>
      </c>
      <c r="S826" s="27">
        <v>35.251139999999999</v>
      </c>
      <c r="T826" s="27">
        <v>14.250590000000001</v>
      </c>
      <c r="U826" s="27">
        <v>5.7228849999999998</v>
      </c>
      <c r="V826" s="27">
        <v>-0.41594910000000002</v>
      </c>
      <c r="W826" s="27">
        <v>-6090.5370000000003</v>
      </c>
      <c r="X826" s="27">
        <v>-3599.5230000000001</v>
      </c>
      <c r="Y826" s="27">
        <v>-3784.192</v>
      </c>
      <c r="Z826" s="27">
        <v>-102.3965</v>
      </c>
    </row>
    <row r="827" spans="1:26" x14ac:dyDescent="0.35">
      <c r="A827" s="29"/>
      <c r="B827" s="27">
        <v>2050</v>
      </c>
      <c r="C827" s="27">
        <v>167.02199999999999</v>
      </c>
      <c r="D827" s="27">
        <v>97.270439999999994</v>
      </c>
      <c r="E827" s="27">
        <v>83.355099999999993</v>
      </c>
      <c r="F827" s="27">
        <v>11.15319</v>
      </c>
      <c r="G827" s="27">
        <v>156.24039999999999</v>
      </c>
      <c r="H827" s="27">
        <v>81.785640000000001</v>
      </c>
      <c r="I827" s="27">
        <v>47.235140000000001</v>
      </c>
      <c r="J827" s="27">
        <v>1.6801299999999999</v>
      </c>
      <c r="K827" s="27">
        <v>767.51340000000005</v>
      </c>
      <c r="L827" s="27">
        <v>412.77260000000001</v>
      </c>
      <c r="M827" s="27">
        <v>277.66919999999999</v>
      </c>
      <c r="N827" s="27">
        <v>31.57489</v>
      </c>
      <c r="O827" s="27">
        <v>9352.3019999999997</v>
      </c>
      <c r="P827" s="27">
        <v>6287.335</v>
      </c>
      <c r="Q827" s="27">
        <v>5486.8590000000004</v>
      </c>
      <c r="R827" s="27">
        <v>114.6219</v>
      </c>
      <c r="S827" s="27">
        <v>24.893450000000001</v>
      </c>
      <c r="T827" s="27">
        <v>10.32977</v>
      </c>
      <c r="U827" s="27">
        <v>2.8709630000000002</v>
      </c>
      <c r="V827" s="27">
        <v>-0.39109650000000001</v>
      </c>
      <c r="W827" s="27">
        <v>-3809.1039999999998</v>
      </c>
      <c r="X827" s="27">
        <v>-1903.6189999999999</v>
      </c>
      <c r="Y827" s="27">
        <v>-2679.09</v>
      </c>
      <c r="Z827" s="27">
        <v>-57.886189999999999</v>
      </c>
    </row>
    <row r="828" spans="1:26" x14ac:dyDescent="0.35">
      <c r="A828" s="29" t="s">
        <v>59</v>
      </c>
      <c r="B828" s="27">
        <v>2016</v>
      </c>
      <c r="C828" s="27">
        <v>2298.6239999999998</v>
      </c>
      <c r="D828" s="27">
        <v>2298.6239999999998</v>
      </c>
      <c r="E828" s="27">
        <v>2298.6239999999998</v>
      </c>
      <c r="F828" s="27">
        <v>18.81512</v>
      </c>
      <c r="G828" s="27">
        <v>643.95699999999999</v>
      </c>
      <c r="H828" s="27">
        <v>643.95699999999999</v>
      </c>
      <c r="I828" s="27">
        <v>643.95699999999999</v>
      </c>
      <c r="J828" s="27">
        <v>5.2710359999999996</v>
      </c>
      <c r="K828" s="27">
        <v>-287.74540000000002</v>
      </c>
      <c r="L828" s="27">
        <v>-287.74540000000002</v>
      </c>
      <c r="M828" s="27">
        <v>-287.74540000000002</v>
      </c>
      <c r="N828" s="27">
        <v>-2.3553069999999998</v>
      </c>
      <c r="O828" s="27">
        <v>296.96120000000002</v>
      </c>
      <c r="P828" s="27">
        <v>296.96120000000002</v>
      </c>
      <c r="Q828" s="27">
        <v>296.96120000000002</v>
      </c>
      <c r="R828" s="27">
        <v>9.4792869999999994</v>
      </c>
      <c r="S828" s="27">
        <v>-22.605519999999999</v>
      </c>
      <c r="T828" s="27">
        <v>-22.605519999999999</v>
      </c>
      <c r="U828" s="27">
        <v>-22.605519999999999</v>
      </c>
      <c r="V828" s="27">
        <v>-0.7215897</v>
      </c>
      <c r="W828" s="27">
        <v>-5.6962390000000003</v>
      </c>
      <c r="X828" s="27">
        <v>-5.6962390000000003</v>
      </c>
      <c r="Y828" s="27">
        <v>-5.6962390000000003</v>
      </c>
      <c r="Z828" s="27">
        <v>-0.1818294</v>
      </c>
    </row>
    <row r="829" spans="1:26" x14ac:dyDescent="0.35">
      <c r="A829" s="29"/>
      <c r="B829" s="27">
        <v>2020</v>
      </c>
      <c r="C829" s="27">
        <v>3570.9160000000002</v>
      </c>
      <c r="D829" s="27">
        <v>2892.643</v>
      </c>
      <c r="E829" s="27">
        <v>2612.404</v>
      </c>
      <c r="F829" s="27">
        <v>17.237500000000001</v>
      </c>
      <c r="G829" s="27">
        <v>6045.5450000000001</v>
      </c>
      <c r="H829" s="27">
        <v>2867.08</v>
      </c>
      <c r="I829" s="27">
        <v>1380.223</v>
      </c>
      <c r="J829" s="27">
        <v>-2.5185559999999998</v>
      </c>
      <c r="K829" s="27">
        <v>4445.6880000000001</v>
      </c>
      <c r="L829" s="27">
        <v>2363.663</v>
      </c>
      <c r="M829" s="27">
        <v>718.04510000000005</v>
      </c>
      <c r="N829" s="27">
        <v>-0.99957589999999996</v>
      </c>
      <c r="O829" s="27">
        <v>984.85329999999999</v>
      </c>
      <c r="P829" s="27">
        <v>455.2013</v>
      </c>
      <c r="Q829" s="27">
        <v>398.58460000000002</v>
      </c>
      <c r="R829" s="27">
        <v>10.33076</v>
      </c>
      <c r="S829" s="27">
        <v>-375.08269999999999</v>
      </c>
      <c r="T829" s="27">
        <v>-136.48650000000001</v>
      </c>
      <c r="U829" s="27">
        <v>-83.24973</v>
      </c>
      <c r="V829" s="27">
        <v>-2.3789859999999998</v>
      </c>
      <c r="W829" s="27">
        <v>56.743510000000001</v>
      </c>
      <c r="X829" s="27">
        <v>1.0459229999999999</v>
      </c>
      <c r="Y829" s="27">
        <v>8.1276829999999993</v>
      </c>
      <c r="Z829" s="27">
        <v>-0.6221527</v>
      </c>
    </row>
    <row r="830" spans="1:26" x14ac:dyDescent="0.35">
      <c r="A830" s="29"/>
      <c r="B830" s="27">
        <v>2025</v>
      </c>
      <c r="C830" s="27">
        <v>6960.0630000000001</v>
      </c>
      <c r="D830" s="27">
        <v>4723.7340000000004</v>
      </c>
      <c r="E830" s="27">
        <v>4361.7120000000004</v>
      </c>
      <c r="F830" s="27">
        <v>26.726759999999999</v>
      </c>
      <c r="G830" s="27">
        <v>5026.9989999999998</v>
      </c>
      <c r="H830" s="27">
        <v>2397.3270000000002</v>
      </c>
      <c r="I830" s="27">
        <v>668.3578</v>
      </c>
      <c r="J830" s="27">
        <v>-8.6717420000000001</v>
      </c>
      <c r="K830" s="27">
        <v>6880.1769999999997</v>
      </c>
      <c r="L830" s="27">
        <v>2449.152</v>
      </c>
      <c r="M830" s="27">
        <v>796.78139999999996</v>
      </c>
      <c r="N830" s="27">
        <v>-2.926355</v>
      </c>
      <c r="O830" s="27">
        <v>1347.521</v>
      </c>
      <c r="P830" s="27">
        <v>358.7978</v>
      </c>
      <c r="Q830" s="27">
        <v>235.45750000000001</v>
      </c>
      <c r="R830" s="27">
        <v>8.4193580000000008</v>
      </c>
      <c r="S830" s="27">
        <v>-234.12200000000001</v>
      </c>
      <c r="T830" s="27">
        <v>-17.955680000000001</v>
      </c>
      <c r="U830" s="27">
        <v>-4.0385350000000004</v>
      </c>
      <c r="V830" s="27">
        <v>-0.32581850000000001</v>
      </c>
      <c r="W830" s="27">
        <v>124.0548</v>
      </c>
      <c r="X830" s="27">
        <v>32.914119999999997</v>
      </c>
      <c r="Y830" s="27">
        <v>23.64574</v>
      </c>
      <c r="Z830" s="27">
        <v>0.47229339999999997</v>
      </c>
    </row>
    <row r="831" spans="1:26" x14ac:dyDescent="0.35">
      <c r="A831" s="29"/>
      <c r="B831" s="27">
        <v>2030</v>
      </c>
      <c r="C831" s="27">
        <v>9991.3330000000005</v>
      </c>
      <c r="D831" s="27">
        <v>6006.3050000000003</v>
      </c>
      <c r="E831" s="27">
        <v>4914.9030000000002</v>
      </c>
      <c r="F831" s="27">
        <v>25.87623</v>
      </c>
      <c r="G831" s="27">
        <v>6575.7979999999998</v>
      </c>
      <c r="H831" s="27">
        <v>3246</v>
      </c>
      <c r="I831" s="27">
        <v>1578.1610000000001</v>
      </c>
      <c r="J831" s="27">
        <v>-6.0499219999999996</v>
      </c>
      <c r="K831" s="27">
        <v>8975.3230000000003</v>
      </c>
      <c r="L831" s="27">
        <v>2997.194</v>
      </c>
      <c r="M831" s="27">
        <v>966.56129999999996</v>
      </c>
      <c r="N831" s="27">
        <v>-3.0593720000000002</v>
      </c>
      <c r="O831" s="27">
        <v>1726.3309999999999</v>
      </c>
      <c r="P831" s="27">
        <v>339.91399999999999</v>
      </c>
      <c r="Q831" s="27">
        <v>175.62639999999999</v>
      </c>
      <c r="R831" s="27">
        <v>8.6960329999999999</v>
      </c>
      <c r="S831" s="27">
        <v>-93.391589999999994</v>
      </c>
      <c r="T831" s="27">
        <v>-14.4346</v>
      </c>
      <c r="U831" s="27">
        <v>-3.7035619999999998</v>
      </c>
      <c r="V831" s="27">
        <v>0.2536429</v>
      </c>
      <c r="W831" s="27">
        <v>187.93129999999999</v>
      </c>
      <c r="X831" s="27">
        <v>31.363859999999999</v>
      </c>
      <c r="Y831" s="27">
        <v>18.742329999999999</v>
      </c>
      <c r="Z831" s="27">
        <v>0.74694660000000002</v>
      </c>
    </row>
    <row r="832" spans="1:26" x14ac:dyDescent="0.35">
      <c r="A832" s="29"/>
      <c r="B832" s="27">
        <v>2035</v>
      </c>
      <c r="C832" s="27">
        <v>13495.44</v>
      </c>
      <c r="D832" s="27">
        <v>8497.3119999999999</v>
      </c>
      <c r="E832" s="27">
        <v>5898.1239999999998</v>
      </c>
      <c r="F832" s="27">
        <v>29.619399999999999</v>
      </c>
      <c r="G832" s="27">
        <v>8182.8149999999996</v>
      </c>
      <c r="H832" s="27">
        <v>3498.0659999999998</v>
      </c>
      <c r="I832" s="27">
        <v>1651.99</v>
      </c>
      <c r="J832" s="27">
        <v>-7.990977</v>
      </c>
      <c r="K832" s="27">
        <v>10949.33</v>
      </c>
      <c r="L832" s="27">
        <v>3525.35</v>
      </c>
      <c r="M832" s="27">
        <v>1265.0999999999999</v>
      </c>
      <c r="N832" s="27">
        <v>-2.782591</v>
      </c>
      <c r="O832" s="27">
        <v>1878.433</v>
      </c>
      <c r="P832" s="27">
        <v>229.215</v>
      </c>
      <c r="Q832" s="27">
        <v>116.7385</v>
      </c>
      <c r="R832" s="27">
        <v>9.7369640000000004</v>
      </c>
      <c r="S832" s="27">
        <v>-84.877579999999995</v>
      </c>
      <c r="T832" s="27">
        <v>24.609069999999999</v>
      </c>
      <c r="U832" s="27">
        <v>4.3679180000000004</v>
      </c>
      <c r="V832" s="27">
        <v>0.3466899</v>
      </c>
      <c r="W832" s="27">
        <v>222.08340000000001</v>
      </c>
      <c r="X832" s="27">
        <v>28.07583</v>
      </c>
      <c r="Y832" s="27">
        <v>14.78382</v>
      </c>
      <c r="Z832" s="27">
        <v>0.89415940000000005</v>
      </c>
    </row>
    <row r="833" spans="1:26" x14ac:dyDescent="0.35">
      <c r="A833" s="29"/>
      <c r="B833" s="27">
        <v>2040</v>
      </c>
      <c r="C833" s="27">
        <v>15119.49</v>
      </c>
      <c r="D833" s="27">
        <v>9384.1329999999998</v>
      </c>
      <c r="E833" s="27">
        <v>6313.3819999999996</v>
      </c>
      <c r="F833" s="27">
        <v>34.433799999999998</v>
      </c>
      <c r="G833" s="27">
        <v>12247.37</v>
      </c>
      <c r="H833" s="27">
        <v>5666.5039999999999</v>
      </c>
      <c r="I833" s="27">
        <v>1442.579</v>
      </c>
      <c r="J833" s="27">
        <v>-9.6737789999999997</v>
      </c>
      <c r="K833" s="27">
        <v>14044.68</v>
      </c>
      <c r="L833" s="27">
        <v>4740.4129999999996</v>
      </c>
      <c r="M833" s="27">
        <v>1304.0509999999999</v>
      </c>
      <c r="N833" s="27">
        <v>-3.226877</v>
      </c>
      <c r="O833" s="27">
        <v>1306.0909999999999</v>
      </c>
      <c r="P833" s="27">
        <v>166.13210000000001</v>
      </c>
      <c r="Q833" s="27">
        <v>353.02449999999999</v>
      </c>
      <c r="R833" s="27">
        <v>11.154159999999999</v>
      </c>
      <c r="S833" s="27">
        <v>206.02760000000001</v>
      </c>
      <c r="T833" s="27">
        <v>0.15253800000000001</v>
      </c>
      <c r="U833" s="27">
        <v>-216.95150000000001</v>
      </c>
      <c r="V833" s="27">
        <v>0.26449600000000001</v>
      </c>
      <c r="W833" s="27">
        <v>217.2329</v>
      </c>
      <c r="X833" s="27">
        <v>21.038709999999998</v>
      </c>
      <c r="Y833" s="27">
        <v>-64.315989999999999</v>
      </c>
      <c r="Z833" s="27">
        <v>1.011253</v>
      </c>
    </row>
    <row r="834" spans="1:26" x14ac:dyDescent="0.35">
      <c r="A834" s="29"/>
      <c r="B834" s="27">
        <v>2045</v>
      </c>
      <c r="C834" s="27">
        <v>15790</v>
      </c>
      <c r="D834" s="27">
        <v>9653.6129999999994</v>
      </c>
      <c r="E834" s="27">
        <v>5737.5010000000002</v>
      </c>
      <c r="F834" s="27">
        <v>39.189050000000002</v>
      </c>
      <c r="G834" s="27">
        <v>12802.78</v>
      </c>
      <c r="H834" s="27">
        <v>5487.8029999999999</v>
      </c>
      <c r="I834" s="27">
        <v>1552.2059999999999</v>
      </c>
      <c r="J834" s="27">
        <v>-10.500690000000001</v>
      </c>
      <c r="K834" s="27">
        <v>15775.63</v>
      </c>
      <c r="L834" s="27">
        <v>5012.0280000000002</v>
      </c>
      <c r="M834" s="27">
        <v>1246.925</v>
      </c>
      <c r="N834" s="27">
        <v>-3.6990210000000001</v>
      </c>
      <c r="O834" s="27">
        <v>719.15030000000002</v>
      </c>
      <c r="P834" s="27">
        <v>132.87729999999999</v>
      </c>
      <c r="Q834" s="27">
        <v>42.585329999999999</v>
      </c>
      <c r="R834" s="27">
        <v>12.79393</v>
      </c>
      <c r="S834" s="27">
        <v>208.8424</v>
      </c>
      <c r="T834" s="27">
        <v>-6.9764429999999997</v>
      </c>
      <c r="U834" s="27">
        <v>-0.64582410000000001</v>
      </c>
      <c r="V834" s="27">
        <v>0.3376326</v>
      </c>
      <c r="W834" s="27">
        <v>169.6095</v>
      </c>
      <c r="X834" s="27">
        <v>13.95783</v>
      </c>
      <c r="Y834" s="27">
        <v>5.2775439999999998</v>
      </c>
      <c r="Z834" s="27">
        <v>1.2704930000000001</v>
      </c>
    </row>
    <row r="835" spans="1:26" x14ac:dyDescent="0.35">
      <c r="A835" s="29"/>
      <c r="B835" s="27">
        <v>2050</v>
      </c>
      <c r="C835" s="27">
        <v>16513.5</v>
      </c>
      <c r="D835" s="27">
        <v>9646.2070000000003</v>
      </c>
      <c r="E835" s="27">
        <v>5222.1760000000004</v>
      </c>
      <c r="F835" s="27">
        <v>43.117339999999999</v>
      </c>
      <c r="G835" s="27">
        <v>12959.87</v>
      </c>
      <c r="H835" s="27">
        <v>5100.0559999999996</v>
      </c>
      <c r="I835" s="27">
        <v>1319.097</v>
      </c>
      <c r="J835" s="27">
        <v>-11.011609999999999</v>
      </c>
      <c r="K835" s="27">
        <v>16174.41</v>
      </c>
      <c r="L835" s="27">
        <v>4677.0709999999999</v>
      </c>
      <c r="M835" s="27">
        <v>1032.779</v>
      </c>
      <c r="N835" s="27">
        <v>-4.199935</v>
      </c>
      <c r="O835" s="27">
        <v>446.19889999999998</v>
      </c>
      <c r="P835" s="27">
        <v>111.9862</v>
      </c>
      <c r="Q835" s="27">
        <v>30.748339999999999</v>
      </c>
      <c r="R835" s="27">
        <v>15.646190000000001</v>
      </c>
      <c r="S835" s="27">
        <v>141.74420000000001</v>
      </c>
      <c r="T835" s="27">
        <v>-10.52788</v>
      </c>
      <c r="U835" s="27">
        <v>-3.2557049999999998</v>
      </c>
      <c r="V835" s="27">
        <v>0.79996350000000005</v>
      </c>
      <c r="W835" s="27">
        <v>117.61060000000001</v>
      </c>
      <c r="X835" s="27">
        <v>9.7144440000000003</v>
      </c>
      <c r="Y835" s="27">
        <v>2.5748039999999999</v>
      </c>
      <c r="Z835" s="27">
        <v>2.3862299999999999</v>
      </c>
    </row>
    <row r="836" spans="1:26" x14ac:dyDescent="0.35">
      <c r="A836" s="29" t="s">
        <v>170</v>
      </c>
      <c r="B836" s="27">
        <v>2016</v>
      </c>
      <c r="C836" s="27">
        <v>233.46600000000001</v>
      </c>
      <c r="D836" s="27">
        <v>233.46600000000001</v>
      </c>
      <c r="E836" s="27">
        <v>233.46600000000001</v>
      </c>
      <c r="F836" s="27">
        <v>15.179320000000001</v>
      </c>
      <c r="G836" s="27">
        <v>145.48759999999999</v>
      </c>
      <c r="H836" s="27">
        <v>145.48759999999999</v>
      </c>
      <c r="I836" s="27">
        <v>145.48759999999999</v>
      </c>
      <c r="J836" s="27">
        <v>9.4592030000000005</v>
      </c>
      <c r="K836" s="27">
        <v>260.08449999999999</v>
      </c>
      <c r="L836" s="27">
        <v>260.08449999999999</v>
      </c>
      <c r="M836" s="27">
        <v>260.08449999999999</v>
      </c>
      <c r="N836" s="27">
        <v>16.909980000000001</v>
      </c>
      <c r="O836" s="27">
        <v>45.741709999999998</v>
      </c>
      <c r="P836" s="27">
        <v>45.741709999999998</v>
      </c>
      <c r="Q836" s="27">
        <v>45.741709999999998</v>
      </c>
      <c r="R836" s="27">
        <v>8.8048219999999997</v>
      </c>
      <c r="S836" s="27">
        <v>-24.951650000000001</v>
      </c>
      <c r="T836" s="27">
        <v>-24.951650000000001</v>
      </c>
      <c r="U836" s="27">
        <v>-24.951650000000001</v>
      </c>
      <c r="V836" s="27">
        <v>-4.802943</v>
      </c>
      <c r="W836" s="27">
        <v>41.966700000000003</v>
      </c>
      <c r="X836" s="27">
        <v>41.966700000000003</v>
      </c>
      <c r="Y836" s="27">
        <v>41.966700000000003</v>
      </c>
      <c r="Z836" s="27">
        <v>8.0781700000000001</v>
      </c>
    </row>
    <row r="837" spans="1:26" x14ac:dyDescent="0.35">
      <c r="A837" s="29"/>
      <c r="B837" s="27">
        <v>2020</v>
      </c>
      <c r="C837" s="27">
        <v>210.0615</v>
      </c>
      <c r="D837" s="27">
        <v>182.1189</v>
      </c>
      <c r="E837" s="27">
        <v>173.30950000000001</v>
      </c>
      <c r="F837" s="27">
        <v>15.15414</v>
      </c>
      <c r="G837" s="27">
        <v>381.93020000000001</v>
      </c>
      <c r="H837" s="27">
        <v>236.7423</v>
      </c>
      <c r="I837" s="27">
        <v>154.9486</v>
      </c>
      <c r="J837" s="27">
        <v>5.9897900000000002</v>
      </c>
      <c r="K837" s="27">
        <v>863.67610000000002</v>
      </c>
      <c r="L837" s="27">
        <v>492.8098</v>
      </c>
      <c r="M837" s="27">
        <v>288.18889999999999</v>
      </c>
      <c r="N837" s="27">
        <v>12.557919999999999</v>
      </c>
      <c r="O837" s="27">
        <v>58.477589999999999</v>
      </c>
      <c r="P837" s="27">
        <v>56.570259999999998</v>
      </c>
      <c r="Q837" s="27">
        <v>55.953069999999997</v>
      </c>
      <c r="R837" s="27">
        <v>11.06343</v>
      </c>
      <c r="S837" s="27">
        <v>-31.495560000000001</v>
      </c>
      <c r="T837" s="27">
        <v>-30.938939999999999</v>
      </c>
      <c r="U837" s="27">
        <v>-30.88259</v>
      </c>
      <c r="V837" s="27">
        <v>-7.1002210000000003</v>
      </c>
      <c r="W837" s="27">
        <v>101.07599999999999</v>
      </c>
      <c r="X837" s="27">
        <v>47.712649999999996</v>
      </c>
      <c r="Y837" s="27">
        <v>38.737949999999998</v>
      </c>
      <c r="Z837" s="27">
        <v>6.0968749999999998</v>
      </c>
    </row>
    <row r="838" spans="1:26" x14ac:dyDescent="0.35">
      <c r="A838" s="29"/>
      <c r="B838" s="27">
        <v>2025</v>
      </c>
      <c r="C838" s="27">
        <v>222.4366</v>
      </c>
      <c r="D838" s="27">
        <v>157.06219999999999</v>
      </c>
      <c r="E838" s="27">
        <v>135.3227</v>
      </c>
      <c r="F838" s="27">
        <v>17.850290000000001</v>
      </c>
      <c r="G838" s="27">
        <v>292.05360000000002</v>
      </c>
      <c r="H838" s="27">
        <v>126.08880000000001</v>
      </c>
      <c r="I838" s="27">
        <v>63.499490000000002</v>
      </c>
      <c r="J838" s="27">
        <v>3.5115590000000001</v>
      </c>
      <c r="K838" s="27">
        <v>856.58230000000003</v>
      </c>
      <c r="L838" s="27">
        <v>364.89659999999998</v>
      </c>
      <c r="M838" s="27">
        <v>197.88980000000001</v>
      </c>
      <c r="N838" s="27">
        <v>15.092269999999999</v>
      </c>
      <c r="O838" s="27">
        <v>59.645919999999997</v>
      </c>
      <c r="P838" s="27">
        <v>50.829770000000003</v>
      </c>
      <c r="Q838" s="27">
        <v>47.276260000000001</v>
      </c>
      <c r="R838" s="27">
        <v>13.518079999999999</v>
      </c>
      <c r="S838" s="27">
        <v>-32.290999999999997</v>
      </c>
      <c r="T838" s="27">
        <v>-27.666910000000001</v>
      </c>
      <c r="U838" s="27">
        <v>-26.284400000000002</v>
      </c>
      <c r="V838" s="27">
        <v>-9.0359449999999999</v>
      </c>
      <c r="W838" s="27">
        <v>92.201669999999993</v>
      </c>
      <c r="X838" s="27">
        <v>61.474559999999997</v>
      </c>
      <c r="Y838" s="27">
        <v>29.73124</v>
      </c>
      <c r="Z838" s="27">
        <v>6.9271079999999996</v>
      </c>
    </row>
    <row r="839" spans="1:26" x14ac:dyDescent="0.35">
      <c r="A839" s="29"/>
      <c r="B839" s="27">
        <v>2030</v>
      </c>
      <c r="C839" s="27">
        <v>234.155</v>
      </c>
      <c r="D839" s="27">
        <v>162.0403</v>
      </c>
      <c r="E839" s="27">
        <v>143.2311</v>
      </c>
      <c r="F839" s="27">
        <v>23.528500000000001</v>
      </c>
      <c r="G839" s="27">
        <v>384.80669999999998</v>
      </c>
      <c r="H839" s="27">
        <v>153.089</v>
      </c>
      <c r="I839" s="27">
        <v>61.267769999999999</v>
      </c>
      <c r="J839" s="27">
        <v>5.4456899999999999</v>
      </c>
      <c r="K839" s="27">
        <v>928.75019999999995</v>
      </c>
      <c r="L839" s="27">
        <v>342.41879999999998</v>
      </c>
      <c r="M839" s="27">
        <v>133.39949999999999</v>
      </c>
      <c r="N839" s="27">
        <v>13.2433</v>
      </c>
      <c r="O839" s="27">
        <v>53.364559999999997</v>
      </c>
      <c r="P839" s="27">
        <v>29.582909999999998</v>
      </c>
      <c r="Q839" s="27">
        <v>26.586410000000001</v>
      </c>
      <c r="R839" s="27">
        <v>20.91845</v>
      </c>
      <c r="S839" s="27">
        <v>-28.749739999999999</v>
      </c>
      <c r="T839" s="27">
        <v>-15.684659999999999</v>
      </c>
      <c r="U839" s="27">
        <v>-12.14879</v>
      </c>
      <c r="V839" s="27">
        <v>-8.9544119999999996</v>
      </c>
      <c r="W839" s="27">
        <v>86.218909999999994</v>
      </c>
      <c r="X839" s="27">
        <v>35.676760000000002</v>
      </c>
      <c r="Y839" s="27">
        <v>7.9278360000000001</v>
      </c>
      <c r="Z839" s="27">
        <v>0.94244709999999998</v>
      </c>
    </row>
    <row r="840" spans="1:26" x14ac:dyDescent="0.35">
      <c r="A840" s="29"/>
      <c r="B840" s="27">
        <v>2035</v>
      </c>
      <c r="C840" s="27">
        <v>232.9075</v>
      </c>
      <c r="D840" s="27">
        <v>143.9743</v>
      </c>
      <c r="E840" s="27">
        <v>111.7634</v>
      </c>
      <c r="F840" s="27">
        <v>17.253779999999999</v>
      </c>
      <c r="G840" s="27">
        <v>368.43299999999999</v>
      </c>
      <c r="H840" s="27">
        <v>128.11420000000001</v>
      </c>
      <c r="I840" s="27">
        <v>69.803250000000006</v>
      </c>
      <c r="J840" s="27">
        <v>10.686489999999999</v>
      </c>
      <c r="K840" s="27">
        <v>912.79160000000002</v>
      </c>
      <c r="L840" s="27">
        <v>264.21609999999998</v>
      </c>
      <c r="M840" s="27">
        <v>138.63740000000001</v>
      </c>
      <c r="N840" s="27">
        <v>18.50421</v>
      </c>
      <c r="O840" s="27">
        <v>29.587700000000002</v>
      </c>
      <c r="P840" s="27">
        <v>10.916069999999999</v>
      </c>
      <c r="Q840" s="27">
        <v>9.6396689999999996</v>
      </c>
      <c r="R840" s="27">
        <v>23.202010000000001</v>
      </c>
      <c r="S840" s="27">
        <v>-15.05819</v>
      </c>
      <c r="T840" s="27">
        <v>-5.1098379999999999</v>
      </c>
      <c r="U840" s="27">
        <v>-4.3536609999999998</v>
      </c>
      <c r="V840" s="27">
        <v>-9.7381729999999997</v>
      </c>
      <c r="W840" s="27">
        <v>43.240020000000001</v>
      </c>
      <c r="X840" s="27">
        <v>9.5289169999999999</v>
      </c>
      <c r="Y840" s="27">
        <v>4.0814139999999997</v>
      </c>
      <c r="Z840" s="27">
        <v>2.3813179999999998</v>
      </c>
    </row>
    <row r="841" spans="1:26" x14ac:dyDescent="0.35">
      <c r="A841" s="29"/>
      <c r="B841" s="27">
        <v>2040</v>
      </c>
      <c r="C841" s="27">
        <v>238.65469999999999</v>
      </c>
      <c r="D841" s="27">
        <v>142.7808</v>
      </c>
      <c r="E841" s="27">
        <v>80.046019999999999</v>
      </c>
      <c r="F841" s="27">
        <v>21.005459999999999</v>
      </c>
      <c r="G841" s="27">
        <v>352.6728</v>
      </c>
      <c r="H841" s="27">
        <v>88.974040000000002</v>
      </c>
      <c r="I841" s="27">
        <v>49.220170000000003</v>
      </c>
      <c r="J841" s="27">
        <v>12.048019999999999</v>
      </c>
      <c r="K841" s="27">
        <v>834.44259999999997</v>
      </c>
      <c r="L841" s="27">
        <v>184.81049999999999</v>
      </c>
      <c r="M841" s="27">
        <v>92.196529999999996</v>
      </c>
      <c r="N841" s="27">
        <v>20.054189999999998</v>
      </c>
      <c r="O841" s="27">
        <v>20.765339999999998</v>
      </c>
      <c r="P841" s="27">
        <v>4.3326019999999996</v>
      </c>
      <c r="Q841" s="27">
        <v>3.3937439999999999</v>
      </c>
      <c r="R841" s="27">
        <v>32.05538</v>
      </c>
      <c r="S841" s="27">
        <v>-9.9301790000000008</v>
      </c>
      <c r="T841" s="27">
        <v>-1.2541659999999999</v>
      </c>
      <c r="U841" s="27">
        <v>-0.85990659999999997</v>
      </c>
      <c r="V841" s="27">
        <v>-8.4289850000000008</v>
      </c>
      <c r="W841" s="27">
        <v>26.263919999999999</v>
      </c>
      <c r="X841" s="27">
        <v>1.653098</v>
      </c>
      <c r="Y841" s="27">
        <v>0.34238629999999998</v>
      </c>
      <c r="Z841" s="27">
        <v>-4.1487470000000002</v>
      </c>
    </row>
    <row r="842" spans="1:26" x14ac:dyDescent="0.35">
      <c r="A842" s="29"/>
      <c r="B842" s="27">
        <v>2045</v>
      </c>
      <c r="C842" s="27">
        <v>245.4837</v>
      </c>
      <c r="D842" s="27">
        <v>138.72640000000001</v>
      </c>
      <c r="E842" s="27">
        <v>57.036819999999999</v>
      </c>
      <c r="F842" s="27">
        <v>25.86317</v>
      </c>
      <c r="G842" s="27">
        <v>308.80180000000001</v>
      </c>
      <c r="H842" s="27">
        <v>55.682960000000001</v>
      </c>
      <c r="I842" s="27">
        <v>23.507180000000002</v>
      </c>
      <c r="J842" s="27">
        <v>10.146000000000001</v>
      </c>
      <c r="K842" s="27">
        <v>706.59109999999998</v>
      </c>
      <c r="L842" s="27">
        <v>144.32480000000001</v>
      </c>
      <c r="M842" s="27">
        <v>50.04477</v>
      </c>
      <c r="N842" s="27">
        <v>20.49672</v>
      </c>
      <c r="O842" s="27">
        <v>16.7819</v>
      </c>
      <c r="P842" s="27">
        <v>2.0898099999999999</v>
      </c>
      <c r="Q842" s="27">
        <v>2.0946340000000001</v>
      </c>
      <c r="R842" s="27">
        <v>32.119669999999999</v>
      </c>
      <c r="S842" s="27">
        <v>-7.812424</v>
      </c>
      <c r="T842" s="27">
        <v>-0.1266736</v>
      </c>
      <c r="U842" s="27">
        <v>-0.1308945</v>
      </c>
      <c r="V842" s="27">
        <v>-2.9145189999999999</v>
      </c>
      <c r="W842" s="27">
        <v>19.361519999999999</v>
      </c>
      <c r="X842" s="27">
        <v>0.49577080000000001</v>
      </c>
      <c r="Y842" s="27">
        <v>-0.2320335</v>
      </c>
      <c r="Z842" s="27">
        <v>-6.1212470000000003</v>
      </c>
    </row>
    <row r="843" spans="1:26" x14ac:dyDescent="0.35">
      <c r="A843" s="29"/>
      <c r="B843" s="27">
        <v>2050</v>
      </c>
      <c r="C843" s="27">
        <v>253.04650000000001</v>
      </c>
      <c r="D843" s="27">
        <v>115.99160000000001</v>
      </c>
      <c r="E843" s="27">
        <v>42.936520000000002</v>
      </c>
      <c r="F843" s="27">
        <v>35.755899999999997</v>
      </c>
      <c r="G843" s="27">
        <v>243.3683</v>
      </c>
      <c r="H843" s="27">
        <v>39.375250000000001</v>
      </c>
      <c r="I843" s="27">
        <v>7.554106</v>
      </c>
      <c r="J843" s="27">
        <v>4.9416840000000004</v>
      </c>
      <c r="K843" s="27">
        <v>599.12580000000003</v>
      </c>
      <c r="L843" s="27">
        <v>112.87990000000001</v>
      </c>
      <c r="M843" s="27">
        <v>27.930759999999999</v>
      </c>
      <c r="N843" s="27">
        <v>21.277370000000001</v>
      </c>
      <c r="O843" s="27">
        <v>14.55922</v>
      </c>
      <c r="P843" s="27">
        <v>1.2459640000000001</v>
      </c>
      <c r="Q843" s="27">
        <v>1.42845</v>
      </c>
      <c r="R843" s="27">
        <v>29.514099999999999</v>
      </c>
      <c r="S843" s="27">
        <v>-6.9980520000000004</v>
      </c>
      <c r="T843" s="27">
        <v>-1.798226E-2</v>
      </c>
      <c r="U843" s="27">
        <v>-2.0042339999999999E-2</v>
      </c>
      <c r="V843" s="27">
        <v>-0.5986437</v>
      </c>
      <c r="W843" s="27">
        <v>16.265540000000001</v>
      </c>
      <c r="X843" s="27">
        <v>0.51178809999999997</v>
      </c>
      <c r="Y843" s="27">
        <v>2.3408450000000001E-2</v>
      </c>
      <c r="Z843" s="27">
        <v>-3.279881</v>
      </c>
    </row>
    <row r="844" spans="1:26" x14ac:dyDescent="0.35">
      <c r="A844" s="29" t="s">
        <v>171</v>
      </c>
      <c r="B844" s="27">
        <v>2016</v>
      </c>
      <c r="C844" s="27">
        <v>25508.3</v>
      </c>
      <c r="D844" s="27">
        <v>25508.3</v>
      </c>
      <c r="E844" s="27">
        <v>25508.3</v>
      </c>
      <c r="F844" s="27">
        <v>21.71078</v>
      </c>
      <c r="G844" s="27">
        <v>6202.4359999999997</v>
      </c>
      <c r="H844" s="27">
        <v>6202.4359999999997</v>
      </c>
      <c r="I844" s="27">
        <v>6202.4359999999997</v>
      </c>
      <c r="J844" s="27">
        <v>5.2790549999999996</v>
      </c>
      <c r="K844" s="27">
        <v>16428.419999999998</v>
      </c>
      <c r="L844" s="27">
        <v>16428.419999999998</v>
      </c>
      <c r="M844" s="27">
        <v>16428.419999999998</v>
      </c>
      <c r="N844" s="27">
        <v>13.982659999999999</v>
      </c>
      <c r="O844" s="27">
        <v>12186.88</v>
      </c>
      <c r="P844" s="27">
        <v>12186.88</v>
      </c>
      <c r="Q844" s="27">
        <v>12186.88</v>
      </c>
      <c r="R844" s="27">
        <v>19.136330000000001</v>
      </c>
      <c r="S844" s="27">
        <v>7097.3530000000001</v>
      </c>
      <c r="T844" s="27">
        <v>7097.3530000000001</v>
      </c>
      <c r="U844" s="27">
        <v>7097.3530000000001</v>
      </c>
      <c r="V844" s="27">
        <v>11.144550000000001</v>
      </c>
      <c r="W844" s="27">
        <v>6435.8019999999997</v>
      </c>
      <c r="X844" s="27">
        <v>6435.8019999999997</v>
      </c>
      <c r="Y844" s="27">
        <v>6435.8019999999997</v>
      </c>
      <c r="Z844" s="27">
        <v>10.10576</v>
      </c>
    </row>
    <row r="845" spans="1:26" x14ac:dyDescent="0.35">
      <c r="A845" s="29"/>
      <c r="B845" s="27">
        <v>2020</v>
      </c>
      <c r="C845" s="27">
        <v>36831.339999999997</v>
      </c>
      <c r="D845" s="27">
        <v>32632.87</v>
      </c>
      <c r="E845" s="27">
        <v>30222.45</v>
      </c>
      <c r="F845" s="27">
        <v>25.49165</v>
      </c>
      <c r="G845" s="27">
        <v>32540.43</v>
      </c>
      <c r="H845" s="27">
        <v>18337.46</v>
      </c>
      <c r="I845" s="27">
        <v>7350.4369999999999</v>
      </c>
      <c r="J845" s="27">
        <v>-3.8580719999999999</v>
      </c>
      <c r="K845" s="27">
        <v>71127.38</v>
      </c>
      <c r="L845" s="27">
        <v>36372.04</v>
      </c>
      <c r="M845" s="27">
        <v>20230.77</v>
      </c>
      <c r="N845" s="27">
        <v>7.9608220000000003</v>
      </c>
      <c r="O845" s="27">
        <v>18542.310000000001</v>
      </c>
      <c r="P845" s="27">
        <v>15025.5</v>
      </c>
      <c r="Q845" s="27">
        <v>13724.63</v>
      </c>
      <c r="R845" s="27">
        <v>21.70928</v>
      </c>
      <c r="S845" s="27">
        <v>12106.71</v>
      </c>
      <c r="T845" s="27">
        <v>6160.4120000000003</v>
      </c>
      <c r="U845" s="27">
        <v>1236.508</v>
      </c>
      <c r="V845" s="27">
        <v>-6.7271489999999998</v>
      </c>
      <c r="W845" s="27">
        <v>16455.27</v>
      </c>
      <c r="X845" s="27">
        <v>8138.4250000000002</v>
      </c>
      <c r="Y845" s="27">
        <v>4256.4589999999998</v>
      </c>
      <c r="Z845" s="27">
        <v>3.4117299999999999</v>
      </c>
    </row>
    <row r="846" spans="1:26" x14ac:dyDescent="0.35">
      <c r="A846" s="29"/>
      <c r="B846" s="27">
        <v>2025</v>
      </c>
      <c r="C846" s="27">
        <v>41577.9</v>
      </c>
      <c r="D846" s="27">
        <v>33120.589999999997</v>
      </c>
      <c r="E846" s="27">
        <v>28121.24</v>
      </c>
      <c r="F846" s="27">
        <v>26.993539999999999</v>
      </c>
      <c r="G846" s="27">
        <v>33035.35</v>
      </c>
      <c r="H846" s="27">
        <v>12008.52</v>
      </c>
      <c r="I846" s="27">
        <v>3310.0569999999998</v>
      </c>
      <c r="J846" s="27">
        <v>-6.9625120000000003</v>
      </c>
      <c r="K846" s="27">
        <v>87012.24</v>
      </c>
      <c r="L846" s="27">
        <v>41007.5</v>
      </c>
      <c r="M846" s="27">
        <v>25501.360000000001</v>
      </c>
      <c r="N846" s="27">
        <v>13.60078</v>
      </c>
      <c r="O846" s="27">
        <v>20828.55</v>
      </c>
      <c r="P846" s="27">
        <v>16149.69</v>
      </c>
      <c r="Q846" s="27">
        <v>14176.51</v>
      </c>
      <c r="R846" s="27">
        <v>25.901669999999999</v>
      </c>
      <c r="S846" s="27">
        <v>12855.99</v>
      </c>
      <c r="T846" s="27">
        <v>3918.6579999999999</v>
      </c>
      <c r="U846" s="27">
        <v>140.88200000000001</v>
      </c>
      <c r="V846" s="27">
        <v>-8.8734950000000001</v>
      </c>
      <c r="W846" s="27">
        <v>16111.67</v>
      </c>
      <c r="X846" s="27">
        <v>6035.0739999999996</v>
      </c>
      <c r="Y846" s="27">
        <v>3448.4830000000002</v>
      </c>
      <c r="Z846" s="27">
        <v>3.4534560000000001</v>
      </c>
    </row>
    <row r="847" spans="1:26" x14ac:dyDescent="0.35">
      <c r="A847" s="29"/>
      <c r="B847" s="27">
        <v>2030</v>
      </c>
      <c r="C847" s="27">
        <v>45624.91</v>
      </c>
      <c r="D847" s="27">
        <v>31583.63</v>
      </c>
      <c r="E847" s="27">
        <v>25893.77</v>
      </c>
      <c r="F847" s="27">
        <v>25.3569</v>
      </c>
      <c r="G847" s="27">
        <v>44297.2</v>
      </c>
      <c r="H847" s="27">
        <v>14750.92</v>
      </c>
      <c r="I847" s="27">
        <v>4486.009</v>
      </c>
      <c r="J847" s="27">
        <v>-4.0493769999999998</v>
      </c>
      <c r="K847" s="27">
        <v>105839.9</v>
      </c>
      <c r="L847" s="27">
        <v>50621.05</v>
      </c>
      <c r="M847" s="27">
        <v>28480.9</v>
      </c>
      <c r="N847" s="27">
        <v>16.8827</v>
      </c>
      <c r="O847" s="27">
        <v>25623.56</v>
      </c>
      <c r="P847" s="27">
        <v>17159.259999999998</v>
      </c>
      <c r="Q847" s="27">
        <v>15081.38</v>
      </c>
      <c r="R847" s="27">
        <v>28.59938</v>
      </c>
      <c r="S847" s="27">
        <v>13323.73</v>
      </c>
      <c r="T847" s="27">
        <v>4740.4920000000002</v>
      </c>
      <c r="U847" s="27">
        <v>240.52500000000001</v>
      </c>
      <c r="V847" s="27">
        <v>-9.5086239999999993</v>
      </c>
      <c r="W847" s="27">
        <v>19928.490000000002</v>
      </c>
      <c r="X847" s="27">
        <v>8006.7920000000004</v>
      </c>
      <c r="Y847" s="27">
        <v>3934.721</v>
      </c>
      <c r="Z847" s="27">
        <v>4.3223839999999996</v>
      </c>
    </row>
    <row r="848" spans="1:26" x14ac:dyDescent="0.35">
      <c r="A848" s="29"/>
      <c r="B848" s="27">
        <v>2035</v>
      </c>
      <c r="C848" s="27">
        <v>43551.41</v>
      </c>
      <c r="D848" s="27">
        <v>27912.74</v>
      </c>
      <c r="E848" s="27">
        <v>21697.040000000001</v>
      </c>
      <c r="F848" s="27">
        <v>22.69143</v>
      </c>
      <c r="G848" s="27">
        <v>53556.08</v>
      </c>
      <c r="H848" s="27">
        <v>18966.5</v>
      </c>
      <c r="I848" s="27">
        <v>8974.2929999999997</v>
      </c>
      <c r="J848" s="27">
        <v>-0.26242369999999998</v>
      </c>
      <c r="K848" s="27">
        <v>122510.2</v>
      </c>
      <c r="L848" s="27">
        <v>58072.69</v>
      </c>
      <c r="M848" s="27">
        <v>33160.949999999997</v>
      </c>
      <c r="N848" s="27">
        <v>20.881270000000001</v>
      </c>
      <c r="O848" s="27">
        <v>29826.92</v>
      </c>
      <c r="P848" s="27">
        <v>17781.189999999999</v>
      </c>
      <c r="Q848" s="27">
        <v>14714.32</v>
      </c>
      <c r="R848" s="27">
        <v>30.740469999999998</v>
      </c>
      <c r="S848" s="27">
        <v>11203.99</v>
      </c>
      <c r="T848" s="27">
        <v>2458.741</v>
      </c>
      <c r="U848" s="27">
        <v>-1348.7909999999999</v>
      </c>
      <c r="V848" s="27">
        <v>-14.330629999999999</v>
      </c>
      <c r="W848" s="27">
        <v>27396.15</v>
      </c>
      <c r="X848" s="27">
        <v>11758.75</v>
      </c>
      <c r="Y848" s="27">
        <v>6968.8339999999998</v>
      </c>
      <c r="Z848" s="27">
        <v>10.54405</v>
      </c>
    </row>
    <row r="849" spans="1:26" x14ac:dyDescent="0.35">
      <c r="A849" s="29"/>
      <c r="B849" s="27">
        <v>2040</v>
      </c>
      <c r="C849" s="27">
        <v>47037.99</v>
      </c>
      <c r="D849" s="27">
        <v>27938.42</v>
      </c>
      <c r="E849" s="27">
        <v>20095.900000000001</v>
      </c>
      <c r="F849" s="27">
        <v>26.613959999999999</v>
      </c>
      <c r="G849" s="27">
        <v>48083.43</v>
      </c>
      <c r="H849" s="27">
        <v>14860.83</v>
      </c>
      <c r="I849" s="27">
        <v>7928.1819999999998</v>
      </c>
      <c r="J849" s="27">
        <v>0.393789</v>
      </c>
      <c r="K849" s="27">
        <v>122124.4</v>
      </c>
      <c r="L849" s="27">
        <v>50870.98</v>
      </c>
      <c r="M849" s="27">
        <v>29430.04</v>
      </c>
      <c r="N849" s="27">
        <v>21.7226</v>
      </c>
      <c r="O849" s="27">
        <v>31923.41</v>
      </c>
      <c r="P849" s="27">
        <v>18425.900000000001</v>
      </c>
      <c r="Q849" s="27">
        <v>14118.89</v>
      </c>
      <c r="R849" s="27">
        <v>47.341169999999998</v>
      </c>
      <c r="S849" s="27">
        <v>9889.8950000000004</v>
      </c>
      <c r="T849" s="27">
        <v>152.54509999999999</v>
      </c>
      <c r="U849" s="27">
        <v>-3347.172</v>
      </c>
      <c r="V849" s="27">
        <v>-31.852049999999998</v>
      </c>
      <c r="W849" s="27">
        <v>30674.77</v>
      </c>
      <c r="X849" s="27">
        <v>12454.59</v>
      </c>
      <c r="Y849" s="27">
        <v>7526.3029999999999</v>
      </c>
      <c r="Z849" s="27">
        <v>16.72728</v>
      </c>
    </row>
    <row r="850" spans="1:26" x14ac:dyDescent="0.35">
      <c r="A850" s="29"/>
      <c r="B850" s="27">
        <v>2045</v>
      </c>
      <c r="C850" s="27">
        <v>49670.26</v>
      </c>
      <c r="D850" s="27">
        <v>27430.97</v>
      </c>
      <c r="E850" s="27">
        <v>17548.29</v>
      </c>
      <c r="F850" s="27">
        <v>45.733139999999999</v>
      </c>
      <c r="G850" s="27">
        <v>45155.59</v>
      </c>
      <c r="H850" s="27">
        <v>10644.38</v>
      </c>
      <c r="I850" s="27">
        <v>3955.09</v>
      </c>
      <c r="J850" s="27">
        <v>-5.8314709999999996</v>
      </c>
      <c r="K850" s="27">
        <v>117783.1</v>
      </c>
      <c r="L850" s="27">
        <v>37241.519999999997</v>
      </c>
      <c r="M850" s="27">
        <v>17124.310000000001</v>
      </c>
      <c r="N850" s="27">
        <v>14.486520000000001</v>
      </c>
      <c r="O850" s="27">
        <v>32345.1</v>
      </c>
      <c r="P850" s="27">
        <v>17908.900000000001</v>
      </c>
      <c r="Q850" s="27">
        <v>14509.12</v>
      </c>
      <c r="R850" s="27">
        <v>51.903700000000001</v>
      </c>
      <c r="S850" s="27">
        <v>11885.06</v>
      </c>
      <c r="T850" s="27">
        <v>-16.817689999999999</v>
      </c>
      <c r="U850" s="27">
        <v>-5274.8119999999999</v>
      </c>
      <c r="V850" s="27">
        <v>-31.970050000000001</v>
      </c>
      <c r="W850" s="27">
        <v>29172.14</v>
      </c>
      <c r="X850" s="27">
        <v>10010.59</v>
      </c>
      <c r="Y850" s="27">
        <v>5914.8119999999999</v>
      </c>
      <c r="Z850" s="27">
        <v>18.61598</v>
      </c>
    </row>
    <row r="851" spans="1:26" x14ac:dyDescent="0.35">
      <c r="A851" s="29"/>
      <c r="B851" s="27">
        <v>2050</v>
      </c>
      <c r="C851" s="27">
        <v>52540.02</v>
      </c>
      <c r="D851" s="27">
        <v>25318.58</v>
      </c>
      <c r="E851" s="27">
        <v>14088.99</v>
      </c>
      <c r="F851" s="27">
        <v>63.559399999999997</v>
      </c>
      <c r="G851" s="27">
        <v>42248.08</v>
      </c>
      <c r="H851" s="27">
        <v>8941.5660000000007</v>
      </c>
      <c r="I851" s="27">
        <v>2185.3319999999999</v>
      </c>
      <c r="J851" s="27">
        <v>-14.84076</v>
      </c>
      <c r="K851" s="27">
        <v>114378.3</v>
      </c>
      <c r="L851" s="27">
        <v>27503.279999999999</v>
      </c>
      <c r="M851" s="27">
        <v>8678.9110000000001</v>
      </c>
      <c r="N851" s="27">
        <v>13.279809999999999</v>
      </c>
      <c r="O851" s="27">
        <v>30596.33</v>
      </c>
      <c r="P851" s="27">
        <v>16398.63</v>
      </c>
      <c r="Q851" s="27">
        <v>10814.64</v>
      </c>
      <c r="R851" s="27">
        <v>69.847949999999997</v>
      </c>
      <c r="S851" s="27">
        <v>13548.3</v>
      </c>
      <c r="T851" s="27">
        <v>-651.82920000000001</v>
      </c>
      <c r="U851" s="27">
        <v>-3383.7930000000001</v>
      </c>
      <c r="V851" s="27">
        <v>-44.70082</v>
      </c>
      <c r="W851" s="27">
        <v>27941.09</v>
      </c>
      <c r="X851" s="27">
        <v>8073.1490000000003</v>
      </c>
      <c r="Y851" s="27">
        <v>4637.9350000000004</v>
      </c>
      <c r="Z851" s="27">
        <v>21.513950000000001</v>
      </c>
    </row>
    <row r="852" spans="1:26" x14ac:dyDescent="0.35">
      <c r="A852" s="29" t="s">
        <v>54</v>
      </c>
      <c r="B852" s="27">
        <v>2016</v>
      </c>
      <c r="C852" s="27">
        <v>164.50370000000001</v>
      </c>
      <c r="D852" s="27">
        <v>164.50370000000001</v>
      </c>
      <c r="E852" s="27">
        <v>164.50370000000001</v>
      </c>
      <c r="F852" s="27">
        <v>4.9284429999999997</v>
      </c>
      <c r="G852" s="27">
        <v>430.29180000000002</v>
      </c>
      <c r="H852" s="27">
        <v>430.29180000000002</v>
      </c>
      <c r="I852" s="27">
        <v>430.29180000000002</v>
      </c>
      <c r="J852" s="27">
        <v>12.891310000000001</v>
      </c>
      <c r="K852" s="27">
        <v>350.05540000000002</v>
      </c>
      <c r="L852" s="27">
        <v>350.05540000000002</v>
      </c>
      <c r="M852" s="27">
        <v>350.05540000000002</v>
      </c>
      <c r="N852" s="27">
        <v>10.48747</v>
      </c>
      <c r="O852" s="27">
        <v>2303.8359999999998</v>
      </c>
      <c r="P852" s="27">
        <v>2303.8359999999998</v>
      </c>
      <c r="Q852" s="27">
        <v>2303.8359999999998</v>
      </c>
      <c r="R852" s="27">
        <v>23.087129999999998</v>
      </c>
      <c r="S852" s="27">
        <v>-663.56119999999999</v>
      </c>
      <c r="T852" s="27">
        <v>-663.56119999999999</v>
      </c>
      <c r="U852" s="27">
        <v>-663.56119999999999</v>
      </c>
      <c r="V852" s="27">
        <v>-6.6496589999999998</v>
      </c>
      <c r="W852" s="27">
        <v>-150.06299999999999</v>
      </c>
      <c r="X852" s="27">
        <v>-150.06299999999999</v>
      </c>
      <c r="Y852" s="27">
        <v>-150.06299999999999</v>
      </c>
      <c r="Z852" s="27">
        <v>-1.5038069999999999</v>
      </c>
    </row>
    <row r="853" spans="1:26" x14ac:dyDescent="0.35">
      <c r="A853" s="29"/>
      <c r="B853" s="27">
        <v>2020</v>
      </c>
      <c r="C853" s="27">
        <v>790.36379999999997</v>
      </c>
      <c r="D853" s="27">
        <v>405.18110000000001</v>
      </c>
      <c r="E853" s="27">
        <v>344.52550000000002</v>
      </c>
      <c r="F853" s="27">
        <v>5.7949460000000004</v>
      </c>
      <c r="G853" s="27">
        <v>3995.9189999999999</v>
      </c>
      <c r="H853" s="27">
        <v>1409.365</v>
      </c>
      <c r="I853" s="27">
        <v>839.12480000000005</v>
      </c>
      <c r="J853" s="27">
        <v>7.5223719999999998</v>
      </c>
      <c r="K853" s="27">
        <v>2632.4349999999999</v>
      </c>
      <c r="L853" s="27">
        <v>943.59410000000003</v>
      </c>
      <c r="M853" s="27">
        <v>574.55370000000005</v>
      </c>
      <c r="N853" s="27">
        <v>5.4778830000000003</v>
      </c>
      <c r="O853" s="27">
        <v>10459.370000000001</v>
      </c>
      <c r="P853" s="27">
        <v>4091.078</v>
      </c>
      <c r="Q853" s="27">
        <v>3197.759</v>
      </c>
      <c r="R853" s="27">
        <v>15.315989999999999</v>
      </c>
      <c r="S853" s="27">
        <v>-3021.8180000000002</v>
      </c>
      <c r="T853" s="27">
        <v>-1047.777</v>
      </c>
      <c r="U853" s="27">
        <v>-363.96629999999999</v>
      </c>
      <c r="V853" s="27">
        <v>-0.72348109999999999</v>
      </c>
      <c r="W853" s="27">
        <v>1648.4839999999999</v>
      </c>
      <c r="X853" s="27">
        <v>277.209</v>
      </c>
      <c r="Y853" s="27">
        <v>311.87619999999998</v>
      </c>
      <c r="Z853" s="27">
        <v>-0.60351929999999998</v>
      </c>
    </row>
    <row r="854" spans="1:26" x14ac:dyDescent="0.35">
      <c r="A854" s="29"/>
      <c r="B854" s="27">
        <v>2025</v>
      </c>
      <c r="C854" s="27">
        <v>1513.884</v>
      </c>
      <c r="D854" s="27">
        <v>742.08309999999994</v>
      </c>
      <c r="E854" s="27">
        <v>463.39569999999998</v>
      </c>
      <c r="F854" s="27">
        <v>6.022634</v>
      </c>
      <c r="G854" s="27">
        <v>7432.2839999999997</v>
      </c>
      <c r="H854" s="27">
        <v>1991.846</v>
      </c>
      <c r="I854" s="27">
        <v>1060.375</v>
      </c>
      <c r="J854" s="27">
        <v>8.7999969999999994</v>
      </c>
      <c r="K854" s="27">
        <v>4816.4369999999999</v>
      </c>
      <c r="L854" s="27">
        <v>1365.931</v>
      </c>
      <c r="M854" s="27">
        <v>725.58219999999994</v>
      </c>
      <c r="N854" s="27">
        <v>6.310454</v>
      </c>
      <c r="O854" s="27">
        <v>15973.52</v>
      </c>
      <c r="P854" s="27">
        <v>5714.585</v>
      </c>
      <c r="Q854" s="27">
        <v>4100.4350000000004</v>
      </c>
      <c r="R854" s="27">
        <v>14.463950000000001</v>
      </c>
      <c r="S854" s="27">
        <v>-726.74379999999996</v>
      </c>
      <c r="T854" s="27">
        <v>-609.00940000000003</v>
      </c>
      <c r="U854" s="27">
        <v>-302.125</v>
      </c>
      <c r="V854" s="27">
        <v>-0.52323010000000003</v>
      </c>
      <c r="W854" s="27">
        <v>2789.9989999999998</v>
      </c>
      <c r="X854" s="27">
        <v>755.09559999999999</v>
      </c>
      <c r="Y854" s="27">
        <v>611.22439999999995</v>
      </c>
      <c r="Z854" s="27">
        <v>1.997868</v>
      </c>
    </row>
    <row r="855" spans="1:26" x14ac:dyDescent="0.35">
      <c r="A855" s="29"/>
      <c r="B855" s="27">
        <v>2030</v>
      </c>
      <c r="C855" s="27">
        <v>1505.76</v>
      </c>
      <c r="D855" s="27">
        <v>928.92690000000005</v>
      </c>
      <c r="E855" s="27">
        <v>340.32549999999998</v>
      </c>
      <c r="F855" s="27">
        <v>6.7367739999999996</v>
      </c>
      <c r="G855" s="27">
        <v>6819.0609999999997</v>
      </c>
      <c r="H855" s="27">
        <v>2300.538</v>
      </c>
      <c r="I855" s="27">
        <v>878.97069999999997</v>
      </c>
      <c r="J855" s="27">
        <v>9.9075509999999998</v>
      </c>
      <c r="K855" s="27">
        <v>4426.5159999999996</v>
      </c>
      <c r="L855" s="27">
        <v>1579.4290000000001</v>
      </c>
      <c r="M855" s="27">
        <v>588.86289999999997</v>
      </c>
      <c r="N855" s="27">
        <v>7.219036</v>
      </c>
      <c r="O855" s="27">
        <v>9240.5869999999995</v>
      </c>
      <c r="P855" s="27">
        <v>6327.6329999999998</v>
      </c>
      <c r="Q855" s="27">
        <v>2384.0149999999999</v>
      </c>
      <c r="R855" s="27">
        <v>14.214029999999999</v>
      </c>
      <c r="S855" s="27">
        <v>4713.5</v>
      </c>
      <c r="T855" s="27">
        <v>-278.83960000000002</v>
      </c>
      <c r="U855" s="27">
        <v>829.67660000000001</v>
      </c>
      <c r="V855" s="27">
        <v>1.101907</v>
      </c>
      <c r="W855" s="27">
        <v>2727.65</v>
      </c>
      <c r="X855" s="27">
        <v>934.36469999999997</v>
      </c>
      <c r="Y855" s="27">
        <v>601.61180000000002</v>
      </c>
      <c r="Z855" s="27">
        <v>2.7828020000000002</v>
      </c>
    </row>
    <row r="856" spans="1:26" x14ac:dyDescent="0.35">
      <c r="A856" s="29"/>
      <c r="B856" s="27">
        <v>2035</v>
      </c>
      <c r="C856" s="27">
        <v>972.68600000000004</v>
      </c>
      <c r="D856" s="27">
        <v>939.43629999999996</v>
      </c>
      <c r="E856" s="27">
        <v>196.3869</v>
      </c>
      <c r="F856" s="27">
        <v>7.6357039999999996</v>
      </c>
      <c r="G856" s="27">
        <v>4476.0910000000003</v>
      </c>
      <c r="H856" s="27">
        <v>2497.7269999999999</v>
      </c>
      <c r="I856" s="27">
        <v>546.08950000000004</v>
      </c>
      <c r="J856" s="27">
        <v>11.200200000000001</v>
      </c>
      <c r="K856" s="27">
        <v>2840.761</v>
      </c>
      <c r="L856" s="27">
        <v>1674.6610000000001</v>
      </c>
      <c r="M856" s="27">
        <v>364.2355</v>
      </c>
      <c r="N856" s="27">
        <v>8.1644360000000002</v>
      </c>
      <c r="O856" s="27">
        <v>4222.8100000000004</v>
      </c>
      <c r="P856" s="27">
        <v>6824.8329999999996</v>
      </c>
      <c r="Q856" s="27">
        <v>1320.402</v>
      </c>
      <c r="R856" s="27">
        <v>16.194330000000001</v>
      </c>
      <c r="S856" s="27">
        <v>3716.3330000000001</v>
      </c>
      <c r="T856" s="27">
        <v>-652.29020000000003</v>
      </c>
      <c r="U856" s="27">
        <v>524.36659999999995</v>
      </c>
      <c r="V856" s="27">
        <v>0.89914510000000003</v>
      </c>
      <c r="W856" s="27">
        <v>2581.4969999999998</v>
      </c>
      <c r="X856" s="27">
        <v>878.52340000000004</v>
      </c>
      <c r="Y856" s="27">
        <v>521.96990000000005</v>
      </c>
      <c r="Z856" s="27">
        <v>3.3819870000000001</v>
      </c>
    </row>
    <row r="857" spans="1:26" x14ac:dyDescent="0.35">
      <c r="A857" s="29"/>
      <c r="B857" s="27">
        <v>2040</v>
      </c>
      <c r="C857" s="27">
        <v>602.17349999999999</v>
      </c>
      <c r="D857" s="27">
        <v>794.02719999999999</v>
      </c>
      <c r="E857" s="27">
        <v>126.98399999999999</v>
      </c>
      <c r="F857" s="27">
        <v>8.659732</v>
      </c>
      <c r="G857" s="27">
        <v>2996.942</v>
      </c>
      <c r="H857" s="27">
        <v>2224.627</v>
      </c>
      <c r="I857" s="27">
        <v>362.55220000000003</v>
      </c>
      <c r="J857" s="27">
        <v>12.661300000000001</v>
      </c>
      <c r="K857" s="27">
        <v>1902.492</v>
      </c>
      <c r="L857" s="27">
        <v>1478.732</v>
      </c>
      <c r="M857" s="27">
        <v>242.27189999999999</v>
      </c>
      <c r="N857" s="27">
        <v>9.2344399999999993</v>
      </c>
      <c r="O857" s="27">
        <v>2538.6610000000001</v>
      </c>
      <c r="P857" s="27">
        <v>5085.1210000000001</v>
      </c>
      <c r="Q857" s="27">
        <v>858.84870000000001</v>
      </c>
      <c r="R857" s="27">
        <v>18.143979999999999</v>
      </c>
      <c r="S857" s="27">
        <v>2492.6019999999999</v>
      </c>
      <c r="T857" s="27">
        <v>240.31809999999999</v>
      </c>
      <c r="U857" s="27">
        <v>341.84930000000003</v>
      </c>
      <c r="V857" s="27">
        <v>1.1410990000000001</v>
      </c>
      <c r="W857" s="27">
        <v>1906.278</v>
      </c>
      <c r="X857" s="27">
        <v>792.98270000000002</v>
      </c>
      <c r="Y857" s="27">
        <v>358.97989999999999</v>
      </c>
      <c r="Z857" s="27">
        <v>3.8747590000000001</v>
      </c>
    </row>
    <row r="858" spans="1:26" x14ac:dyDescent="0.35">
      <c r="A858" s="29"/>
      <c r="B858" s="27">
        <v>2045</v>
      </c>
      <c r="C858" s="27">
        <v>353.49869999999999</v>
      </c>
      <c r="D858" s="27">
        <v>601.82000000000005</v>
      </c>
      <c r="E858" s="27">
        <v>76.396640000000005</v>
      </c>
      <c r="F858" s="27">
        <v>9.7121519999999997</v>
      </c>
      <c r="G858" s="27">
        <v>1975.383</v>
      </c>
      <c r="H858" s="27">
        <v>1707.3620000000001</v>
      </c>
      <c r="I858" s="27">
        <v>218.0943</v>
      </c>
      <c r="J858" s="27">
        <v>14.440060000000001</v>
      </c>
      <c r="K858" s="27">
        <v>1248.107</v>
      </c>
      <c r="L858" s="27">
        <v>1131.1310000000001</v>
      </c>
      <c r="M858" s="27">
        <v>146.1576</v>
      </c>
      <c r="N858" s="27">
        <v>10.50281</v>
      </c>
      <c r="O858" s="27">
        <v>1598.011</v>
      </c>
      <c r="P858" s="27">
        <v>3517.415</v>
      </c>
      <c r="Q858" s="27">
        <v>522.23649999999998</v>
      </c>
      <c r="R858" s="27">
        <v>19.377479999999998</v>
      </c>
      <c r="S858" s="27">
        <v>1627.453</v>
      </c>
      <c r="T858" s="27">
        <v>377.47989999999999</v>
      </c>
      <c r="U858" s="27">
        <v>213.5943</v>
      </c>
      <c r="V858" s="27">
        <v>2.1181809999999999</v>
      </c>
      <c r="W858" s="27">
        <v>1263.7260000000001</v>
      </c>
      <c r="X858" s="27">
        <v>713.83190000000002</v>
      </c>
      <c r="Y858" s="27">
        <v>222.1628</v>
      </c>
      <c r="Z858" s="27">
        <v>4.7087779999999997</v>
      </c>
    </row>
    <row r="859" spans="1:26" x14ac:dyDescent="0.35">
      <c r="A859" s="29"/>
      <c r="B859" s="27">
        <v>2050</v>
      </c>
      <c r="C859" s="27">
        <v>207.251</v>
      </c>
      <c r="D859" s="27">
        <v>305.13139999999999</v>
      </c>
      <c r="E859" s="27">
        <v>39.109810000000003</v>
      </c>
      <c r="F859" s="27">
        <v>9.4563229999999994</v>
      </c>
      <c r="G859" s="27">
        <v>1194.1289999999999</v>
      </c>
      <c r="H859" s="27">
        <v>1280.973</v>
      </c>
      <c r="I859" s="27">
        <v>110.46080000000001</v>
      </c>
      <c r="J859" s="27">
        <v>16.6311</v>
      </c>
      <c r="K859" s="27">
        <v>754.09310000000005</v>
      </c>
      <c r="L859" s="27">
        <v>802.12729999999999</v>
      </c>
      <c r="M859" s="27">
        <v>74.133269999999996</v>
      </c>
      <c r="N859" s="27">
        <v>11.791539999999999</v>
      </c>
      <c r="O859" s="27">
        <v>947.38779999999997</v>
      </c>
      <c r="P859" s="27">
        <v>2337.3049999999998</v>
      </c>
      <c r="Q859" s="27">
        <v>267.70749999999998</v>
      </c>
      <c r="R859" s="27">
        <v>13.84168</v>
      </c>
      <c r="S859" s="27">
        <v>982.17539999999997</v>
      </c>
      <c r="T859" s="27">
        <v>356.91379999999998</v>
      </c>
      <c r="U859" s="27">
        <v>121.7676</v>
      </c>
      <c r="V859" s="27">
        <v>8.6471579999999992</v>
      </c>
      <c r="W859" s="27">
        <v>763.50819999999999</v>
      </c>
      <c r="X859" s="27">
        <v>553.89750000000004</v>
      </c>
      <c r="Y859" s="27">
        <v>121.35590000000001</v>
      </c>
      <c r="Z859" s="27">
        <v>7.7057120000000001</v>
      </c>
    </row>
    <row r="860" spans="1:26" x14ac:dyDescent="0.35">
      <c r="A860" s="29" t="s">
        <v>90</v>
      </c>
      <c r="B860" s="27">
        <v>2016</v>
      </c>
      <c r="C860" s="27">
        <v>938.62329999999997</v>
      </c>
      <c r="D860" s="27">
        <v>938.62329999999997</v>
      </c>
      <c r="E860" s="27">
        <v>938.62329999999997</v>
      </c>
      <c r="F860" s="27">
        <v>37.741190000000003</v>
      </c>
      <c r="G860" s="27">
        <v>-115.5386</v>
      </c>
      <c r="H860" s="27">
        <v>-115.5386</v>
      </c>
      <c r="I860" s="27">
        <v>-115.5386</v>
      </c>
      <c r="J860" s="27">
        <v>-4.6457030000000001</v>
      </c>
      <c r="K860" s="27">
        <v>-24.41141</v>
      </c>
      <c r="L860" s="27">
        <v>-24.41141</v>
      </c>
      <c r="M860" s="27">
        <v>-24.41141</v>
      </c>
      <c r="N860" s="27">
        <v>-0.98156049999999995</v>
      </c>
      <c r="O860" s="27">
        <v>145.3142</v>
      </c>
      <c r="P860" s="27">
        <v>145.3142</v>
      </c>
      <c r="Q860" s="27">
        <v>145.3142</v>
      </c>
      <c r="R860" s="27">
        <v>7.3428079999999998</v>
      </c>
      <c r="S860" s="27">
        <v>33.710610000000003</v>
      </c>
      <c r="T860" s="27">
        <v>33.710610000000003</v>
      </c>
      <c r="U860" s="27">
        <v>33.710610000000003</v>
      </c>
      <c r="V860" s="27">
        <v>1.703417</v>
      </c>
      <c r="W860" s="27">
        <v>20.410910000000001</v>
      </c>
      <c r="X860" s="27">
        <v>20.410910000000001</v>
      </c>
      <c r="Y860" s="27">
        <v>20.410910000000001</v>
      </c>
      <c r="Z860" s="27">
        <v>1.0313749999999999</v>
      </c>
    </row>
    <row r="861" spans="1:26" x14ac:dyDescent="0.35">
      <c r="A861" s="29"/>
      <c r="B861" s="27">
        <v>2020</v>
      </c>
      <c r="C861" s="27">
        <v>1731.335</v>
      </c>
      <c r="D861" s="27">
        <v>823.43399999999997</v>
      </c>
      <c r="E861" s="27">
        <v>232.39109999999999</v>
      </c>
      <c r="F861" s="27">
        <v>10.747490000000001</v>
      </c>
      <c r="G861" s="27">
        <v>1464.1559999999999</v>
      </c>
      <c r="H861" s="27">
        <v>899.95219999999995</v>
      </c>
      <c r="I861" s="27">
        <v>657.86440000000005</v>
      </c>
      <c r="J861" s="27">
        <v>12.025969999999999</v>
      </c>
      <c r="K861" s="27">
        <v>1084.7819999999999</v>
      </c>
      <c r="L861" s="27">
        <v>351.86070000000001</v>
      </c>
      <c r="M861" s="27">
        <v>88.997230000000002</v>
      </c>
      <c r="N861" s="27">
        <v>-2.1375730000000002</v>
      </c>
      <c r="O861" s="27">
        <v>479.39400000000001</v>
      </c>
      <c r="P861" s="27">
        <v>363.57799999999997</v>
      </c>
      <c r="Q861" s="27">
        <v>451.15350000000001</v>
      </c>
      <c r="R861" s="27">
        <v>11.307370000000001</v>
      </c>
      <c r="S861" s="27">
        <v>397.38260000000002</v>
      </c>
      <c r="T861" s="27">
        <v>77.926509999999993</v>
      </c>
      <c r="U861" s="27">
        <v>-78.905420000000007</v>
      </c>
      <c r="V861" s="27">
        <v>-2.341672</v>
      </c>
      <c r="W861" s="27">
        <v>268.28449999999998</v>
      </c>
      <c r="X861" s="27">
        <v>62.527290000000001</v>
      </c>
      <c r="Y861" s="27">
        <v>2.78464</v>
      </c>
      <c r="Z861" s="27">
        <v>-0.91076840000000003</v>
      </c>
    </row>
    <row r="862" spans="1:26" x14ac:dyDescent="0.35">
      <c r="A862" s="29"/>
      <c r="B862" s="27">
        <v>2025</v>
      </c>
      <c r="C862" s="27">
        <v>3391.739</v>
      </c>
      <c r="D862" s="27">
        <v>1412.3309999999999</v>
      </c>
      <c r="E862" s="27">
        <v>557.30510000000004</v>
      </c>
      <c r="F862" s="27">
        <v>8.0145440000000008</v>
      </c>
      <c r="G862" s="27">
        <v>46.00394</v>
      </c>
      <c r="H862" s="27">
        <v>0.37172450000000001</v>
      </c>
      <c r="I862" s="27">
        <v>245.51929999999999</v>
      </c>
      <c r="J862" s="27">
        <v>10.299300000000001</v>
      </c>
      <c r="K862" s="27">
        <v>918.91359999999997</v>
      </c>
      <c r="L862" s="27">
        <v>284.68209999999999</v>
      </c>
      <c r="M862" s="27">
        <v>217.01560000000001</v>
      </c>
      <c r="N862" s="27">
        <v>4.9502759999999997</v>
      </c>
      <c r="O862" s="27">
        <v>734.22919999999999</v>
      </c>
      <c r="P862" s="27">
        <v>459.61360000000002</v>
      </c>
      <c r="Q862" s="27">
        <v>877.31389999999999</v>
      </c>
      <c r="R862" s="27">
        <v>10.77251</v>
      </c>
      <c r="S862" s="27">
        <v>1064.058</v>
      </c>
      <c r="T862" s="27">
        <v>309.15039999999999</v>
      </c>
      <c r="U862" s="27">
        <v>-183.68389999999999</v>
      </c>
      <c r="V862" s="27">
        <v>0.55831770000000003</v>
      </c>
      <c r="W862" s="27">
        <v>644.43409999999994</v>
      </c>
      <c r="X862" s="27">
        <v>164.7861</v>
      </c>
      <c r="Y862" s="27">
        <v>8.1345749999999999</v>
      </c>
      <c r="Z862" s="27">
        <v>0.79375910000000005</v>
      </c>
    </row>
    <row r="863" spans="1:26" x14ac:dyDescent="0.35">
      <c r="A863" s="29"/>
      <c r="B863" s="27">
        <v>2030</v>
      </c>
      <c r="C863" s="27">
        <v>3888.2640000000001</v>
      </c>
      <c r="D863" s="27">
        <v>2249.9499999999998</v>
      </c>
      <c r="E863" s="27">
        <v>1005.307</v>
      </c>
      <c r="F863" s="27">
        <v>9.0322600000000008</v>
      </c>
      <c r="G863" s="27">
        <v>249.24889999999999</v>
      </c>
      <c r="H863" s="27">
        <v>260.88400000000001</v>
      </c>
      <c r="I863" s="27">
        <v>527.40380000000005</v>
      </c>
      <c r="J863" s="27">
        <v>11.686360000000001</v>
      </c>
      <c r="K863" s="27">
        <v>1113.797</v>
      </c>
      <c r="L863" s="27">
        <v>405.76310000000001</v>
      </c>
      <c r="M863" s="27">
        <v>323.209</v>
      </c>
      <c r="N863" s="27">
        <v>5.6126459999999998</v>
      </c>
      <c r="O863" s="27">
        <v>960.33609999999999</v>
      </c>
      <c r="P863" s="27">
        <v>838.43740000000003</v>
      </c>
      <c r="Q863" s="27">
        <v>1366.6320000000001</v>
      </c>
      <c r="R863" s="27">
        <v>12.1393</v>
      </c>
      <c r="S863" s="27">
        <v>1328.0350000000001</v>
      </c>
      <c r="T863" s="27">
        <v>580.56370000000004</v>
      </c>
      <c r="U863" s="27">
        <v>-112.6802</v>
      </c>
      <c r="V863" s="27">
        <v>0.66829159999999999</v>
      </c>
      <c r="W863" s="27">
        <v>810.22410000000002</v>
      </c>
      <c r="X863" s="27">
        <v>307.709</v>
      </c>
      <c r="Y863" s="27">
        <v>40.991860000000003</v>
      </c>
      <c r="Z863" s="27">
        <v>0.91026720000000005</v>
      </c>
    </row>
    <row r="864" spans="1:26" x14ac:dyDescent="0.35">
      <c r="A864" s="29"/>
      <c r="B864" s="27">
        <v>2035</v>
      </c>
      <c r="C864" s="27">
        <v>5557.509</v>
      </c>
      <c r="D864" s="27">
        <v>3494.0619999999999</v>
      </c>
      <c r="E864" s="27">
        <v>1059.944</v>
      </c>
      <c r="F864" s="27">
        <v>10.227259999999999</v>
      </c>
      <c r="G864" s="27">
        <v>172.58109999999999</v>
      </c>
      <c r="H864" s="27">
        <v>-200.07640000000001</v>
      </c>
      <c r="I864" s="27">
        <v>821.66110000000003</v>
      </c>
      <c r="J864" s="27">
        <v>13.21612</v>
      </c>
      <c r="K864" s="27">
        <v>1215.181</v>
      </c>
      <c r="L864" s="27">
        <v>427.12360000000001</v>
      </c>
      <c r="M864" s="27">
        <v>430.09559999999999</v>
      </c>
      <c r="N864" s="27">
        <v>6.3482469999999998</v>
      </c>
      <c r="O864" s="27">
        <v>1482.18</v>
      </c>
      <c r="P864" s="27">
        <v>1265.953</v>
      </c>
      <c r="Q864" s="27">
        <v>2521.9659999999999</v>
      </c>
      <c r="R864" s="27">
        <v>13.73813</v>
      </c>
      <c r="S864" s="27">
        <v>2197.0329999999999</v>
      </c>
      <c r="T864" s="27">
        <v>963.03589999999997</v>
      </c>
      <c r="U864" s="27">
        <v>-701.21720000000005</v>
      </c>
      <c r="V864" s="27">
        <v>0.75338720000000003</v>
      </c>
      <c r="W864" s="27">
        <v>1326.0540000000001</v>
      </c>
      <c r="X864" s="27">
        <v>501.58569999999997</v>
      </c>
      <c r="Y864" s="27">
        <v>53.999650000000003</v>
      </c>
      <c r="Z864" s="27">
        <v>1.028975</v>
      </c>
    </row>
    <row r="865" spans="1:26" x14ac:dyDescent="0.35">
      <c r="A865" s="29"/>
      <c r="B865" s="27">
        <v>2040</v>
      </c>
      <c r="C865" s="27">
        <v>5743.1369999999997</v>
      </c>
      <c r="D865" s="27">
        <v>3918.7049999999999</v>
      </c>
      <c r="E865" s="27">
        <v>970.62379999999996</v>
      </c>
      <c r="F865" s="27">
        <v>11.6328</v>
      </c>
      <c r="G865" s="27">
        <v>579.94479999999999</v>
      </c>
      <c r="H865" s="27">
        <v>25.421209999999999</v>
      </c>
      <c r="I865" s="27">
        <v>1336.3620000000001</v>
      </c>
      <c r="J865" s="27">
        <v>14.91258</v>
      </c>
      <c r="K865" s="27">
        <v>1306.124</v>
      </c>
      <c r="L865" s="27">
        <v>443.10419999999999</v>
      </c>
      <c r="M865" s="27">
        <v>644.32039999999995</v>
      </c>
      <c r="N865" s="27">
        <v>7.1695840000000004</v>
      </c>
      <c r="O865" s="27">
        <v>1819.193</v>
      </c>
      <c r="P865" s="27">
        <v>1767.865</v>
      </c>
      <c r="Q865" s="27">
        <v>4067.4009999999998</v>
      </c>
      <c r="R865" s="27">
        <v>15.60873</v>
      </c>
      <c r="S865" s="27">
        <v>2823.6460000000002</v>
      </c>
      <c r="T865" s="27">
        <v>1471.413</v>
      </c>
      <c r="U865" s="27">
        <v>-735.48689999999999</v>
      </c>
      <c r="V865" s="27">
        <v>0.80344360000000004</v>
      </c>
      <c r="W865" s="27">
        <v>1692.72</v>
      </c>
      <c r="X865" s="27">
        <v>754.58640000000003</v>
      </c>
      <c r="Y865" s="27">
        <v>-26.819929999999999</v>
      </c>
      <c r="Z865" s="27">
        <v>1.1478790000000001</v>
      </c>
    </row>
    <row r="866" spans="1:26" x14ac:dyDescent="0.35">
      <c r="A866" s="29"/>
      <c r="B866" s="27">
        <v>2045</v>
      </c>
      <c r="C866" s="27">
        <v>3985.21</v>
      </c>
      <c r="D866" s="27">
        <v>3280.6060000000002</v>
      </c>
      <c r="E866" s="27">
        <v>889.10350000000005</v>
      </c>
      <c r="F866" s="27">
        <v>13.487579999999999</v>
      </c>
      <c r="G866" s="27">
        <v>1716.239</v>
      </c>
      <c r="H866" s="27">
        <v>647.26139999999998</v>
      </c>
      <c r="I866" s="27">
        <v>1615.0070000000001</v>
      </c>
      <c r="J866" s="27">
        <v>16.763110000000001</v>
      </c>
      <c r="K866" s="27">
        <v>1417.2929999999999</v>
      </c>
      <c r="L866" s="27">
        <v>529.86659999999995</v>
      </c>
      <c r="M866" s="27">
        <v>766.21669999999995</v>
      </c>
      <c r="N866" s="27">
        <v>8.0879250000000003</v>
      </c>
      <c r="O866" s="27">
        <v>1791.8979999999999</v>
      </c>
      <c r="P866" s="27">
        <v>1945.4010000000001</v>
      </c>
      <c r="Q866" s="27">
        <v>4487.2719999999999</v>
      </c>
      <c r="R866" s="27">
        <v>18.127289999999999</v>
      </c>
      <c r="S866" s="27">
        <v>2821.317</v>
      </c>
      <c r="T866" s="27">
        <v>1671.711</v>
      </c>
      <c r="U866" s="27">
        <v>-349.53160000000003</v>
      </c>
      <c r="V866" s="27">
        <v>0.55831430000000004</v>
      </c>
      <c r="W866" s="27">
        <v>1687.8530000000001</v>
      </c>
      <c r="X866" s="27">
        <v>852.83609999999999</v>
      </c>
      <c r="Y866" s="27">
        <v>68.661879999999996</v>
      </c>
      <c r="Z866" s="27">
        <v>1.181808</v>
      </c>
    </row>
    <row r="867" spans="1:26" x14ac:dyDescent="0.35">
      <c r="A867" s="29"/>
      <c r="B867" s="27">
        <v>2050</v>
      </c>
      <c r="C867" s="27">
        <v>2605.2089999999998</v>
      </c>
      <c r="D867" s="27">
        <v>2224.4479999999999</v>
      </c>
      <c r="E867" s="27">
        <v>722.27290000000005</v>
      </c>
      <c r="F867" s="27">
        <v>14.35919</v>
      </c>
      <c r="G867" s="27">
        <v>1859.6369999999999</v>
      </c>
      <c r="H867" s="27">
        <v>959.72990000000004</v>
      </c>
      <c r="I867" s="27">
        <v>1519.963</v>
      </c>
      <c r="J867" s="27">
        <v>18.49784</v>
      </c>
      <c r="K867" s="27">
        <v>1318.27</v>
      </c>
      <c r="L867" s="27">
        <v>595.67970000000003</v>
      </c>
      <c r="M867" s="27">
        <v>713.58759999999995</v>
      </c>
      <c r="N867" s="27">
        <v>8.8866440000000004</v>
      </c>
      <c r="O867" s="27">
        <v>1519.0889999999999</v>
      </c>
      <c r="P867" s="27">
        <v>1726.886</v>
      </c>
      <c r="Q867" s="27">
        <v>3536.6280000000002</v>
      </c>
      <c r="R867" s="27">
        <v>18.977689999999999</v>
      </c>
      <c r="S867" s="27">
        <v>2397.1790000000001</v>
      </c>
      <c r="T867" s="27">
        <v>1494.335</v>
      </c>
      <c r="U867" s="27">
        <v>287.40350000000001</v>
      </c>
      <c r="V867" s="27">
        <v>1.7808029999999999</v>
      </c>
      <c r="W867" s="27">
        <v>1433.6510000000001</v>
      </c>
      <c r="X867" s="27">
        <v>761.48929999999996</v>
      </c>
      <c r="Y867" s="27">
        <v>221.7312</v>
      </c>
      <c r="Z867" s="27">
        <v>1.720172</v>
      </c>
    </row>
    <row r="868" spans="1:26" x14ac:dyDescent="0.35">
      <c r="A868" s="29" t="s">
        <v>94</v>
      </c>
      <c r="B868" s="27">
        <v>2016</v>
      </c>
      <c r="C868" s="27">
        <v>135.37989999999999</v>
      </c>
      <c r="D868" s="27">
        <v>135.37989999999999</v>
      </c>
      <c r="E868" s="27">
        <v>135.37989999999999</v>
      </c>
      <c r="F868" s="27">
        <v>12.3421</v>
      </c>
      <c r="G868" s="27">
        <v>141.18450000000001</v>
      </c>
      <c r="H868" s="27">
        <v>141.18450000000001</v>
      </c>
      <c r="I868" s="27">
        <v>141.18450000000001</v>
      </c>
      <c r="J868" s="27">
        <v>12.87129</v>
      </c>
      <c r="K868" s="27">
        <v>57.286879999999996</v>
      </c>
      <c r="L868" s="27">
        <v>57.286879999999996</v>
      </c>
      <c r="M868" s="27">
        <v>57.286879999999996</v>
      </c>
      <c r="N868" s="27">
        <v>5.2226410000000003</v>
      </c>
      <c r="O868" s="27">
        <v>864.20579999999995</v>
      </c>
      <c r="P868" s="27">
        <v>864.20579999999995</v>
      </c>
      <c r="Q868" s="27">
        <v>864.20579999999995</v>
      </c>
      <c r="R868" s="27">
        <v>12.93675</v>
      </c>
      <c r="S868" s="27">
        <v>-127.598</v>
      </c>
      <c r="T868" s="27">
        <v>-127.598</v>
      </c>
      <c r="U868" s="27">
        <v>-127.598</v>
      </c>
      <c r="V868" s="27">
        <v>-1.910083</v>
      </c>
      <c r="W868" s="27">
        <v>-40.245600000000003</v>
      </c>
      <c r="X868" s="27">
        <v>-40.245600000000003</v>
      </c>
      <c r="Y868" s="27">
        <v>-40.245600000000003</v>
      </c>
      <c r="Z868" s="27">
        <v>-0.60245760000000004</v>
      </c>
    </row>
    <row r="869" spans="1:26" x14ac:dyDescent="0.35">
      <c r="A869" s="29"/>
      <c r="B869" s="27">
        <v>2020</v>
      </c>
      <c r="C869" s="27">
        <v>658.49800000000005</v>
      </c>
      <c r="D869" s="27">
        <v>301.52089999999998</v>
      </c>
      <c r="E869" s="27">
        <v>207.51410000000001</v>
      </c>
      <c r="F869" s="27">
        <v>11.20772</v>
      </c>
      <c r="G869" s="27">
        <v>776.92110000000002</v>
      </c>
      <c r="H869" s="27">
        <v>294.05099999999999</v>
      </c>
      <c r="I869" s="27">
        <v>170.52269999999999</v>
      </c>
      <c r="J869" s="27">
        <v>6.2044540000000001</v>
      </c>
      <c r="K869" s="27">
        <v>731.68700000000001</v>
      </c>
      <c r="L869" s="27">
        <v>248.76320000000001</v>
      </c>
      <c r="M869" s="27">
        <v>113.95780000000001</v>
      </c>
      <c r="N869" s="27">
        <v>2.4454500000000001</v>
      </c>
      <c r="O869" s="27">
        <v>3515.6379999999999</v>
      </c>
      <c r="P869" s="27">
        <v>1232.1849999999999</v>
      </c>
      <c r="Q869" s="27">
        <v>1059.704</v>
      </c>
      <c r="R869" s="27">
        <v>7.4982579999999999</v>
      </c>
      <c r="S869" s="27">
        <v>-641.64290000000005</v>
      </c>
      <c r="T869" s="27">
        <v>-161.78540000000001</v>
      </c>
      <c r="U869" s="27">
        <v>20.028780000000001</v>
      </c>
      <c r="V869" s="27">
        <v>0.74676109999999996</v>
      </c>
      <c r="W869" s="27">
        <v>389.26530000000002</v>
      </c>
      <c r="X869" s="27">
        <v>26.04185</v>
      </c>
      <c r="Y869" s="27">
        <v>54.835630000000002</v>
      </c>
      <c r="Z869" s="27">
        <v>-0.5708858</v>
      </c>
    </row>
    <row r="870" spans="1:26" x14ac:dyDescent="0.35">
      <c r="A870" s="29"/>
      <c r="B870" s="27">
        <v>2025</v>
      </c>
      <c r="C870" s="27">
        <v>1479.93</v>
      </c>
      <c r="D870" s="27">
        <v>746.64290000000005</v>
      </c>
      <c r="E870" s="27">
        <v>550.29759999999999</v>
      </c>
      <c r="F870" s="27">
        <v>12.11796</v>
      </c>
      <c r="G870" s="27">
        <v>2085.5230000000001</v>
      </c>
      <c r="H870" s="27">
        <v>532.7817</v>
      </c>
      <c r="I870" s="27">
        <v>232.10910000000001</v>
      </c>
      <c r="J870" s="27">
        <v>6.092104</v>
      </c>
      <c r="K870" s="27">
        <v>1828.355</v>
      </c>
      <c r="L870" s="27">
        <v>528.32799999999997</v>
      </c>
      <c r="M870" s="27">
        <v>250.88849999999999</v>
      </c>
      <c r="N870" s="27">
        <v>4.3434179999999998</v>
      </c>
      <c r="O870" s="27">
        <v>3649.2260000000001</v>
      </c>
      <c r="P870" s="27">
        <v>1040.3910000000001</v>
      </c>
      <c r="Q870" s="27">
        <v>933.50260000000003</v>
      </c>
      <c r="R870" s="27">
        <v>7.2157309999999999</v>
      </c>
      <c r="S870" s="27">
        <v>182.62270000000001</v>
      </c>
      <c r="T870" s="27">
        <v>117.4113</v>
      </c>
      <c r="U870" s="27">
        <v>31.39385</v>
      </c>
      <c r="V870" s="27">
        <v>0.63626090000000002</v>
      </c>
      <c r="W870" s="27">
        <v>558.87869999999998</v>
      </c>
      <c r="X870" s="27">
        <v>139.6429</v>
      </c>
      <c r="Y870" s="27">
        <v>114.76009999999999</v>
      </c>
      <c r="Z870" s="27">
        <v>0.83058810000000005</v>
      </c>
    </row>
    <row r="871" spans="1:26" x14ac:dyDescent="0.35">
      <c r="A871" s="29"/>
      <c r="B871" s="27">
        <v>2030</v>
      </c>
      <c r="C871" s="27">
        <v>2624.8969999999999</v>
      </c>
      <c r="D871" s="27">
        <v>1793.5830000000001</v>
      </c>
      <c r="E871" s="27">
        <v>1637.82</v>
      </c>
      <c r="F871" s="27">
        <v>13.631019999999999</v>
      </c>
      <c r="G871" s="27">
        <v>3368.5140000000001</v>
      </c>
      <c r="H871" s="27">
        <v>1090.6010000000001</v>
      </c>
      <c r="I871" s="27">
        <v>576.75120000000004</v>
      </c>
      <c r="J871" s="27">
        <v>6.5750219999999997</v>
      </c>
      <c r="K871" s="27">
        <v>3136.4369999999999</v>
      </c>
      <c r="L871" s="27">
        <v>1163.971</v>
      </c>
      <c r="M871" s="27">
        <v>642.65049999999997</v>
      </c>
      <c r="N871" s="27">
        <v>4.7956120000000002</v>
      </c>
      <c r="O871" s="27">
        <v>4052.991</v>
      </c>
      <c r="P871" s="27">
        <v>1256.396</v>
      </c>
      <c r="Q871" s="27">
        <v>1401.117</v>
      </c>
      <c r="R871" s="27">
        <v>8.1442270000000008</v>
      </c>
      <c r="S871" s="27">
        <v>677.6789</v>
      </c>
      <c r="T871" s="27">
        <v>39.447690000000001</v>
      </c>
      <c r="U871" s="27">
        <v>-47.33567</v>
      </c>
      <c r="V871" s="27">
        <v>0.73709959999999997</v>
      </c>
      <c r="W871" s="27">
        <v>776.12599999999998</v>
      </c>
      <c r="X871" s="27">
        <v>158.2432</v>
      </c>
      <c r="Y871" s="27">
        <v>123.7223</v>
      </c>
      <c r="Z871" s="27">
        <v>0.94220360000000003</v>
      </c>
    </row>
    <row r="872" spans="1:26" x14ac:dyDescent="0.35">
      <c r="A872" s="29"/>
      <c r="B872" s="27">
        <v>2035</v>
      </c>
      <c r="C872" s="27">
        <v>2340.8180000000002</v>
      </c>
      <c r="D872" s="27">
        <v>2281.02</v>
      </c>
      <c r="E872" s="27">
        <v>2148.4459999999999</v>
      </c>
      <c r="F872" s="27">
        <v>17.50947</v>
      </c>
      <c r="G872" s="27">
        <v>4828.13</v>
      </c>
      <c r="H872" s="27">
        <v>1926.4749999999999</v>
      </c>
      <c r="I872" s="27">
        <v>1154.1980000000001</v>
      </c>
      <c r="J872" s="27">
        <v>5.4051939999999998</v>
      </c>
      <c r="K872" s="27">
        <v>3939.2910000000002</v>
      </c>
      <c r="L872" s="27">
        <v>1789.9760000000001</v>
      </c>
      <c r="M872" s="27">
        <v>1015.5309999999999</v>
      </c>
      <c r="N872" s="27">
        <v>4.73203</v>
      </c>
      <c r="O872" s="27">
        <v>3816.9679999999998</v>
      </c>
      <c r="P872" s="27">
        <v>1779.0450000000001</v>
      </c>
      <c r="Q872" s="27">
        <v>1820.2249999999999</v>
      </c>
      <c r="R872" s="27">
        <v>31.66835</v>
      </c>
      <c r="S872" s="27">
        <v>982.8415</v>
      </c>
      <c r="T872" s="27">
        <v>-216.16749999999999</v>
      </c>
      <c r="U872" s="27">
        <v>-191.93719999999999</v>
      </c>
      <c r="V872" s="27">
        <v>-16.022639999999999</v>
      </c>
      <c r="W872" s="27">
        <v>942.8075</v>
      </c>
      <c r="X872" s="27">
        <v>108.80880000000001</v>
      </c>
      <c r="Y872" s="27">
        <v>91.876750000000001</v>
      </c>
      <c r="Z872" s="27">
        <v>-4.5312640000000002</v>
      </c>
    </row>
    <row r="873" spans="1:26" x14ac:dyDescent="0.35">
      <c r="A873" s="29"/>
      <c r="B873" s="27">
        <v>2040</v>
      </c>
      <c r="C873" s="27">
        <v>1885.1089999999999</v>
      </c>
      <c r="D873" s="27">
        <v>1766.0260000000001</v>
      </c>
      <c r="E873" s="27">
        <v>1776.43</v>
      </c>
      <c r="F873" s="27">
        <v>17.606120000000001</v>
      </c>
      <c r="G873" s="27">
        <v>4215.1890000000003</v>
      </c>
      <c r="H873" s="27">
        <v>2222.7800000000002</v>
      </c>
      <c r="I873" s="27">
        <v>1446.511</v>
      </c>
      <c r="J873" s="27">
        <v>7.2741170000000004</v>
      </c>
      <c r="K873" s="27">
        <v>3507.096</v>
      </c>
      <c r="L873" s="27">
        <v>1820.2460000000001</v>
      </c>
      <c r="M873" s="27">
        <v>1077.652</v>
      </c>
      <c r="N873" s="27">
        <v>5.7591020000000004</v>
      </c>
      <c r="O873" s="27">
        <v>2558.1660000000002</v>
      </c>
      <c r="P873" s="27">
        <v>1431.7570000000001</v>
      </c>
      <c r="Q873" s="27">
        <v>1349.8720000000001</v>
      </c>
      <c r="R873" s="27">
        <v>10.893700000000001</v>
      </c>
      <c r="S873" s="27">
        <v>1305.557</v>
      </c>
      <c r="T873" s="27">
        <v>-6.2661889999999998</v>
      </c>
      <c r="U873" s="27">
        <v>40.089039999999997</v>
      </c>
      <c r="V873" s="27">
        <v>0.56368059999999998</v>
      </c>
      <c r="W873" s="27">
        <v>925.43380000000002</v>
      </c>
      <c r="X873" s="27">
        <v>159.6489</v>
      </c>
      <c r="Y873" s="27">
        <v>161.5085</v>
      </c>
      <c r="Z873" s="27">
        <v>1.117516</v>
      </c>
    </row>
    <row r="874" spans="1:26" x14ac:dyDescent="0.35">
      <c r="A874" s="29"/>
      <c r="B874" s="27">
        <v>2045</v>
      </c>
      <c r="C874" s="27">
        <v>1386.748</v>
      </c>
      <c r="D874" s="27">
        <v>1367.491</v>
      </c>
      <c r="E874" s="27">
        <v>1385.9079999999999</v>
      </c>
      <c r="F874" s="27">
        <v>20.950340000000001</v>
      </c>
      <c r="G874" s="27">
        <v>3444.989</v>
      </c>
      <c r="H874" s="27">
        <v>1984.3340000000001</v>
      </c>
      <c r="I874" s="27">
        <v>1308.5129999999999</v>
      </c>
      <c r="J874" s="27">
        <v>7.242184</v>
      </c>
      <c r="K874" s="27">
        <v>2842.6469999999999</v>
      </c>
      <c r="L874" s="27">
        <v>1579.0429999999999</v>
      </c>
      <c r="M874" s="27">
        <v>943.53480000000002</v>
      </c>
      <c r="N874" s="27">
        <v>6.3333339999999998</v>
      </c>
      <c r="O874" s="27">
        <v>1641.0640000000001</v>
      </c>
      <c r="P874" s="27">
        <v>1204.326</v>
      </c>
      <c r="Q874" s="27">
        <v>1041.5619999999999</v>
      </c>
      <c r="R874" s="27">
        <v>11.317299999999999</v>
      </c>
      <c r="S874" s="27">
        <v>1114.623</v>
      </c>
      <c r="T874" s="27">
        <v>10.93737</v>
      </c>
      <c r="U874" s="27">
        <v>58.836860000000001</v>
      </c>
      <c r="V874" s="27">
        <v>1.334157</v>
      </c>
      <c r="W874" s="27">
        <v>752.44240000000002</v>
      </c>
      <c r="X874" s="27">
        <v>140.6157</v>
      </c>
      <c r="Y874" s="27">
        <v>142.61199999999999</v>
      </c>
      <c r="Z874" s="27">
        <v>1.5759879999999999</v>
      </c>
    </row>
    <row r="875" spans="1:26" x14ac:dyDescent="0.35">
      <c r="A875" s="29"/>
      <c r="B875" s="27">
        <v>2050</v>
      </c>
      <c r="C875" s="27">
        <v>959.14070000000004</v>
      </c>
      <c r="D875" s="27">
        <v>995.07209999999998</v>
      </c>
      <c r="E875" s="27">
        <v>994.08849999999995</v>
      </c>
      <c r="F875" s="27">
        <v>35.568759999999997</v>
      </c>
      <c r="G875" s="27">
        <v>2609.297</v>
      </c>
      <c r="H875" s="27">
        <v>1618.558</v>
      </c>
      <c r="I875" s="27">
        <v>1060.6980000000001</v>
      </c>
      <c r="J875" s="27">
        <v>-2.1160410000000001</v>
      </c>
      <c r="K875" s="27">
        <v>2137.375</v>
      </c>
      <c r="L875" s="27">
        <v>1256.712</v>
      </c>
      <c r="M875" s="27">
        <v>743.8021</v>
      </c>
      <c r="N875" s="27">
        <v>5.5183999999999997</v>
      </c>
      <c r="O875" s="27">
        <v>1046.6769999999999</v>
      </c>
      <c r="P875" s="27">
        <v>968.06820000000005</v>
      </c>
      <c r="Q875" s="27">
        <v>743.50779999999997</v>
      </c>
      <c r="R875" s="27">
        <v>12.90199</v>
      </c>
      <c r="S875" s="27">
        <v>789.90380000000005</v>
      </c>
      <c r="T875" s="27">
        <v>11.379300000000001</v>
      </c>
      <c r="U875" s="27">
        <v>52.333579999999998</v>
      </c>
      <c r="V875" s="27">
        <v>1.3511029999999999</v>
      </c>
      <c r="W875" s="27">
        <v>534.30250000000001</v>
      </c>
      <c r="X875" s="27">
        <v>111.16970000000001</v>
      </c>
      <c r="Y875" s="27">
        <v>108.7552</v>
      </c>
      <c r="Z875" s="27">
        <v>1.8439019999999999</v>
      </c>
    </row>
    <row r="876" spans="1:26" x14ac:dyDescent="0.35">
      <c r="A876" s="29" t="s">
        <v>172</v>
      </c>
      <c r="B876" s="27">
        <v>2016</v>
      </c>
      <c r="C876" s="27">
        <v>351.37049999999999</v>
      </c>
      <c r="D876" s="27">
        <v>351.37049999999999</v>
      </c>
      <c r="E876" s="27">
        <v>351.37049999999999</v>
      </c>
      <c r="F876" s="27">
        <v>9.0305429999999998</v>
      </c>
      <c r="G876" s="27">
        <v>437.96249999999998</v>
      </c>
      <c r="H876" s="27">
        <v>437.96249999999998</v>
      </c>
      <c r="I876" s="27">
        <v>437.96249999999998</v>
      </c>
      <c r="J876" s="27">
        <v>11.25604</v>
      </c>
      <c r="K876" s="27">
        <v>595.86689999999999</v>
      </c>
      <c r="L876" s="27">
        <v>595.86689999999999</v>
      </c>
      <c r="M876" s="27">
        <v>595.86689999999999</v>
      </c>
      <c r="N876" s="27">
        <v>15.31433</v>
      </c>
      <c r="O876" s="27">
        <v>41.711309999999997</v>
      </c>
      <c r="P876" s="27">
        <v>41.711309999999997</v>
      </c>
      <c r="Q876" s="27">
        <v>41.711309999999997</v>
      </c>
      <c r="R876" s="27">
        <v>29.505210000000002</v>
      </c>
      <c r="S876" s="27">
        <v>-2.0907300000000002</v>
      </c>
      <c r="T876" s="27">
        <v>-2.0907300000000002</v>
      </c>
      <c r="U876" s="27">
        <v>-2.0907300000000002</v>
      </c>
      <c r="V876" s="27">
        <v>-1.4789140000000001</v>
      </c>
      <c r="W876" s="27">
        <v>23.39583</v>
      </c>
      <c r="X876" s="27">
        <v>23.39583</v>
      </c>
      <c r="Y876" s="27">
        <v>23.39583</v>
      </c>
      <c r="Z876" s="27">
        <v>16.549440000000001</v>
      </c>
    </row>
    <row r="877" spans="1:26" x14ac:dyDescent="0.35">
      <c r="A877" s="29"/>
      <c r="B877" s="27">
        <v>2020</v>
      </c>
      <c r="C877" s="27">
        <v>646.77120000000002</v>
      </c>
      <c r="D877" s="27">
        <v>588.83550000000002</v>
      </c>
      <c r="E877" s="27">
        <v>547.38589999999999</v>
      </c>
      <c r="F877" s="27">
        <v>12.483029999999999</v>
      </c>
      <c r="G877" s="27">
        <v>1540.902</v>
      </c>
      <c r="H877" s="27">
        <v>855.97069999999997</v>
      </c>
      <c r="I877" s="27">
        <v>520.96469999999999</v>
      </c>
      <c r="J877" s="27">
        <v>4.2975269999999997</v>
      </c>
      <c r="K877" s="27">
        <v>2514.2530000000002</v>
      </c>
      <c r="L877" s="27">
        <v>1463.886</v>
      </c>
      <c r="M877" s="27">
        <v>846.03750000000002</v>
      </c>
      <c r="N877" s="27">
        <v>9.5015059999999991</v>
      </c>
      <c r="O877" s="27">
        <v>102.3884</v>
      </c>
      <c r="P877" s="27">
        <v>89.048810000000003</v>
      </c>
      <c r="Q877" s="27">
        <v>80.528530000000003</v>
      </c>
      <c r="R877" s="27">
        <v>40.293430000000001</v>
      </c>
      <c r="S877" s="27">
        <v>-20.37978</v>
      </c>
      <c r="T877" s="27">
        <v>-9.619529</v>
      </c>
      <c r="U877" s="27">
        <v>-4.3935009999999997</v>
      </c>
      <c r="V877" s="27">
        <v>-1.9534990000000001</v>
      </c>
      <c r="W877" s="27">
        <v>30.6342</v>
      </c>
      <c r="X877" s="27">
        <v>28.248940000000001</v>
      </c>
      <c r="Y877" s="27">
        <v>26.91498</v>
      </c>
      <c r="Z877" s="27">
        <v>12.60183</v>
      </c>
    </row>
    <row r="878" spans="1:26" x14ac:dyDescent="0.35">
      <c r="A878" s="29"/>
      <c r="B878" s="27">
        <v>2025</v>
      </c>
      <c r="C878" s="27">
        <v>713.96259999999995</v>
      </c>
      <c r="D878" s="27">
        <v>537.42639999999994</v>
      </c>
      <c r="E878" s="27">
        <v>483.53359999999998</v>
      </c>
      <c r="F878" s="27">
        <v>17.143129999999999</v>
      </c>
      <c r="G878" s="27">
        <v>1056.4839999999999</v>
      </c>
      <c r="H878" s="27">
        <v>518.00810000000001</v>
      </c>
      <c r="I878" s="27">
        <v>225.76660000000001</v>
      </c>
      <c r="J878" s="27">
        <v>6.0860779999999997</v>
      </c>
      <c r="K878" s="27">
        <v>2646.4209999999998</v>
      </c>
      <c r="L878" s="27">
        <v>1025.5650000000001</v>
      </c>
      <c r="M878" s="27">
        <v>474.75389999999999</v>
      </c>
      <c r="N878" s="27">
        <v>7.8016040000000002</v>
      </c>
      <c r="O878" s="27">
        <v>67.785049999999998</v>
      </c>
      <c r="P878" s="27">
        <v>57.114780000000003</v>
      </c>
      <c r="Q878" s="27">
        <v>48.454500000000003</v>
      </c>
      <c r="R878" s="27">
        <v>13.510579999999999</v>
      </c>
      <c r="S878" s="27">
        <v>108.93989999999999</v>
      </c>
      <c r="T878" s="27">
        <v>66.857579999999999</v>
      </c>
      <c r="U878" s="27">
        <v>46.162329999999997</v>
      </c>
      <c r="V878" s="27">
        <v>8.4227849999999993</v>
      </c>
      <c r="W878" s="27">
        <v>156.19220000000001</v>
      </c>
      <c r="X878" s="27">
        <v>78.794550000000001</v>
      </c>
      <c r="Y878" s="27">
        <v>48.164319999999996</v>
      </c>
      <c r="Z878" s="27">
        <v>10.11093</v>
      </c>
    </row>
    <row r="879" spans="1:26" x14ac:dyDescent="0.35">
      <c r="A879" s="29"/>
      <c r="B879" s="27">
        <v>2030</v>
      </c>
      <c r="C879" s="27">
        <v>713.63760000000002</v>
      </c>
      <c r="D879" s="27">
        <v>423.35550000000001</v>
      </c>
      <c r="E879" s="27">
        <v>335.25330000000002</v>
      </c>
      <c r="F879" s="27">
        <v>18.871030000000001</v>
      </c>
      <c r="G879" s="27">
        <v>629.99760000000003</v>
      </c>
      <c r="H879" s="27">
        <v>229.995</v>
      </c>
      <c r="I879" s="27">
        <v>177.41370000000001</v>
      </c>
      <c r="J879" s="27">
        <v>5.2543100000000003</v>
      </c>
      <c r="K879" s="27">
        <v>1918.921</v>
      </c>
      <c r="L879" s="27">
        <v>524.43989999999997</v>
      </c>
      <c r="M879" s="27">
        <v>309.01889999999997</v>
      </c>
      <c r="N879" s="27">
        <v>10.2852</v>
      </c>
      <c r="O879" s="27">
        <v>106.1435</v>
      </c>
      <c r="P879" s="27">
        <v>90.719009999999997</v>
      </c>
      <c r="Q879" s="27">
        <v>55.886890000000001</v>
      </c>
      <c r="R879" s="27">
        <v>16.306349999999998</v>
      </c>
      <c r="S879" s="27">
        <v>73.616020000000006</v>
      </c>
      <c r="T879" s="27">
        <v>39.171109999999999</v>
      </c>
      <c r="U879" s="27">
        <v>34.344290000000001</v>
      </c>
      <c r="V879" s="27">
        <v>1.6363350000000001</v>
      </c>
      <c r="W879" s="27">
        <v>204.07480000000001</v>
      </c>
      <c r="X879" s="27">
        <v>81.939589999999995</v>
      </c>
      <c r="Y879" s="27">
        <v>60.495399999999997</v>
      </c>
      <c r="Z879" s="27">
        <v>9.4284119999999998</v>
      </c>
    </row>
    <row r="880" spans="1:26" x14ac:dyDescent="0.35">
      <c r="A880" s="29"/>
      <c r="B880" s="27">
        <v>2035</v>
      </c>
      <c r="C880" s="27">
        <v>675.71190000000001</v>
      </c>
      <c r="D880" s="27">
        <v>299.99369999999999</v>
      </c>
      <c r="E880" s="27">
        <v>178.74109999999999</v>
      </c>
      <c r="F880" s="27">
        <v>18.34046</v>
      </c>
      <c r="G880" s="27">
        <v>72.231189999999998</v>
      </c>
      <c r="H880" s="27">
        <v>25.07647</v>
      </c>
      <c r="I880" s="27">
        <v>39.602290000000004</v>
      </c>
      <c r="J880" s="27">
        <v>1.109202</v>
      </c>
      <c r="K880" s="27">
        <v>1445.18</v>
      </c>
      <c r="L880" s="27">
        <v>314.86180000000002</v>
      </c>
      <c r="M880" s="27">
        <v>172.297</v>
      </c>
      <c r="N880" s="27">
        <v>17.45074</v>
      </c>
      <c r="O880" s="27">
        <v>88.515190000000004</v>
      </c>
      <c r="P880" s="27">
        <v>65.08099</v>
      </c>
      <c r="Q880" s="27">
        <v>86.521730000000005</v>
      </c>
      <c r="R880" s="27">
        <v>26.929729999999999</v>
      </c>
      <c r="S880" s="27">
        <v>6.253101</v>
      </c>
      <c r="T880" s="27">
        <v>0.50865039999999995</v>
      </c>
      <c r="U880" s="27">
        <v>0.95997080000000001</v>
      </c>
      <c r="V880" s="27">
        <v>-0.91467140000000002</v>
      </c>
      <c r="W880" s="27">
        <v>296.2749</v>
      </c>
      <c r="X880" s="27">
        <v>145.0112</v>
      </c>
      <c r="Y880" s="27">
        <v>71.331829999999997</v>
      </c>
      <c r="Z880" s="27">
        <v>2.885491</v>
      </c>
    </row>
    <row r="881" spans="1:26" x14ac:dyDescent="0.35">
      <c r="A881" s="29"/>
      <c r="B881" s="27">
        <v>2040</v>
      </c>
      <c r="C881" s="27">
        <v>541.20870000000002</v>
      </c>
      <c r="D881" s="27">
        <v>168.7961</v>
      </c>
      <c r="E881" s="27">
        <v>85.237740000000002</v>
      </c>
      <c r="F881" s="27">
        <v>31.62227</v>
      </c>
      <c r="G881" s="27">
        <v>25.786570000000001</v>
      </c>
      <c r="H881" s="27">
        <v>-1.9343399999999999</v>
      </c>
      <c r="I881" s="27">
        <v>7.6290550000000001</v>
      </c>
      <c r="J881" s="27">
        <v>-5.8861049999999997</v>
      </c>
      <c r="K881" s="27">
        <v>951.96040000000005</v>
      </c>
      <c r="L881" s="27">
        <v>134.9443</v>
      </c>
      <c r="M881" s="27">
        <v>42.902729999999998</v>
      </c>
      <c r="N881" s="27">
        <v>16.43928</v>
      </c>
      <c r="O881" s="27">
        <v>97.197299999999998</v>
      </c>
      <c r="P881" s="27">
        <v>54.38062</v>
      </c>
      <c r="Q881" s="27">
        <v>68.341059999999999</v>
      </c>
      <c r="R881" s="27">
        <v>48.985999999999997</v>
      </c>
      <c r="S881" s="27">
        <v>3.603084</v>
      </c>
      <c r="T881" s="27">
        <v>-2.9098540000000002</v>
      </c>
      <c r="U881" s="27">
        <v>6.6152290000000002E-2</v>
      </c>
      <c r="V881" s="27">
        <v>-3.0999469999999998</v>
      </c>
      <c r="W881" s="27">
        <v>270.12040000000002</v>
      </c>
      <c r="X881" s="27">
        <v>101.2243</v>
      </c>
      <c r="Y881" s="27">
        <v>25.813420000000001</v>
      </c>
      <c r="Z881" s="27">
        <v>-12.251749999999999</v>
      </c>
    </row>
    <row r="882" spans="1:26" x14ac:dyDescent="0.35">
      <c r="A882" s="29"/>
      <c r="B882" s="27">
        <v>2045</v>
      </c>
      <c r="C882" s="27">
        <v>472.55029999999999</v>
      </c>
      <c r="D882" s="27">
        <v>105.1379</v>
      </c>
      <c r="E882" s="27">
        <v>40.975360000000002</v>
      </c>
      <c r="F882" s="27">
        <v>71.011700000000005</v>
      </c>
      <c r="G882" s="27">
        <v>16.54194</v>
      </c>
      <c r="H882" s="27">
        <v>-1.6529339999999999</v>
      </c>
      <c r="I882" s="27">
        <v>-14.940720000000001</v>
      </c>
      <c r="J882" s="27">
        <v>-51.87377</v>
      </c>
      <c r="K882" s="27">
        <v>636.37249999999995</v>
      </c>
      <c r="L882" s="27">
        <v>57.707380000000001</v>
      </c>
      <c r="M882" s="27">
        <v>21.36318</v>
      </c>
      <c r="N882" s="27">
        <v>29.801400000000001</v>
      </c>
      <c r="O882" s="27">
        <v>84.704369999999997</v>
      </c>
      <c r="P882" s="27">
        <v>67.056870000000004</v>
      </c>
      <c r="Q882" s="27">
        <v>60.761749999999999</v>
      </c>
      <c r="R882" s="27">
        <v>59.76634</v>
      </c>
      <c r="S882" s="27">
        <v>2.6735980000000001</v>
      </c>
      <c r="T882" s="27">
        <v>-24.16516</v>
      </c>
      <c r="U882" s="27">
        <v>-22.463139999999999</v>
      </c>
      <c r="V882" s="27">
        <v>-30.528890000000001</v>
      </c>
      <c r="W882" s="27">
        <v>244.43450000000001</v>
      </c>
      <c r="X882" s="27">
        <v>59.938160000000003</v>
      </c>
      <c r="Y882" s="27">
        <v>21.213619999999999</v>
      </c>
      <c r="Z882" s="27">
        <v>6.082878</v>
      </c>
    </row>
    <row r="883" spans="1:26" x14ac:dyDescent="0.35">
      <c r="A883" s="29"/>
      <c r="B883" s="27">
        <v>2050</v>
      </c>
      <c r="C883" s="27">
        <v>454.43040000000002</v>
      </c>
      <c r="D883" s="27">
        <v>54.909190000000002</v>
      </c>
      <c r="E883" s="27">
        <v>84.771730000000005</v>
      </c>
      <c r="F883" s="27">
        <v>21.647349999999999</v>
      </c>
      <c r="G883" s="27">
        <v>-7.5835710000000001</v>
      </c>
      <c r="H883" s="27">
        <v>3.1227149999999999</v>
      </c>
      <c r="I883" s="27">
        <v>-76.775959999999998</v>
      </c>
      <c r="J883" s="27">
        <v>3.3416869999999999</v>
      </c>
      <c r="K883" s="27">
        <v>476.53680000000003</v>
      </c>
      <c r="L883" s="27">
        <v>24.790279999999999</v>
      </c>
      <c r="M883" s="27">
        <v>7.5453910000000004</v>
      </c>
      <c r="N883" s="27">
        <v>34.099060000000001</v>
      </c>
      <c r="O883" s="27">
        <v>82.006960000000007</v>
      </c>
      <c r="P883" s="27">
        <v>51.423180000000002</v>
      </c>
      <c r="Q883" s="27">
        <v>24.135149999999999</v>
      </c>
      <c r="R883" s="27">
        <v>37.969270000000002</v>
      </c>
      <c r="S883" s="27">
        <v>-2.7860589999999998</v>
      </c>
      <c r="T883" s="27">
        <v>-11.33432</v>
      </c>
      <c r="U883" s="27">
        <v>2.1001679999999998E-2</v>
      </c>
      <c r="V883" s="27">
        <v>5.6414539999999999E-2</v>
      </c>
      <c r="W883" s="27">
        <v>217.25020000000001</v>
      </c>
      <c r="X883" s="27">
        <v>30.566030000000001</v>
      </c>
      <c r="Y883" s="27">
        <v>8.6233930000000001</v>
      </c>
      <c r="Z883" s="27">
        <v>0.4556905</v>
      </c>
    </row>
    <row r="884" spans="1:26" x14ac:dyDescent="0.35">
      <c r="A884" s="29" t="s">
        <v>173</v>
      </c>
      <c r="B884" s="27">
        <v>2016</v>
      </c>
      <c r="C884" s="27">
        <v>19.050550000000001</v>
      </c>
      <c r="D884" s="27">
        <v>19.050550000000001</v>
      </c>
      <c r="E884" s="27">
        <v>19.050550000000001</v>
      </c>
      <c r="F884" s="27">
        <v>23.10707</v>
      </c>
      <c r="G884" s="27">
        <v>25.395499999999998</v>
      </c>
      <c r="H884" s="27">
        <v>25.395499999999998</v>
      </c>
      <c r="I884" s="27">
        <v>25.395499999999998</v>
      </c>
      <c r="J884" s="27">
        <v>30.803080000000001</v>
      </c>
      <c r="K884" s="27">
        <v>-8.912236</v>
      </c>
      <c r="L884" s="27">
        <v>-8.912236</v>
      </c>
      <c r="M884" s="27">
        <v>-8.912236</v>
      </c>
      <c r="N884" s="27">
        <v>-10.80996</v>
      </c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x14ac:dyDescent="0.35">
      <c r="A885" s="29"/>
      <c r="B885" s="27">
        <v>2020</v>
      </c>
      <c r="C885" s="27">
        <v>19.47908</v>
      </c>
      <c r="D885" s="27">
        <v>17.721769999999999</v>
      </c>
      <c r="E885" s="27">
        <v>17.216229999999999</v>
      </c>
      <c r="F885" s="27">
        <v>18.130839999999999</v>
      </c>
      <c r="G885" s="27">
        <v>59.092399999999998</v>
      </c>
      <c r="H885" s="27">
        <v>39.262700000000002</v>
      </c>
      <c r="I885" s="27">
        <v>30.38306</v>
      </c>
      <c r="J885" s="27">
        <v>22.144690000000001</v>
      </c>
      <c r="K885" s="27">
        <v>39.609839999999998</v>
      </c>
      <c r="L885" s="27">
        <v>17.06953</v>
      </c>
      <c r="M885" s="27">
        <v>1.643346</v>
      </c>
      <c r="N885" s="27">
        <v>-9.0663479999999996</v>
      </c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x14ac:dyDescent="0.35">
      <c r="A886" s="29"/>
      <c r="B886" s="27">
        <v>2025</v>
      </c>
      <c r="C886" s="27">
        <v>15.45674</v>
      </c>
      <c r="D886" s="27">
        <v>12.351699999999999</v>
      </c>
      <c r="E886" s="27">
        <v>11.943910000000001</v>
      </c>
      <c r="F886" s="27">
        <v>30.172260000000001</v>
      </c>
      <c r="G886" s="27">
        <v>16.959489999999999</v>
      </c>
      <c r="H886" s="27">
        <v>8.0498860000000008</v>
      </c>
      <c r="I886" s="27">
        <v>4.262473</v>
      </c>
      <c r="J886" s="27">
        <v>1.636026</v>
      </c>
      <c r="K886" s="27">
        <v>20.299399999999999</v>
      </c>
      <c r="L886" s="27">
        <v>9.9028679999999998</v>
      </c>
      <c r="M886" s="27">
        <v>5.75861</v>
      </c>
      <c r="N886" s="27">
        <v>3.4845969999999999</v>
      </c>
      <c r="O886" s="27">
        <v>8.2001999999999995E-3</v>
      </c>
      <c r="P886" s="27">
        <v>7.6140000000000001E-3</v>
      </c>
      <c r="Q886" s="27">
        <v>7.5738000000000003E-3</v>
      </c>
      <c r="R886" s="27">
        <v>0</v>
      </c>
      <c r="S886" s="27">
        <v>0</v>
      </c>
      <c r="T886" s="27">
        <v>-3.8070000000000001E-3</v>
      </c>
      <c r="U886" s="27">
        <v>0</v>
      </c>
      <c r="V886" s="27">
        <v>0</v>
      </c>
      <c r="W886" s="27">
        <v>-8.2007999999999994E-3</v>
      </c>
      <c r="X886" s="27">
        <v>-3.8070000000000001E-3</v>
      </c>
      <c r="Y886" s="27">
        <v>-7.5744000000000002E-3</v>
      </c>
      <c r="Z886" s="27">
        <v>0</v>
      </c>
    </row>
    <row r="887" spans="1:26" x14ac:dyDescent="0.35">
      <c r="A887" s="29"/>
      <c r="B887" s="27">
        <v>2030</v>
      </c>
      <c r="C887" s="27">
        <v>13.28238</v>
      </c>
      <c r="D887" s="27">
        <v>10.160740000000001</v>
      </c>
      <c r="E887" s="27">
        <v>10.028729999999999</v>
      </c>
      <c r="F887" s="27">
        <v>41.121650000000002</v>
      </c>
      <c r="G887" s="27">
        <v>11.934710000000001</v>
      </c>
      <c r="H887" s="27">
        <v>6.2230480000000004</v>
      </c>
      <c r="I887" s="27">
        <v>1.5889150000000001</v>
      </c>
      <c r="J887" s="27">
        <v>5.5818729999999999</v>
      </c>
      <c r="K887" s="27">
        <v>11.109220000000001</v>
      </c>
      <c r="L887" s="27">
        <v>4.4989800000000004</v>
      </c>
      <c r="M887" s="27">
        <v>-0.1779906</v>
      </c>
      <c r="N887" s="27">
        <v>-6.8248290000000003</v>
      </c>
      <c r="O887" s="27">
        <v>0.8090231</v>
      </c>
      <c r="P887" s="27">
        <v>0.68269259999999998</v>
      </c>
      <c r="Q887" s="27">
        <v>0.52084799999999998</v>
      </c>
      <c r="R887" s="27">
        <v>0</v>
      </c>
      <c r="S887" s="27">
        <v>0</v>
      </c>
      <c r="T887" s="27">
        <v>0.72223380000000004</v>
      </c>
      <c r="U887" s="27">
        <v>0</v>
      </c>
      <c r="V887" s="27">
        <v>0</v>
      </c>
      <c r="W887" s="27">
        <v>2.3730159999999998</v>
      </c>
      <c r="X887" s="27">
        <v>0.42431459999999999</v>
      </c>
      <c r="Y887" s="27">
        <v>-0.52084680000000005</v>
      </c>
      <c r="Z887" s="27">
        <v>0</v>
      </c>
    </row>
    <row r="888" spans="1:26" x14ac:dyDescent="0.35">
      <c r="A888" s="29"/>
      <c r="B888" s="27">
        <v>2035</v>
      </c>
      <c r="C888" s="27">
        <v>10.165839999999999</v>
      </c>
      <c r="D888" s="27">
        <v>8.1967599999999994</v>
      </c>
      <c r="E888" s="27">
        <v>5.667046</v>
      </c>
      <c r="F888" s="27">
        <v>26.532969999999999</v>
      </c>
      <c r="G888" s="27">
        <v>6.4355849999999997</v>
      </c>
      <c r="H888" s="27">
        <v>2.7068819999999998</v>
      </c>
      <c r="I888" s="27">
        <v>1.611858</v>
      </c>
      <c r="J888" s="27">
        <v>4.5028430000000004</v>
      </c>
      <c r="K888" s="27">
        <v>6.8688180000000001</v>
      </c>
      <c r="L888" s="27">
        <v>2.5886049999999998</v>
      </c>
      <c r="M888" s="27">
        <v>3.681416</v>
      </c>
      <c r="N888" s="27">
        <v>13.448919999999999</v>
      </c>
      <c r="O888" s="27">
        <v>0.98800679999999996</v>
      </c>
      <c r="P888" s="27">
        <v>0.77098259999999996</v>
      </c>
      <c r="Q888" s="27">
        <v>0.73599950000000003</v>
      </c>
      <c r="R888" s="27">
        <v>24.723600000000001</v>
      </c>
      <c r="S888" s="27">
        <v>0</v>
      </c>
      <c r="T888" s="27">
        <v>0.34717140000000002</v>
      </c>
      <c r="U888" s="27">
        <v>0</v>
      </c>
      <c r="V888" s="27">
        <v>0</v>
      </c>
      <c r="W888" s="27">
        <v>1.987493</v>
      </c>
      <c r="X888" s="27">
        <v>0.59235660000000001</v>
      </c>
      <c r="Y888" s="27">
        <v>0.71409239999999996</v>
      </c>
      <c r="Z888" s="27">
        <v>5.3376169999999998</v>
      </c>
    </row>
    <row r="889" spans="1:26" x14ac:dyDescent="0.35">
      <c r="A889" s="29"/>
      <c r="B889" s="27">
        <v>2040</v>
      </c>
      <c r="C889" s="27">
        <v>9.5266590000000004</v>
      </c>
      <c r="D889" s="27">
        <v>5.3351139999999999</v>
      </c>
      <c r="E889" s="27">
        <v>4.4659269999999998</v>
      </c>
      <c r="F889" s="27">
        <v>31.149519999999999</v>
      </c>
      <c r="G889" s="27">
        <v>3.2592650000000001</v>
      </c>
      <c r="H889" s="27">
        <v>2.4688219999999998</v>
      </c>
      <c r="I889" s="27">
        <v>2.0443799999999999</v>
      </c>
      <c r="J889" s="27">
        <v>9.7519030000000004</v>
      </c>
      <c r="K889" s="27">
        <v>4.8797350000000002</v>
      </c>
      <c r="L889" s="27">
        <v>2.3514460000000001</v>
      </c>
      <c r="M889" s="27">
        <v>2.4563160000000002</v>
      </c>
      <c r="N889" s="27">
        <v>9.3584180000000003</v>
      </c>
      <c r="O889" s="27">
        <v>1.4203870000000001</v>
      </c>
      <c r="P889" s="27">
        <v>1.0804400000000001</v>
      </c>
      <c r="Q889" s="27">
        <v>0.93174060000000003</v>
      </c>
      <c r="R889" s="27">
        <v>29.948540000000001</v>
      </c>
      <c r="S889" s="27">
        <v>0</v>
      </c>
      <c r="T889" s="27">
        <v>0.18885060000000001</v>
      </c>
      <c r="U889" s="27">
        <v>0</v>
      </c>
      <c r="V889" s="27">
        <v>0</v>
      </c>
      <c r="W889" s="27">
        <v>1.6774640000000001</v>
      </c>
      <c r="X889" s="27">
        <v>0.51155280000000003</v>
      </c>
      <c r="Y889" s="27">
        <v>0.60376799999999997</v>
      </c>
      <c r="Z889" s="27">
        <v>0.41787049999999998</v>
      </c>
    </row>
    <row r="890" spans="1:26" x14ac:dyDescent="0.35">
      <c r="A890" s="29"/>
      <c r="B890" s="27">
        <v>2045</v>
      </c>
      <c r="C890" s="27">
        <v>6.5228859999999997</v>
      </c>
      <c r="D890" s="27">
        <v>3.7811720000000002</v>
      </c>
      <c r="E890" s="27">
        <v>3.0972249999999999</v>
      </c>
      <c r="F890" s="27">
        <v>36.204799999999999</v>
      </c>
      <c r="G890" s="27">
        <v>3.1117460000000001</v>
      </c>
      <c r="H890" s="27">
        <v>1.787021</v>
      </c>
      <c r="I890" s="27">
        <v>1.299992</v>
      </c>
      <c r="J890" s="27">
        <v>8.4116149999999994</v>
      </c>
      <c r="K890" s="27">
        <v>3.253371</v>
      </c>
      <c r="L890" s="27">
        <v>1.8406750000000001</v>
      </c>
      <c r="M890" s="27">
        <v>1.7293940000000001</v>
      </c>
      <c r="N890" s="27">
        <v>11.698180000000001</v>
      </c>
      <c r="O890" s="27">
        <v>1.439629</v>
      </c>
      <c r="P890" s="27">
        <v>1.062554</v>
      </c>
      <c r="Q890" s="27">
        <v>1.1309849999999999</v>
      </c>
      <c r="R890" s="27">
        <v>42.284439999999996</v>
      </c>
      <c r="S890" s="27">
        <v>0</v>
      </c>
      <c r="T890" s="27">
        <v>5.70552E-2</v>
      </c>
      <c r="U890" s="27">
        <v>0</v>
      </c>
      <c r="V890" s="27">
        <v>0</v>
      </c>
      <c r="W890" s="27">
        <v>0.97296059999999995</v>
      </c>
      <c r="X890" s="27">
        <v>0.26730359999999997</v>
      </c>
      <c r="Y890" s="27">
        <v>0.2242836</v>
      </c>
      <c r="Z890" s="27">
        <v>-9.1701569999999997</v>
      </c>
    </row>
    <row r="891" spans="1:26" x14ac:dyDescent="0.35">
      <c r="A891" s="29"/>
      <c r="B891" s="27">
        <v>2050</v>
      </c>
      <c r="C891" s="27">
        <v>4.6287320000000003</v>
      </c>
      <c r="D891" s="27">
        <v>2.8228390000000001</v>
      </c>
      <c r="E891" s="27">
        <v>2.354441</v>
      </c>
      <c r="F891" s="27">
        <v>42.998190000000001</v>
      </c>
      <c r="G891" s="27">
        <v>2.7351809999999999</v>
      </c>
      <c r="H891" s="27">
        <v>1.5025999999999999</v>
      </c>
      <c r="I891" s="27">
        <v>1.005538</v>
      </c>
      <c r="J891" s="27">
        <v>8.6044920000000005</v>
      </c>
      <c r="K891" s="27">
        <v>2.9436450000000001</v>
      </c>
      <c r="L891" s="27">
        <v>1.6000239999999999</v>
      </c>
      <c r="M891" s="27">
        <v>1.2879160000000001</v>
      </c>
      <c r="N891" s="27">
        <v>12.2334</v>
      </c>
      <c r="O891" s="27">
        <v>1.497352</v>
      </c>
      <c r="P891" s="27">
        <v>1.0766659999999999</v>
      </c>
      <c r="Q891" s="27">
        <v>1.1121319999999999</v>
      </c>
      <c r="R891" s="27">
        <v>47.452449999999999</v>
      </c>
      <c r="S891" s="27">
        <v>0</v>
      </c>
      <c r="T891" s="27">
        <v>-5.4834000000000001E-2</v>
      </c>
      <c r="U891" s="27">
        <v>0</v>
      </c>
      <c r="V891" s="27">
        <v>0</v>
      </c>
      <c r="W891" s="27">
        <v>0.38296019999999997</v>
      </c>
      <c r="X891" s="27">
        <v>5.9093399999999997E-2</v>
      </c>
      <c r="Y891" s="27">
        <v>-5.6432400000000001E-2</v>
      </c>
      <c r="Z891" s="27">
        <v>-10.17103</v>
      </c>
    </row>
    <row r="892" spans="1:26" x14ac:dyDescent="0.35">
      <c r="A892" s="29" t="s">
        <v>174</v>
      </c>
      <c r="B892" s="27">
        <v>2016</v>
      </c>
      <c r="C892" s="27">
        <v>656.20219999999995</v>
      </c>
      <c r="D892" s="27">
        <v>656.20219999999995</v>
      </c>
      <c r="E892" s="27">
        <v>656.20219999999995</v>
      </c>
      <c r="F892" s="27">
        <v>31.66536</v>
      </c>
      <c r="G892" s="27">
        <v>-36.926090000000002</v>
      </c>
      <c r="H892" s="27">
        <v>-36.926090000000002</v>
      </c>
      <c r="I892" s="27">
        <v>-36.926090000000002</v>
      </c>
      <c r="J892" s="27">
        <v>-1.781887</v>
      </c>
      <c r="K892" s="27">
        <v>171.39750000000001</v>
      </c>
      <c r="L892" s="27">
        <v>171.39750000000001</v>
      </c>
      <c r="M892" s="27">
        <v>171.39750000000001</v>
      </c>
      <c r="N892" s="27">
        <v>8.2708709999999996</v>
      </c>
      <c r="O892" s="27">
        <v>19.643149999999999</v>
      </c>
      <c r="P892" s="27">
        <v>19.643149999999999</v>
      </c>
      <c r="Q892" s="27">
        <v>19.643149999999999</v>
      </c>
      <c r="R892" s="27">
        <v>7.4050500000000001</v>
      </c>
      <c r="S892" s="27">
        <v>4.6122430000000003</v>
      </c>
      <c r="T892" s="27">
        <v>4.6122430000000003</v>
      </c>
      <c r="U892" s="27">
        <v>4.6122430000000003</v>
      </c>
      <c r="V892" s="27">
        <v>1.7387170000000001</v>
      </c>
      <c r="W892" s="27">
        <v>9.1682450000000006</v>
      </c>
      <c r="X892" s="27">
        <v>9.1682450000000006</v>
      </c>
      <c r="Y892" s="27">
        <v>9.1682450000000006</v>
      </c>
      <c r="Z892" s="27">
        <v>3.4562330000000001</v>
      </c>
    </row>
    <row r="893" spans="1:26" x14ac:dyDescent="0.35">
      <c r="A893" s="29"/>
      <c r="B893" s="27">
        <v>2020</v>
      </c>
      <c r="C893" s="27">
        <v>7197.2839999999997</v>
      </c>
      <c r="D893" s="27">
        <v>2722.0819999999999</v>
      </c>
      <c r="E893" s="27">
        <v>1647.84</v>
      </c>
      <c r="F893" s="27">
        <v>15.51606</v>
      </c>
      <c r="G893" s="27">
        <v>2038.213</v>
      </c>
      <c r="H893" s="27">
        <v>843.04780000000005</v>
      </c>
      <c r="I893" s="27">
        <v>507.23110000000003</v>
      </c>
      <c r="J893" s="27">
        <v>4.9681110000000004</v>
      </c>
      <c r="K893" s="27">
        <v>4050.962</v>
      </c>
      <c r="L893" s="27">
        <v>1445.2339999999999</v>
      </c>
      <c r="M893" s="27">
        <v>796.88810000000001</v>
      </c>
      <c r="N893" s="27">
        <v>5.7175580000000004</v>
      </c>
      <c r="O893" s="27">
        <v>142.8432</v>
      </c>
      <c r="P893" s="27">
        <v>73.719520000000003</v>
      </c>
      <c r="Q893" s="27">
        <v>61.993389999999998</v>
      </c>
      <c r="R893" s="27">
        <v>6.3633379999999997</v>
      </c>
      <c r="S893" s="27">
        <v>191.72579999999999</v>
      </c>
      <c r="T893" s="27">
        <v>54.434269999999998</v>
      </c>
      <c r="U893" s="27">
        <v>49.647480000000002</v>
      </c>
      <c r="V893" s="27">
        <v>2.5425019999999998</v>
      </c>
      <c r="W893" s="27">
        <v>147.34870000000001</v>
      </c>
      <c r="X893" s="27">
        <v>50.125749999999996</v>
      </c>
      <c r="Y893" s="27">
        <v>44.407029999999999</v>
      </c>
      <c r="Z893" s="27">
        <v>3.0712809999999999</v>
      </c>
    </row>
    <row r="894" spans="1:26" x14ac:dyDescent="0.35">
      <c r="A894" s="29"/>
      <c r="B894" s="27">
        <v>2025</v>
      </c>
      <c r="C894" s="27">
        <v>7872.5209999999997</v>
      </c>
      <c r="D894" s="27">
        <v>3653.5880000000002</v>
      </c>
      <c r="E894" s="27">
        <v>2103.3980000000001</v>
      </c>
      <c r="F894" s="27">
        <v>13.633900000000001</v>
      </c>
      <c r="G894" s="27">
        <v>8930.8449999999993</v>
      </c>
      <c r="H894" s="27">
        <v>3189.3820000000001</v>
      </c>
      <c r="I894" s="27">
        <v>1402.5840000000001</v>
      </c>
      <c r="J894" s="27">
        <v>8.3248890000000006</v>
      </c>
      <c r="K894" s="27">
        <v>6988.473</v>
      </c>
      <c r="L894" s="27">
        <v>2784.33</v>
      </c>
      <c r="M894" s="27">
        <v>1344.8530000000001</v>
      </c>
      <c r="N894" s="27">
        <v>7.6641959999999996</v>
      </c>
      <c r="O894" s="27">
        <v>247.6276</v>
      </c>
      <c r="P894" s="27">
        <v>149.358</v>
      </c>
      <c r="Q894" s="27">
        <v>101.6251</v>
      </c>
      <c r="R894" s="27">
        <v>7.1612150000000003</v>
      </c>
      <c r="S894" s="27">
        <v>347.10359999999997</v>
      </c>
      <c r="T894" s="27">
        <v>132.33369999999999</v>
      </c>
      <c r="U894" s="27">
        <v>81.795680000000004</v>
      </c>
      <c r="V894" s="27">
        <v>2.9068779999999999</v>
      </c>
      <c r="W894" s="27">
        <v>264.01780000000002</v>
      </c>
      <c r="X894" s="27">
        <v>114.3946</v>
      </c>
      <c r="Y894" s="27">
        <v>73.03416</v>
      </c>
      <c r="Z894" s="27">
        <v>3.48292</v>
      </c>
    </row>
    <row r="895" spans="1:26" x14ac:dyDescent="0.35">
      <c r="A895" s="29"/>
      <c r="B895" s="27">
        <v>2030</v>
      </c>
      <c r="C895" s="27">
        <v>6102.6670000000004</v>
      </c>
      <c r="D895" s="27">
        <v>3284.1950000000002</v>
      </c>
      <c r="E895" s="27">
        <v>2313.616</v>
      </c>
      <c r="F895" s="27">
        <v>14.76529</v>
      </c>
      <c r="G895" s="27">
        <v>9361.0540000000001</v>
      </c>
      <c r="H895" s="27">
        <v>3596.221</v>
      </c>
      <c r="I895" s="27">
        <v>1655.8140000000001</v>
      </c>
      <c r="J895" s="27">
        <v>9.9108090000000004</v>
      </c>
      <c r="K895" s="27">
        <v>6816.317</v>
      </c>
      <c r="L895" s="27">
        <v>2838.7559999999999</v>
      </c>
      <c r="M895" s="27">
        <v>1524.3240000000001</v>
      </c>
      <c r="N895" s="27">
        <v>8.8605359999999997</v>
      </c>
      <c r="O895" s="27">
        <v>235.87219999999999</v>
      </c>
      <c r="P895" s="27">
        <v>152.8783</v>
      </c>
      <c r="Q895" s="27">
        <v>117.6091</v>
      </c>
      <c r="R895" s="27">
        <v>8.0739999999999998</v>
      </c>
      <c r="S895" s="27">
        <v>317.24450000000002</v>
      </c>
      <c r="T895" s="27">
        <v>131.0051</v>
      </c>
      <c r="U895" s="27">
        <v>90.112830000000002</v>
      </c>
      <c r="V895" s="27">
        <v>3.3111790000000001</v>
      </c>
      <c r="W895" s="27">
        <v>243.69239999999999</v>
      </c>
      <c r="X895" s="27">
        <v>114.501</v>
      </c>
      <c r="Y895" s="27">
        <v>81.87303</v>
      </c>
      <c r="Z895" s="27">
        <v>3.9465300000000001</v>
      </c>
    </row>
    <row r="896" spans="1:26" x14ac:dyDescent="0.35">
      <c r="A896" s="29"/>
      <c r="B896" s="27">
        <v>2035</v>
      </c>
      <c r="C896" s="27">
        <v>2184.4789999999998</v>
      </c>
      <c r="D896" s="27">
        <v>2644.7739999999999</v>
      </c>
      <c r="E896" s="27">
        <v>2203.6729999999998</v>
      </c>
      <c r="F896" s="27">
        <v>15.399190000000001</v>
      </c>
      <c r="G896" s="27">
        <v>8588.6360000000004</v>
      </c>
      <c r="H896" s="27">
        <v>3326.5120000000002</v>
      </c>
      <c r="I896" s="27">
        <v>1657.432</v>
      </c>
      <c r="J896" s="27">
        <v>12.078519999999999</v>
      </c>
      <c r="K896" s="27">
        <v>4941.0770000000002</v>
      </c>
      <c r="L896" s="27">
        <v>2542.5630000000001</v>
      </c>
      <c r="M896" s="27">
        <v>1496.3630000000001</v>
      </c>
      <c r="N896" s="27">
        <v>10.47578</v>
      </c>
      <c r="O896" s="27">
        <v>168.13679999999999</v>
      </c>
      <c r="P896" s="27">
        <v>136.85300000000001</v>
      </c>
      <c r="Q896" s="27">
        <v>117.2178</v>
      </c>
      <c r="R896" s="27">
        <v>9.1681620000000006</v>
      </c>
      <c r="S896" s="27">
        <v>223.09630000000001</v>
      </c>
      <c r="T896" s="27">
        <v>112.27809999999999</v>
      </c>
      <c r="U896" s="27">
        <v>86.240229999999997</v>
      </c>
      <c r="V896" s="27">
        <v>3.7200820000000001</v>
      </c>
      <c r="W896" s="27">
        <v>171.93860000000001</v>
      </c>
      <c r="X896" s="27">
        <v>99.590459999999993</v>
      </c>
      <c r="Y896" s="27">
        <v>79.52028</v>
      </c>
      <c r="Z896" s="27">
        <v>4.4581730000000004</v>
      </c>
    </row>
    <row r="897" spans="1:26" x14ac:dyDescent="0.35">
      <c r="A897" s="29"/>
      <c r="B897" s="27">
        <v>2040</v>
      </c>
      <c r="C897" s="27">
        <v>1335.751</v>
      </c>
      <c r="D897" s="27">
        <v>2360.3939999999998</v>
      </c>
      <c r="E897" s="27">
        <v>1908.7570000000001</v>
      </c>
      <c r="F897" s="27">
        <v>17.419329999999999</v>
      </c>
      <c r="G897" s="27">
        <v>4938.9589999999998</v>
      </c>
      <c r="H897" s="27">
        <v>2755.2869999999998</v>
      </c>
      <c r="I897" s="27">
        <v>1540.252</v>
      </c>
      <c r="J897" s="27">
        <v>13.52544</v>
      </c>
      <c r="K897" s="27">
        <v>3201.0479999999998</v>
      </c>
      <c r="L897" s="27">
        <v>2185.6619999999998</v>
      </c>
      <c r="M897" s="27">
        <v>1343.9580000000001</v>
      </c>
      <c r="N897" s="27">
        <v>12.00855</v>
      </c>
      <c r="O897" s="27">
        <v>100.86199999999999</v>
      </c>
      <c r="P897" s="27">
        <v>120.25830000000001</v>
      </c>
      <c r="Q897" s="27">
        <v>106.5459</v>
      </c>
      <c r="R897" s="27">
        <v>10.4201</v>
      </c>
      <c r="S897" s="27">
        <v>134.45699999999999</v>
      </c>
      <c r="T897" s="27">
        <v>94.446119999999993</v>
      </c>
      <c r="U897" s="27">
        <v>75.989710000000002</v>
      </c>
      <c r="V897" s="27">
        <v>4.1716959999999998</v>
      </c>
      <c r="W897" s="27">
        <v>103.5069</v>
      </c>
      <c r="X897" s="27">
        <v>85.058409999999995</v>
      </c>
      <c r="Y897" s="27">
        <v>70.88364</v>
      </c>
      <c r="Z897" s="27">
        <v>5.034103</v>
      </c>
    </row>
    <row r="898" spans="1:26" x14ac:dyDescent="0.35">
      <c r="A898" s="29"/>
      <c r="B898" s="27">
        <v>2045</v>
      </c>
      <c r="C898" s="27">
        <v>700.05330000000004</v>
      </c>
      <c r="D898" s="27">
        <v>1336.354</v>
      </c>
      <c r="E898" s="27">
        <v>1319.97</v>
      </c>
      <c r="F898" s="27">
        <v>12.937239999999999</v>
      </c>
      <c r="G898" s="27">
        <v>3027.386</v>
      </c>
      <c r="H898" s="27">
        <v>2667.663</v>
      </c>
      <c r="I898" s="27">
        <v>1473.835</v>
      </c>
      <c r="J898" s="27">
        <v>21.663319999999999</v>
      </c>
      <c r="K898" s="27">
        <v>1909.703</v>
      </c>
      <c r="L898" s="27">
        <v>1714.88</v>
      </c>
      <c r="M898" s="27">
        <v>1103.47</v>
      </c>
      <c r="N898" s="27">
        <v>14.023350000000001</v>
      </c>
      <c r="O898" s="27">
        <v>59.92465</v>
      </c>
      <c r="P898" s="27">
        <v>96.065640000000002</v>
      </c>
      <c r="Q898" s="27">
        <v>88.168360000000007</v>
      </c>
      <c r="R898" s="27">
        <v>11.920529999999999</v>
      </c>
      <c r="S898" s="27">
        <v>79.807810000000003</v>
      </c>
      <c r="T898" s="27">
        <v>72.981520000000003</v>
      </c>
      <c r="U898" s="27">
        <v>60.913040000000002</v>
      </c>
      <c r="V898" s="27">
        <v>4.6163049999999997</v>
      </c>
      <c r="W898" s="27">
        <v>61.451529999999998</v>
      </c>
      <c r="X898" s="27">
        <v>66.511989999999997</v>
      </c>
      <c r="Y898" s="27">
        <v>57.510449999999999</v>
      </c>
      <c r="Z898" s="27">
        <v>5.6681160000000004</v>
      </c>
    </row>
    <row r="899" spans="1:26" x14ac:dyDescent="0.35">
      <c r="A899" s="29"/>
      <c r="B899" s="27">
        <v>2050</v>
      </c>
      <c r="C899" s="27">
        <v>373.17140000000001</v>
      </c>
      <c r="D899" s="27">
        <v>782.84910000000002</v>
      </c>
      <c r="E899" s="27">
        <v>856.08920000000001</v>
      </c>
      <c r="F899" s="27">
        <v>13.747339999999999</v>
      </c>
      <c r="G899" s="27">
        <v>1574.6880000000001</v>
      </c>
      <c r="H899" s="27">
        <v>1515.85</v>
      </c>
      <c r="I899" s="27">
        <v>1117.242</v>
      </c>
      <c r="J899" s="27">
        <v>23.905539999999998</v>
      </c>
      <c r="K899" s="27">
        <v>1010.121</v>
      </c>
      <c r="L899" s="27">
        <v>1061.9960000000001</v>
      </c>
      <c r="M899" s="27">
        <v>821.41869999999994</v>
      </c>
      <c r="N899" s="27">
        <v>17.35652</v>
      </c>
      <c r="O899" s="27">
        <v>31.60219</v>
      </c>
      <c r="P899" s="27">
        <v>61.763420000000004</v>
      </c>
      <c r="Q899" s="27">
        <v>64.176220000000001</v>
      </c>
      <c r="R899" s="27">
        <v>13.41957</v>
      </c>
      <c r="S899" s="27">
        <v>41.51896</v>
      </c>
      <c r="T899" s="27">
        <v>38.821260000000002</v>
      </c>
      <c r="U899" s="27">
        <v>43.150889999999997</v>
      </c>
      <c r="V899" s="27">
        <v>5.2761760000000004</v>
      </c>
      <c r="W899" s="27">
        <v>32.076180000000001</v>
      </c>
      <c r="X899" s="27">
        <v>38.04569</v>
      </c>
      <c r="Y899" s="27">
        <v>41.169890000000002</v>
      </c>
      <c r="Z899" s="27">
        <v>6.4271190000000002</v>
      </c>
    </row>
    <row r="900" spans="1:26" x14ac:dyDescent="0.35">
      <c r="A900" s="29" t="s">
        <v>496</v>
      </c>
      <c r="B900" s="27">
        <v>2016</v>
      </c>
      <c r="C900" s="27">
        <v>921.66</v>
      </c>
      <c r="D900" s="27">
        <v>921.66</v>
      </c>
      <c r="E900" s="27">
        <v>921.66</v>
      </c>
      <c r="F900" s="27">
        <v>6.5708650000000004</v>
      </c>
      <c r="G900" s="27">
        <v>1584.155</v>
      </c>
      <c r="H900" s="27">
        <v>1584.155</v>
      </c>
      <c r="I900" s="27">
        <v>1584.155</v>
      </c>
      <c r="J900" s="27">
        <v>11.294040000000001</v>
      </c>
      <c r="K900" s="27">
        <v>3458.1990000000001</v>
      </c>
      <c r="L900" s="27">
        <v>3458.1990000000001</v>
      </c>
      <c r="M900" s="27">
        <v>3458.1990000000001</v>
      </c>
      <c r="N900" s="27">
        <v>24.654820000000001</v>
      </c>
      <c r="O900" s="27">
        <v>16.75442</v>
      </c>
      <c r="P900" s="27">
        <v>16.75442</v>
      </c>
      <c r="Q900" s="27">
        <v>16.75442</v>
      </c>
      <c r="R900" s="27">
        <v>122.73269999999999</v>
      </c>
      <c r="S900" s="27">
        <v>-16.315339999999999</v>
      </c>
      <c r="T900" s="27">
        <v>-16.315339999999999</v>
      </c>
      <c r="U900" s="27">
        <v>-16.315339999999999</v>
      </c>
      <c r="V900" s="27">
        <v>-119.5162</v>
      </c>
      <c r="W900" s="27">
        <v>0.76437520000000003</v>
      </c>
      <c r="X900" s="27">
        <v>0.76437520000000003</v>
      </c>
      <c r="Y900" s="27">
        <v>0.76437520000000003</v>
      </c>
      <c r="Z900" s="27">
        <v>5.5993469999999999</v>
      </c>
    </row>
    <row r="901" spans="1:26" x14ac:dyDescent="0.35">
      <c r="A901" s="29"/>
      <c r="B901" s="27">
        <v>2020</v>
      </c>
      <c r="C901" s="27">
        <v>2241.652</v>
      </c>
      <c r="D901" s="27">
        <v>2192.6149999999998</v>
      </c>
      <c r="E901" s="27">
        <v>2149.1559999999999</v>
      </c>
      <c r="F901" s="27">
        <v>19.964300000000001</v>
      </c>
      <c r="G901" s="27">
        <v>1993.422</v>
      </c>
      <c r="H901" s="27">
        <v>746.31110000000001</v>
      </c>
      <c r="I901" s="27">
        <v>70.46799</v>
      </c>
      <c r="J901" s="27">
        <v>-4.5453109999999999</v>
      </c>
      <c r="K901" s="27">
        <v>9111.4429999999993</v>
      </c>
      <c r="L901" s="27">
        <v>5403.2290000000003</v>
      </c>
      <c r="M901" s="27">
        <v>3314.5309999999999</v>
      </c>
      <c r="N901" s="27">
        <v>15.382400000000001</v>
      </c>
      <c r="O901" s="27">
        <v>46.248220000000003</v>
      </c>
      <c r="P901" s="27">
        <v>44.484380000000002</v>
      </c>
      <c r="Q901" s="27">
        <v>41.52908</v>
      </c>
      <c r="R901" s="27">
        <v>7.4332409999999998</v>
      </c>
      <c r="S901" s="27">
        <v>17.012599999999999</v>
      </c>
      <c r="T901" s="27">
        <v>3.9761259999999998</v>
      </c>
      <c r="U901" s="27">
        <v>-4.0385609999999996</v>
      </c>
      <c r="V901" s="27">
        <v>-2.422831</v>
      </c>
      <c r="W901" s="27">
        <v>74.449169999999995</v>
      </c>
      <c r="X901" s="27">
        <v>38.895400000000002</v>
      </c>
      <c r="Y901" s="27">
        <v>19.888639999999999</v>
      </c>
      <c r="Z901" s="27">
        <v>1.151726</v>
      </c>
    </row>
    <row r="902" spans="1:26" x14ac:dyDescent="0.35">
      <c r="A902" s="29"/>
      <c r="B902" s="27">
        <v>2025</v>
      </c>
      <c r="C902" s="27">
        <v>3792.1350000000002</v>
      </c>
      <c r="D902" s="27">
        <v>3469.5740000000001</v>
      </c>
      <c r="E902" s="27">
        <v>2146.0540000000001</v>
      </c>
      <c r="F902" s="27">
        <v>17.491879999999998</v>
      </c>
      <c r="G902" s="27">
        <v>2475.3119999999999</v>
      </c>
      <c r="H902" s="27">
        <v>910.6182</v>
      </c>
      <c r="I902" s="27">
        <v>1257.2</v>
      </c>
      <c r="J902" s="27">
        <v>4.1424729999999998</v>
      </c>
      <c r="K902" s="27">
        <v>10982.86</v>
      </c>
      <c r="L902" s="27">
        <v>5090.7110000000002</v>
      </c>
      <c r="M902" s="27">
        <v>3180.6709999999998</v>
      </c>
      <c r="N902" s="27">
        <v>13.26568</v>
      </c>
      <c r="O902" s="27">
        <v>58.631189999999997</v>
      </c>
      <c r="P902" s="27">
        <v>56.536529999999999</v>
      </c>
      <c r="Q902" s="27">
        <v>56.856369999999998</v>
      </c>
      <c r="R902" s="27">
        <v>8.9253180000000008</v>
      </c>
      <c r="S902" s="27">
        <v>16.329920000000001</v>
      </c>
      <c r="T902" s="27">
        <v>-2.3168739999999999</v>
      </c>
      <c r="U902" s="27">
        <v>-9.0884920000000005</v>
      </c>
      <c r="V902" s="27">
        <v>-2.3947850000000002</v>
      </c>
      <c r="W902" s="27">
        <v>111.9126</v>
      </c>
      <c r="X902" s="27">
        <v>52.544310000000003</v>
      </c>
      <c r="Y902" s="27">
        <v>29.044309999999999</v>
      </c>
      <c r="Z902" s="27">
        <v>0.70425939999999998</v>
      </c>
    </row>
    <row r="903" spans="1:26" x14ac:dyDescent="0.35">
      <c r="A903" s="29"/>
      <c r="B903" s="27">
        <v>2030</v>
      </c>
      <c r="C903" s="27">
        <v>4376.7709999999997</v>
      </c>
      <c r="D903" s="27">
        <v>3512.308</v>
      </c>
      <c r="E903" s="27">
        <v>4776.232</v>
      </c>
      <c r="F903" s="27">
        <v>20.999369999999999</v>
      </c>
      <c r="G903" s="27">
        <v>5697.4939999999997</v>
      </c>
      <c r="H903" s="27">
        <v>2301.7750000000001</v>
      </c>
      <c r="I903" s="27">
        <v>-1410.16</v>
      </c>
      <c r="J903" s="27">
        <v>0.59305540000000001</v>
      </c>
      <c r="K903" s="27">
        <v>15009.68</v>
      </c>
      <c r="L903" s="27">
        <v>6829.8450000000003</v>
      </c>
      <c r="M903" s="27">
        <v>3423.6370000000002</v>
      </c>
      <c r="N903" s="27">
        <v>17.661729999999999</v>
      </c>
      <c r="O903" s="27">
        <v>71.281899999999993</v>
      </c>
      <c r="P903" s="27">
        <v>68.75985</v>
      </c>
      <c r="Q903" s="27">
        <v>99.153239999999997</v>
      </c>
      <c r="R903" s="27">
        <v>12.961029999999999</v>
      </c>
      <c r="S903" s="27">
        <v>20.270440000000001</v>
      </c>
      <c r="T903" s="27">
        <v>0.43057319999999999</v>
      </c>
      <c r="U903" s="27">
        <v>-34.761650000000003</v>
      </c>
      <c r="V903" s="27">
        <v>-6.0848409999999999</v>
      </c>
      <c r="W903" s="27">
        <v>142.52799999999999</v>
      </c>
      <c r="X903" s="27">
        <v>65.374080000000006</v>
      </c>
      <c r="Y903" s="27">
        <v>33.552169999999997</v>
      </c>
      <c r="Z903" s="27">
        <v>1.6404430000000001</v>
      </c>
    </row>
    <row r="904" spans="1:26" x14ac:dyDescent="0.35">
      <c r="A904" s="29"/>
      <c r="B904" s="27">
        <v>2035</v>
      </c>
      <c r="C904" s="27">
        <v>11135.75</v>
      </c>
      <c r="D904" s="27">
        <v>6741.8029999999999</v>
      </c>
      <c r="E904" s="27">
        <v>2900.1529999999998</v>
      </c>
      <c r="F904" s="27">
        <v>17.433389999999999</v>
      </c>
      <c r="G904" s="27">
        <v>6451.5460000000003</v>
      </c>
      <c r="H904" s="27">
        <v>5647.0870000000004</v>
      </c>
      <c r="I904" s="27">
        <v>2060.83</v>
      </c>
      <c r="J904" s="27">
        <v>8.1352840000000004</v>
      </c>
      <c r="K904" s="27">
        <v>27880.35</v>
      </c>
      <c r="L904" s="27">
        <v>10405.549999999999</v>
      </c>
      <c r="M904" s="27">
        <v>4301.1109999999999</v>
      </c>
      <c r="N904" s="27">
        <v>18.82301</v>
      </c>
      <c r="O904" s="27">
        <v>80.553160000000005</v>
      </c>
      <c r="P904" s="27">
        <v>111.0381</v>
      </c>
      <c r="Q904" s="27">
        <v>97.295150000000007</v>
      </c>
      <c r="R904" s="27">
        <v>11.25728</v>
      </c>
      <c r="S904" s="27">
        <v>28.60202</v>
      </c>
      <c r="T904" s="27">
        <v>-25.684989999999999</v>
      </c>
      <c r="U904" s="27">
        <v>-27.114339999999999</v>
      </c>
      <c r="V904" s="27">
        <v>-2.8704269999999998</v>
      </c>
      <c r="W904" s="27">
        <v>154.6611</v>
      </c>
      <c r="X904" s="27">
        <v>66.305539999999993</v>
      </c>
      <c r="Y904" s="27">
        <v>40.071959999999997</v>
      </c>
      <c r="Z904" s="27">
        <v>1.2157009999999999</v>
      </c>
    </row>
    <row r="905" spans="1:26" x14ac:dyDescent="0.35">
      <c r="A905" s="29"/>
      <c r="B905" s="27">
        <v>2040</v>
      </c>
      <c r="C905" s="27">
        <v>10532.36</v>
      </c>
      <c r="D905" s="27">
        <v>6734.75</v>
      </c>
      <c r="E905" s="27">
        <v>4888.8670000000002</v>
      </c>
      <c r="F905" s="27">
        <v>21.902999999999999</v>
      </c>
      <c r="G905" s="27">
        <v>20615.41</v>
      </c>
      <c r="H905" s="27">
        <v>7932.4579999999996</v>
      </c>
      <c r="I905" s="27">
        <v>5636.8230000000003</v>
      </c>
      <c r="J905" s="27">
        <v>7.4450219999999998</v>
      </c>
      <c r="K905" s="27">
        <v>43892.77</v>
      </c>
      <c r="L905" s="27">
        <v>18500.61</v>
      </c>
      <c r="M905" s="27">
        <v>6929.42</v>
      </c>
      <c r="N905" s="27">
        <v>20.94989</v>
      </c>
      <c r="O905" s="27">
        <v>89.562979999999996</v>
      </c>
      <c r="P905" s="27">
        <v>109.3896</v>
      </c>
      <c r="Q905" s="27">
        <v>98.030079999999998</v>
      </c>
      <c r="R905" s="27">
        <v>12.76792</v>
      </c>
      <c r="S905" s="27">
        <v>36.510719999999999</v>
      </c>
      <c r="T905" s="27">
        <v>-19.118870000000001</v>
      </c>
      <c r="U905" s="27">
        <v>-23.602070000000001</v>
      </c>
      <c r="V905" s="27">
        <v>-3.3042199999999999</v>
      </c>
      <c r="W905" s="27">
        <v>166.6875</v>
      </c>
      <c r="X905" s="27">
        <v>74.263289999999998</v>
      </c>
      <c r="Y905" s="27">
        <v>42.917099999999998</v>
      </c>
      <c r="Z905" s="27">
        <v>1.3969119999999999</v>
      </c>
    </row>
    <row r="906" spans="1:26" x14ac:dyDescent="0.35">
      <c r="A906" s="29"/>
      <c r="B906" s="27">
        <v>2045</v>
      </c>
      <c r="C906" s="27">
        <v>12974.69</v>
      </c>
      <c r="D906" s="27">
        <v>8292.2710000000006</v>
      </c>
      <c r="E906" s="27">
        <v>5585.5140000000001</v>
      </c>
      <c r="F906" s="27">
        <v>32.266979999999997</v>
      </c>
      <c r="G906" s="27">
        <v>18272.37</v>
      </c>
      <c r="H906" s="27">
        <v>6168.3</v>
      </c>
      <c r="I906" s="27">
        <v>4151.4380000000001</v>
      </c>
      <c r="J906" s="27">
        <v>5.6790440000000002</v>
      </c>
      <c r="K906" s="27">
        <v>50115.59</v>
      </c>
      <c r="L906" s="27">
        <v>19132.419999999998</v>
      </c>
      <c r="M906" s="27">
        <v>11172.04</v>
      </c>
      <c r="N906" s="27">
        <v>19.14518</v>
      </c>
      <c r="O906" s="27">
        <v>99.009540000000001</v>
      </c>
      <c r="P906" s="27">
        <v>104.43859999999999</v>
      </c>
      <c r="Q906" s="27">
        <v>91.262730000000005</v>
      </c>
      <c r="R906" s="27">
        <v>14.4519</v>
      </c>
      <c r="S906" s="27">
        <v>38.57</v>
      </c>
      <c r="T906" s="27">
        <v>-9.8288799999999998</v>
      </c>
      <c r="U906" s="27">
        <v>-14.80402</v>
      </c>
      <c r="V906" s="27">
        <v>-3.1369410000000002</v>
      </c>
      <c r="W906" s="27">
        <v>185.6404</v>
      </c>
      <c r="X906" s="27">
        <v>77.877619999999993</v>
      </c>
      <c r="Y906" s="27">
        <v>42.42642</v>
      </c>
      <c r="Z906" s="27">
        <v>1.0676699999999999</v>
      </c>
    </row>
    <row r="907" spans="1:26" x14ac:dyDescent="0.35">
      <c r="A907" s="29"/>
      <c r="B907" s="27">
        <v>2050</v>
      </c>
      <c r="C907" s="27">
        <v>26481.38</v>
      </c>
      <c r="D907" s="27">
        <v>9081.8459999999995</v>
      </c>
      <c r="E907" s="27">
        <v>6001.2330000000002</v>
      </c>
      <c r="F907" s="27">
        <v>35.611559999999997</v>
      </c>
      <c r="G907" s="27">
        <v>9787.9529999999995</v>
      </c>
      <c r="H907" s="27">
        <v>7171.5680000000002</v>
      </c>
      <c r="I907" s="27">
        <v>4184.2060000000001</v>
      </c>
      <c r="J907" s="27">
        <v>7.4662689999999996</v>
      </c>
      <c r="K907" s="27">
        <v>55136.39</v>
      </c>
      <c r="L907" s="27">
        <v>19697.43</v>
      </c>
      <c r="M907" s="27">
        <v>11497.47</v>
      </c>
      <c r="N907" s="27">
        <v>21.86731</v>
      </c>
      <c r="O907" s="27">
        <v>109.65600000000001</v>
      </c>
      <c r="P907" s="27">
        <v>105.33750000000001</v>
      </c>
      <c r="Q907" s="27">
        <v>89.243449999999996</v>
      </c>
      <c r="R907" s="27">
        <v>16.359380000000002</v>
      </c>
      <c r="S907" s="27">
        <v>42.724820000000001</v>
      </c>
      <c r="T907" s="27">
        <v>-3.5833710000000001</v>
      </c>
      <c r="U907" s="27">
        <v>-7.2285469999999998</v>
      </c>
      <c r="V907" s="27">
        <v>-3.8014350000000001</v>
      </c>
      <c r="W907" s="27">
        <v>205.256</v>
      </c>
      <c r="X907" s="27">
        <v>83.038169999999994</v>
      </c>
      <c r="Y907" s="27">
        <v>44.290179999999999</v>
      </c>
      <c r="Z907" s="27">
        <v>1.430161</v>
      </c>
    </row>
    <row r="908" spans="1:26" x14ac:dyDescent="0.35">
      <c r="A908" s="29" t="s">
        <v>175</v>
      </c>
      <c r="B908" s="27">
        <v>2016</v>
      </c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>
        <v>1.6373899999999999</v>
      </c>
      <c r="P908" s="27">
        <v>1.6373899999999999</v>
      </c>
      <c r="Q908" s="27">
        <v>1.6373899999999999</v>
      </c>
      <c r="R908" s="27">
        <v>0</v>
      </c>
      <c r="S908" s="27">
        <v>-1.6373899999999999</v>
      </c>
      <c r="T908" s="27">
        <v>-1.6373899999999999</v>
      </c>
      <c r="U908" s="27">
        <v>-1.6373899999999999</v>
      </c>
      <c r="V908" s="27">
        <v>0</v>
      </c>
      <c r="W908" s="27"/>
      <c r="X908" s="27"/>
      <c r="Y908" s="27"/>
      <c r="Z908" s="27"/>
    </row>
    <row r="909" spans="1:26" x14ac:dyDescent="0.35">
      <c r="A909" s="29"/>
      <c r="B909" s="27">
        <v>2020</v>
      </c>
      <c r="C909" s="27">
        <v>0</v>
      </c>
      <c r="D909" s="27">
        <v>0</v>
      </c>
      <c r="E909" s="27">
        <v>0</v>
      </c>
      <c r="F909" s="27">
        <v>0</v>
      </c>
      <c r="G909" s="27">
        <v>0</v>
      </c>
      <c r="H909" s="27">
        <v>0</v>
      </c>
      <c r="I909" s="27">
        <v>0</v>
      </c>
      <c r="J909" s="27">
        <v>0</v>
      </c>
      <c r="K909" s="27"/>
      <c r="L909" s="27"/>
      <c r="M909" s="27"/>
      <c r="N909" s="27"/>
      <c r="O909" s="27">
        <v>34.413580000000003</v>
      </c>
      <c r="P909" s="27">
        <v>34.413580000000003</v>
      </c>
      <c r="Q909" s="27">
        <v>34.413580000000003</v>
      </c>
      <c r="R909" s="27">
        <v>0</v>
      </c>
      <c r="S909" s="27">
        <v>0</v>
      </c>
      <c r="T909" s="27">
        <v>0</v>
      </c>
      <c r="U909" s="27">
        <v>0</v>
      </c>
      <c r="V909" s="27">
        <v>0</v>
      </c>
      <c r="W909" s="27">
        <v>-34.41357</v>
      </c>
      <c r="X909" s="27">
        <v>-34.41357</v>
      </c>
      <c r="Y909" s="27">
        <v>-34.41357</v>
      </c>
      <c r="Z909" s="27">
        <v>0</v>
      </c>
    </row>
    <row r="910" spans="1:26" x14ac:dyDescent="0.35">
      <c r="A910" s="29"/>
      <c r="B910" s="27">
        <v>2025</v>
      </c>
      <c r="C910" s="27">
        <v>0.124224</v>
      </c>
      <c r="D910" s="27">
        <v>9.2938989999999999E-2</v>
      </c>
      <c r="E910" s="27">
        <v>6.8479999999999999E-3</v>
      </c>
      <c r="F910" s="27">
        <v>0</v>
      </c>
      <c r="G910" s="27">
        <v>0</v>
      </c>
      <c r="H910" s="27">
        <v>0</v>
      </c>
      <c r="I910" s="27">
        <v>0</v>
      </c>
      <c r="J910" s="27">
        <v>0</v>
      </c>
      <c r="K910" s="27">
        <v>-0.124225</v>
      </c>
      <c r="L910" s="27">
        <v>-9.2938000000000007E-2</v>
      </c>
      <c r="M910" s="27">
        <v>-6.8479999999999999E-3</v>
      </c>
      <c r="N910" s="27">
        <v>0</v>
      </c>
      <c r="O910" s="27">
        <v>4.9648110000000001</v>
      </c>
      <c r="P910" s="27">
        <v>4.1280029999999996</v>
      </c>
      <c r="Q910" s="27">
        <v>1.8025260000000001</v>
      </c>
      <c r="R910" s="27">
        <v>0</v>
      </c>
      <c r="S910" s="27">
        <v>0</v>
      </c>
      <c r="T910" s="27">
        <v>0</v>
      </c>
      <c r="U910" s="27">
        <v>0</v>
      </c>
      <c r="V910" s="27">
        <v>0</v>
      </c>
      <c r="W910" s="27">
        <v>-4.9648110000000001</v>
      </c>
      <c r="X910" s="27">
        <v>-4.1280029999999996</v>
      </c>
      <c r="Y910" s="27">
        <v>-1.8025260000000001</v>
      </c>
      <c r="Z910" s="27">
        <v>0</v>
      </c>
    </row>
    <row r="911" spans="1:26" x14ac:dyDescent="0.35">
      <c r="A911" s="29"/>
      <c r="B911" s="27">
        <v>2030</v>
      </c>
      <c r="C911" s="27">
        <v>0.16278400000000001</v>
      </c>
      <c r="D911" s="27">
        <v>0.15750500000000001</v>
      </c>
      <c r="E911" s="27">
        <v>0.45314500000000002</v>
      </c>
      <c r="F911" s="27">
        <v>0</v>
      </c>
      <c r="G911" s="27">
        <v>0</v>
      </c>
      <c r="H911" s="27">
        <v>0</v>
      </c>
      <c r="I911" s="27">
        <v>0</v>
      </c>
      <c r="J911" s="27">
        <v>0</v>
      </c>
      <c r="K911" s="27">
        <v>2.625664</v>
      </c>
      <c r="L911" s="27">
        <v>1.445476</v>
      </c>
      <c r="M911" s="27">
        <v>-0.45314599999999999</v>
      </c>
      <c r="N911" s="27">
        <v>0</v>
      </c>
      <c r="O911" s="27">
        <v>3.9852180000000001</v>
      </c>
      <c r="P911" s="27">
        <v>3.540584</v>
      </c>
      <c r="Q911" s="27">
        <v>12.458410000000001</v>
      </c>
      <c r="R911" s="27">
        <v>0</v>
      </c>
      <c r="S911" s="27">
        <v>0</v>
      </c>
      <c r="T911" s="27">
        <v>0</v>
      </c>
      <c r="U911" s="27">
        <v>0</v>
      </c>
      <c r="V911" s="27">
        <v>0</v>
      </c>
      <c r="W911" s="27">
        <v>8.4366780000000006</v>
      </c>
      <c r="X911" s="27">
        <v>3.6003219999999998</v>
      </c>
      <c r="Y911" s="27">
        <v>-12.458410000000001</v>
      </c>
      <c r="Z911" s="27">
        <v>0</v>
      </c>
    </row>
    <row r="912" spans="1:26" x14ac:dyDescent="0.35">
      <c r="A912" s="29"/>
      <c r="B912" s="27">
        <v>2035</v>
      </c>
      <c r="C912" s="27">
        <v>0.57729200000000003</v>
      </c>
      <c r="D912" s="27">
        <v>0.56449099999999997</v>
      </c>
      <c r="E912" s="27">
        <v>0.40484500000000001</v>
      </c>
      <c r="F912" s="27">
        <v>19.334389999999999</v>
      </c>
      <c r="G912" s="27">
        <v>0</v>
      </c>
      <c r="H912" s="27">
        <v>0</v>
      </c>
      <c r="I912" s="27">
        <v>0</v>
      </c>
      <c r="J912" s="27">
        <v>0</v>
      </c>
      <c r="K912" s="27">
        <v>12.4232</v>
      </c>
      <c r="L912" s="27">
        <v>6.9090369999999997</v>
      </c>
      <c r="M912" s="27">
        <v>0.89575099999999996</v>
      </c>
      <c r="N912" s="27">
        <v>17.93366</v>
      </c>
      <c r="O912" s="27">
        <v>16.507549999999998</v>
      </c>
      <c r="P912" s="27">
        <v>13.89001</v>
      </c>
      <c r="Q912" s="27">
        <v>11.59118</v>
      </c>
      <c r="R912" s="27">
        <v>65.388639999999995</v>
      </c>
      <c r="S912" s="27">
        <v>0</v>
      </c>
      <c r="T912" s="27">
        <v>0</v>
      </c>
      <c r="U912" s="27">
        <v>0</v>
      </c>
      <c r="V912" s="27">
        <v>0</v>
      </c>
      <c r="W912" s="27">
        <v>60.246470000000002</v>
      </c>
      <c r="X912" s="27">
        <v>30.233160000000002</v>
      </c>
      <c r="Y912" s="27">
        <v>-2.709765</v>
      </c>
      <c r="Z912" s="27">
        <v>-35.327309999999997</v>
      </c>
    </row>
    <row r="913" spans="1:26" x14ac:dyDescent="0.35">
      <c r="A913" s="29"/>
      <c r="B913" s="27">
        <v>2040</v>
      </c>
      <c r="C913" s="27">
        <v>0.51129999999999998</v>
      </c>
      <c r="D913" s="27">
        <v>0.49937300000000001</v>
      </c>
      <c r="E913" s="27">
        <v>0.771563</v>
      </c>
      <c r="F913" s="27">
        <v>7.7099270000000004</v>
      </c>
      <c r="G913" s="27">
        <v>0</v>
      </c>
      <c r="H913" s="27">
        <v>0</v>
      </c>
      <c r="I913" s="27">
        <v>0</v>
      </c>
      <c r="J913" s="27">
        <v>0</v>
      </c>
      <c r="K913" s="27">
        <v>9.2780260000000006</v>
      </c>
      <c r="L913" s="27">
        <v>5.1281600000000003</v>
      </c>
      <c r="M913" s="27">
        <v>6.4370219999999998</v>
      </c>
      <c r="N913" s="27">
        <v>35.509619999999998</v>
      </c>
      <c r="O913" s="27">
        <v>29.374949999999998</v>
      </c>
      <c r="P913" s="27">
        <v>26.095459999999999</v>
      </c>
      <c r="Q913" s="27">
        <v>17.356619999999999</v>
      </c>
      <c r="R913" s="27">
        <v>21.526669999999999</v>
      </c>
      <c r="S913" s="27">
        <v>0</v>
      </c>
      <c r="T913" s="27">
        <v>0</v>
      </c>
      <c r="U913" s="27">
        <v>0</v>
      </c>
      <c r="V913" s="27">
        <v>0</v>
      </c>
      <c r="W913" s="27">
        <v>168.78710000000001</v>
      </c>
      <c r="X913" s="27">
        <v>87.820869999999999</v>
      </c>
      <c r="Y913" s="27">
        <v>28.126950000000001</v>
      </c>
      <c r="Z913" s="27">
        <v>12.48484</v>
      </c>
    </row>
    <row r="914" spans="1:26" x14ac:dyDescent="0.35">
      <c r="A914" s="29"/>
      <c r="B914" s="27">
        <v>2045</v>
      </c>
      <c r="C914" s="27">
        <v>0.29120200000000002</v>
      </c>
      <c r="D914" s="27">
        <v>0.28367199999999998</v>
      </c>
      <c r="E914" s="27">
        <v>0.49390499999999998</v>
      </c>
      <c r="F914" s="27">
        <v>9.2291070000000008</v>
      </c>
      <c r="G914" s="27">
        <v>0</v>
      </c>
      <c r="H914" s="27">
        <v>0</v>
      </c>
      <c r="I914" s="27">
        <v>0</v>
      </c>
      <c r="J914" s="27">
        <v>0</v>
      </c>
      <c r="K914" s="27">
        <v>4.6660589999999997</v>
      </c>
      <c r="L914" s="27">
        <v>2.5660790000000002</v>
      </c>
      <c r="M914" s="27">
        <v>3.4346299999999998</v>
      </c>
      <c r="N914" s="27">
        <v>34.816049999999997</v>
      </c>
      <c r="O914" s="27">
        <v>30.90559</v>
      </c>
      <c r="P914" s="27">
        <v>25.774650000000001</v>
      </c>
      <c r="Q914" s="27">
        <v>28.891780000000001</v>
      </c>
      <c r="R914" s="27">
        <v>20.23471</v>
      </c>
      <c r="S914" s="27">
        <v>0</v>
      </c>
      <c r="T914" s="27">
        <v>0</v>
      </c>
      <c r="U914" s="27">
        <v>0</v>
      </c>
      <c r="V914" s="27">
        <v>0</v>
      </c>
      <c r="W914" s="27">
        <v>143.25129999999999</v>
      </c>
      <c r="X914" s="27">
        <v>74.34196</v>
      </c>
      <c r="Y914" s="27">
        <v>62.380749999999999</v>
      </c>
      <c r="Z914" s="27">
        <v>18.24625</v>
      </c>
    </row>
    <row r="915" spans="1:26" x14ac:dyDescent="0.35">
      <c r="A915" s="29"/>
      <c r="B915" s="27">
        <v>2050</v>
      </c>
      <c r="C915" s="27">
        <v>0.187835</v>
      </c>
      <c r="D915" s="27">
        <v>0.182061</v>
      </c>
      <c r="E915" s="27">
        <v>0.28757700000000003</v>
      </c>
      <c r="F915" s="27">
        <v>11.03687</v>
      </c>
      <c r="G915" s="27">
        <v>0</v>
      </c>
      <c r="H915" s="27">
        <v>0</v>
      </c>
      <c r="I915" s="27">
        <v>0</v>
      </c>
      <c r="J915" s="27">
        <v>0</v>
      </c>
      <c r="K915" s="27">
        <v>2.5468030000000002</v>
      </c>
      <c r="L915" s="27">
        <v>1.389985</v>
      </c>
      <c r="M915" s="27">
        <v>1.7594700000000001</v>
      </c>
      <c r="N915" s="27">
        <v>36.101059999999997</v>
      </c>
      <c r="O915" s="27">
        <v>30.67651</v>
      </c>
      <c r="P915" s="27">
        <v>24.91865</v>
      </c>
      <c r="Q915" s="27">
        <v>27.38636</v>
      </c>
      <c r="R915" s="27">
        <v>25.11899</v>
      </c>
      <c r="S915" s="27">
        <v>0</v>
      </c>
      <c r="T915" s="27">
        <v>0</v>
      </c>
      <c r="U915" s="27">
        <v>0</v>
      </c>
      <c r="V915" s="27">
        <v>0</v>
      </c>
      <c r="W915" s="27">
        <v>116.7265</v>
      </c>
      <c r="X915" s="27">
        <v>59.818199999999997</v>
      </c>
      <c r="Y915" s="27">
        <v>50.101779999999998</v>
      </c>
      <c r="Z915" s="27">
        <v>18.418600000000001</v>
      </c>
    </row>
    <row r="916" spans="1:26" x14ac:dyDescent="0.35">
      <c r="A916" s="29" t="s">
        <v>176</v>
      </c>
      <c r="B916" s="27">
        <v>2016</v>
      </c>
      <c r="C916" s="27">
        <v>29.558589999999999</v>
      </c>
      <c r="D916" s="27">
        <v>29.558589999999999</v>
      </c>
      <c r="E916" s="27">
        <v>29.558589999999999</v>
      </c>
      <c r="F916" s="27">
        <v>13.662850000000001</v>
      </c>
      <c r="G916" s="27">
        <v>30.664650000000002</v>
      </c>
      <c r="H916" s="27">
        <v>30.664650000000002</v>
      </c>
      <c r="I916" s="27">
        <v>30.664650000000002</v>
      </c>
      <c r="J916" s="27">
        <v>14.174110000000001</v>
      </c>
      <c r="K916" s="27">
        <v>-4.7649290000000004</v>
      </c>
      <c r="L916" s="27">
        <v>-4.7649290000000004</v>
      </c>
      <c r="M916" s="27">
        <v>-4.7649290000000004</v>
      </c>
      <c r="N916" s="27">
        <v>-2.2024910000000002</v>
      </c>
      <c r="O916" s="27">
        <v>10.53715</v>
      </c>
      <c r="P916" s="27">
        <v>10.53715</v>
      </c>
      <c r="Q916" s="27">
        <v>10.53715</v>
      </c>
      <c r="R916" s="27">
        <v>9.3295270000000006</v>
      </c>
      <c r="S916" s="27">
        <v>1.3815550000000001</v>
      </c>
      <c r="T916" s="27">
        <v>1.3815550000000001</v>
      </c>
      <c r="U916" s="27">
        <v>1.3815550000000001</v>
      </c>
      <c r="V916" s="27">
        <v>1.22322</v>
      </c>
      <c r="W916" s="27">
        <v>5.0186780000000004</v>
      </c>
      <c r="X916" s="27">
        <v>5.0186780000000004</v>
      </c>
      <c r="Y916" s="27">
        <v>5.0186780000000004</v>
      </c>
      <c r="Z916" s="27">
        <v>4.4435079999999996</v>
      </c>
    </row>
    <row r="917" spans="1:26" x14ac:dyDescent="0.35">
      <c r="A917" s="29"/>
      <c r="B917" s="27">
        <v>2020</v>
      </c>
      <c r="C917" s="27">
        <v>137.2576</v>
      </c>
      <c r="D917" s="27">
        <v>48.496310000000001</v>
      </c>
      <c r="E917" s="27">
        <v>31.727360000000001</v>
      </c>
      <c r="F917" s="27">
        <v>15.36256</v>
      </c>
      <c r="G917" s="27">
        <v>-44.994540000000001</v>
      </c>
      <c r="H917" s="27">
        <v>-5.6846909999999999</v>
      </c>
      <c r="I917" s="27">
        <v>-5.4239879999999996</v>
      </c>
      <c r="J917" s="27">
        <v>0.16926869999999999</v>
      </c>
      <c r="K917" s="27">
        <v>36.480800000000002</v>
      </c>
      <c r="L917" s="27">
        <v>13.81096</v>
      </c>
      <c r="M917" s="27">
        <v>5.3544330000000002</v>
      </c>
      <c r="N917" s="27">
        <v>-0.1420179</v>
      </c>
      <c r="O917" s="27">
        <v>12.765549999999999</v>
      </c>
      <c r="P917" s="27">
        <v>7.9467759999999998</v>
      </c>
      <c r="Q917" s="27">
        <v>6.5484540000000004</v>
      </c>
      <c r="R917" s="27">
        <v>9.7871380000000006</v>
      </c>
      <c r="S917" s="27">
        <v>9.1612010000000001</v>
      </c>
      <c r="T917" s="27">
        <v>1.7732680000000001</v>
      </c>
      <c r="U917" s="27">
        <v>1.7102949999999999</v>
      </c>
      <c r="V917" s="27">
        <v>-0.33638249999999997</v>
      </c>
      <c r="W917" s="27">
        <v>10.8499</v>
      </c>
      <c r="X917" s="27">
        <v>3.9254180000000001</v>
      </c>
      <c r="Y917" s="27">
        <v>3.41398</v>
      </c>
      <c r="Z917" s="27">
        <v>3.020232</v>
      </c>
    </row>
    <row r="918" spans="1:26" x14ac:dyDescent="0.35">
      <c r="A918" s="29"/>
      <c r="B918" s="27">
        <v>2025</v>
      </c>
      <c r="C918" s="27">
        <v>109.31489999999999</v>
      </c>
      <c r="D918" s="27">
        <v>16.584859999999999</v>
      </c>
      <c r="E918" s="27">
        <v>5.9649910000000004</v>
      </c>
      <c r="F918" s="27">
        <v>8.7114530000000006</v>
      </c>
      <c r="G918" s="27">
        <v>156.95490000000001</v>
      </c>
      <c r="H918" s="27">
        <v>12.63691</v>
      </c>
      <c r="I918" s="27">
        <v>7.5425420000000001</v>
      </c>
      <c r="J918" s="27">
        <v>4.1185479999999997</v>
      </c>
      <c r="K918" s="27">
        <v>82.907979999999995</v>
      </c>
      <c r="L918" s="27">
        <v>0.15718460000000001</v>
      </c>
      <c r="M918" s="27">
        <v>4.5919540000000003</v>
      </c>
      <c r="N918" s="27">
        <v>4.5822260000000004</v>
      </c>
      <c r="O918" s="27">
        <v>37.845329999999997</v>
      </c>
      <c r="P918" s="27">
        <v>7.83033</v>
      </c>
      <c r="Q918" s="27">
        <v>3.6765279999999998</v>
      </c>
      <c r="R918" s="27">
        <v>10.95675</v>
      </c>
      <c r="S918" s="27">
        <v>25.974029999999999</v>
      </c>
      <c r="T918" s="27">
        <v>1.5212460000000001</v>
      </c>
      <c r="U918" s="27">
        <v>1.0388219999999999</v>
      </c>
      <c r="V918" s="27">
        <v>-0.23954790000000001</v>
      </c>
      <c r="W918" s="27">
        <v>25.077200000000001</v>
      </c>
      <c r="X918" s="27">
        <v>-0.89279810000000004</v>
      </c>
      <c r="Y918" s="27">
        <v>1.958216</v>
      </c>
      <c r="Z918" s="27">
        <v>3.392576</v>
      </c>
    </row>
    <row r="919" spans="1:26" x14ac:dyDescent="0.35">
      <c r="A919" s="29"/>
      <c r="B919" s="27">
        <v>2030</v>
      </c>
      <c r="C919" s="27">
        <v>27.830950000000001</v>
      </c>
      <c r="D919" s="27">
        <v>6.5390119999999996</v>
      </c>
      <c r="E919" s="27">
        <v>7.3045840000000002</v>
      </c>
      <c r="F919" s="27">
        <v>23.494309999999999</v>
      </c>
      <c r="G919" s="27">
        <v>66.898409999999998</v>
      </c>
      <c r="H919" s="27">
        <v>8.8649380000000004</v>
      </c>
      <c r="I919" s="27">
        <v>2.864484</v>
      </c>
      <c r="J919" s="27">
        <v>3.9939550000000001</v>
      </c>
      <c r="K919" s="27">
        <v>69.161259999999999</v>
      </c>
      <c r="L919" s="27">
        <v>14.651059999999999</v>
      </c>
      <c r="M919" s="27">
        <v>1.256502</v>
      </c>
      <c r="N919" s="27">
        <v>-7.0324080000000002</v>
      </c>
      <c r="O919" s="27">
        <v>14.22936</v>
      </c>
      <c r="P919" s="27">
        <v>3.343769</v>
      </c>
      <c r="Q919" s="27">
        <v>3.395483</v>
      </c>
      <c r="R919" s="27">
        <v>21.169049999999999</v>
      </c>
      <c r="S919" s="27">
        <v>10.560280000000001</v>
      </c>
      <c r="T919" s="27">
        <v>0.90406920000000002</v>
      </c>
      <c r="U919" s="27">
        <v>0.38847799999999999</v>
      </c>
      <c r="V919" s="27">
        <v>-0.2137588</v>
      </c>
      <c r="W919" s="27">
        <v>18.025580000000001</v>
      </c>
      <c r="X919" s="27">
        <v>4.6108789999999997</v>
      </c>
      <c r="Y919" s="27">
        <v>0.35689569999999998</v>
      </c>
      <c r="Z919" s="27">
        <v>-4.6654600000000004</v>
      </c>
    </row>
    <row r="920" spans="1:26" x14ac:dyDescent="0.35">
      <c r="A920" s="29"/>
      <c r="B920" s="27">
        <v>2035</v>
      </c>
      <c r="C920" s="27">
        <v>17.42315</v>
      </c>
      <c r="D920" s="27">
        <v>4.4887309999999996</v>
      </c>
      <c r="E920" s="27">
        <v>4.2606989999999998</v>
      </c>
      <c r="F920" s="27">
        <v>13.661490000000001</v>
      </c>
      <c r="G920" s="27">
        <v>39.911059999999999</v>
      </c>
      <c r="H920" s="27">
        <v>5.2495500000000002</v>
      </c>
      <c r="I920" s="27">
        <v>3.7167240000000001</v>
      </c>
      <c r="J920" s="27">
        <v>2.4268109999999998</v>
      </c>
      <c r="K920" s="27">
        <v>41.349809999999998</v>
      </c>
      <c r="L920" s="27">
        <v>8.6834290000000003</v>
      </c>
      <c r="M920" s="27">
        <v>7.6810130000000001</v>
      </c>
      <c r="N920" s="27">
        <v>16.40795</v>
      </c>
      <c r="O920" s="27">
        <v>8.7975069999999995</v>
      </c>
      <c r="P920" s="27">
        <v>2.294743</v>
      </c>
      <c r="Q920" s="27">
        <v>2.1424639999999999</v>
      </c>
      <c r="R920" s="27">
        <v>13.68422</v>
      </c>
      <c r="S920" s="27">
        <v>6.3052770000000002</v>
      </c>
      <c r="T920" s="27">
        <v>0.53981760000000001</v>
      </c>
      <c r="U920" s="27">
        <v>0.89009199999999999</v>
      </c>
      <c r="V920" s="27">
        <v>-0.12761810000000001</v>
      </c>
      <c r="W920" s="27">
        <v>13.094709999999999</v>
      </c>
      <c r="X920" s="27">
        <v>3.9687350000000001</v>
      </c>
      <c r="Y920" s="27">
        <v>2.4874670000000001</v>
      </c>
      <c r="Z920" s="27">
        <v>10.28642</v>
      </c>
    </row>
    <row r="921" spans="1:26" x14ac:dyDescent="0.35">
      <c r="A921" s="29"/>
      <c r="B921" s="27">
        <v>2040</v>
      </c>
      <c r="C921" s="27">
        <v>9.6273510000000009</v>
      </c>
      <c r="D921" s="27">
        <v>2.12819</v>
      </c>
      <c r="E921" s="27">
        <v>2.055752</v>
      </c>
      <c r="F921" s="27">
        <v>11.71726</v>
      </c>
      <c r="G921" s="27">
        <v>24.06026</v>
      </c>
      <c r="H921" s="27">
        <v>3.3050540000000002</v>
      </c>
      <c r="I921" s="27">
        <v>2.3994550000000001</v>
      </c>
      <c r="J921" s="27">
        <v>2.6119940000000001</v>
      </c>
      <c r="K921" s="27">
        <v>25.760549999999999</v>
      </c>
      <c r="L921" s="27">
        <v>5.8683459999999998</v>
      </c>
      <c r="M921" s="27">
        <v>5.2363910000000002</v>
      </c>
      <c r="N921" s="27">
        <v>22.626059999999999</v>
      </c>
      <c r="O921" s="27">
        <v>7.1690069999999997</v>
      </c>
      <c r="P921" s="27">
        <v>2.7575780000000001</v>
      </c>
      <c r="Q921" s="27">
        <v>2.6844739999999998</v>
      </c>
      <c r="R921" s="27">
        <v>27.56221</v>
      </c>
      <c r="S921" s="27">
        <v>3.7595070000000002</v>
      </c>
      <c r="T921" s="27">
        <v>0.321108</v>
      </c>
      <c r="U921" s="27">
        <v>0.45581939999999999</v>
      </c>
      <c r="V921" s="27">
        <v>-0.118947</v>
      </c>
      <c r="W921" s="27">
        <v>7.6220319999999999</v>
      </c>
      <c r="X921" s="27">
        <v>1.968777</v>
      </c>
      <c r="Y921" s="27">
        <v>1.226405</v>
      </c>
      <c r="Z921" s="27">
        <v>1.0521959999999999</v>
      </c>
    </row>
    <row r="922" spans="1:26" x14ac:dyDescent="0.35">
      <c r="A922" s="29"/>
      <c r="B922" s="27">
        <v>2045</v>
      </c>
      <c r="C922" s="27">
        <v>5.4913470000000002</v>
      </c>
      <c r="D922" s="27">
        <v>1.024394</v>
      </c>
      <c r="E922" s="27">
        <v>1.016267</v>
      </c>
      <c r="F922" s="27">
        <v>13.65737</v>
      </c>
      <c r="G922" s="27">
        <v>13.41511</v>
      </c>
      <c r="H922" s="27">
        <v>1.5214460000000001</v>
      </c>
      <c r="I922" s="27">
        <v>1.1691469999999999</v>
      </c>
      <c r="J922" s="27">
        <v>1.8111679999999999</v>
      </c>
      <c r="K922" s="27">
        <v>14.80219</v>
      </c>
      <c r="L922" s="27">
        <v>3.1832319999999998</v>
      </c>
      <c r="M922" s="27">
        <v>2.9419710000000001</v>
      </c>
      <c r="N922" s="27">
        <v>30.72213</v>
      </c>
      <c r="O922" s="27">
        <v>5.1730489999999998</v>
      </c>
      <c r="P922" s="27">
        <v>2.2736320000000001</v>
      </c>
      <c r="Q922" s="27">
        <v>2.232888</v>
      </c>
      <c r="R922" s="27">
        <v>42.12003</v>
      </c>
      <c r="S922" s="27">
        <v>2.0808059999999999</v>
      </c>
      <c r="T922" s="27">
        <v>0.1277607</v>
      </c>
      <c r="U922" s="27">
        <v>0.21090200000000001</v>
      </c>
      <c r="V922" s="27">
        <v>-7.0391980000000007E-2</v>
      </c>
      <c r="W922" s="27">
        <v>4.7480840000000004</v>
      </c>
      <c r="X922" s="27">
        <v>1.1059319999999999</v>
      </c>
      <c r="Y922" s="27">
        <v>0.60308010000000001</v>
      </c>
      <c r="Z922" s="27">
        <v>-6.5279590000000001</v>
      </c>
    </row>
    <row r="923" spans="1:26" x14ac:dyDescent="0.35">
      <c r="A923" s="29"/>
      <c r="B923" s="27">
        <v>2050</v>
      </c>
      <c r="C923" s="27">
        <v>3.0673430000000002</v>
      </c>
      <c r="D923" s="27">
        <v>0.4503355</v>
      </c>
      <c r="E923" s="27">
        <v>0.49497679999999999</v>
      </c>
      <c r="F923" s="27">
        <v>16.687380000000001</v>
      </c>
      <c r="G923" s="27">
        <v>7.1643499999999998</v>
      </c>
      <c r="H923" s="27">
        <v>0.59577349999999996</v>
      </c>
      <c r="I923" s="27">
        <v>0.54081199999999996</v>
      </c>
      <c r="J923" s="27">
        <v>0.39289190000000002</v>
      </c>
      <c r="K923" s="27">
        <v>8.2698099999999997</v>
      </c>
      <c r="L923" s="27">
        <v>1.66422</v>
      </c>
      <c r="M923" s="27">
        <v>1.640476</v>
      </c>
      <c r="N923" s="27">
        <v>41.689430000000002</v>
      </c>
      <c r="O923" s="27">
        <v>4.106325</v>
      </c>
      <c r="P923" s="27">
        <v>2.1020989999999999</v>
      </c>
      <c r="Q923" s="27">
        <v>2.084441</v>
      </c>
      <c r="R923" s="27">
        <v>64.322010000000006</v>
      </c>
      <c r="S923" s="27">
        <v>1.099564</v>
      </c>
      <c r="T923" s="27">
        <v>3.2472920000000002E-2</v>
      </c>
      <c r="U923" s="27">
        <v>4.9482900000000003E-2</v>
      </c>
      <c r="V923" s="27">
        <v>-1.2836810000000001E-2</v>
      </c>
      <c r="W923" s="27">
        <v>2.7463929999999999</v>
      </c>
      <c r="X923" s="27">
        <v>0.44040849999999998</v>
      </c>
      <c r="Y923" s="27">
        <v>0.1446703</v>
      </c>
      <c r="Z923" s="27">
        <v>-21.226469999999999</v>
      </c>
    </row>
    <row r="924" spans="1:26" x14ac:dyDescent="0.35">
      <c r="A924" s="29" t="s">
        <v>177</v>
      </c>
      <c r="B924" s="27">
        <v>2016</v>
      </c>
      <c r="C924" s="27">
        <v>730.11</v>
      </c>
      <c r="D924" s="27">
        <v>730.11</v>
      </c>
      <c r="E924" s="27">
        <v>730.11</v>
      </c>
      <c r="F924" s="27">
        <v>50.842410000000001</v>
      </c>
      <c r="G924" s="27">
        <v>-205.64259999999999</v>
      </c>
      <c r="H924" s="27">
        <v>-205.64259999999999</v>
      </c>
      <c r="I924" s="27">
        <v>-205.64259999999999</v>
      </c>
      <c r="J924" s="27">
        <v>-14.320259999999999</v>
      </c>
      <c r="K924" s="27">
        <v>28.225180000000002</v>
      </c>
      <c r="L924" s="27">
        <v>28.225180000000002</v>
      </c>
      <c r="M924" s="27">
        <v>28.225180000000002</v>
      </c>
      <c r="N924" s="27">
        <v>1.9655069999999999</v>
      </c>
      <c r="O924" s="27">
        <v>38.067929999999997</v>
      </c>
      <c r="P924" s="27">
        <v>38.067929999999997</v>
      </c>
      <c r="Q924" s="27">
        <v>38.067929999999997</v>
      </c>
      <c r="R924" s="27">
        <v>12.75009</v>
      </c>
      <c r="S924" s="27">
        <v>-1.735166</v>
      </c>
      <c r="T924" s="27">
        <v>-1.735166</v>
      </c>
      <c r="U924" s="27">
        <v>-1.735166</v>
      </c>
      <c r="V924" s="27">
        <v>-0.58115910000000004</v>
      </c>
      <c r="W924" s="27">
        <v>7.9152940000000003</v>
      </c>
      <c r="X924" s="27">
        <v>7.9152940000000003</v>
      </c>
      <c r="Y924" s="27">
        <v>7.9152940000000003</v>
      </c>
      <c r="Z924" s="27">
        <v>2.6510690000000001</v>
      </c>
    </row>
    <row r="925" spans="1:26" x14ac:dyDescent="0.35">
      <c r="A925" s="29"/>
      <c r="B925" s="27">
        <v>2020</v>
      </c>
      <c r="C925" s="27">
        <v>6798.3770000000004</v>
      </c>
      <c r="D925" s="27">
        <v>2736.6129999999998</v>
      </c>
      <c r="E925" s="27">
        <v>1579.893</v>
      </c>
      <c r="F925" s="27">
        <v>22.667750000000002</v>
      </c>
      <c r="G925" s="27">
        <v>-100.3591</v>
      </c>
      <c r="H925" s="27">
        <v>39.205599999999997</v>
      </c>
      <c r="I925" s="27">
        <v>1.7180949999999999</v>
      </c>
      <c r="J925" s="27">
        <v>7.6684470000000005E-2</v>
      </c>
      <c r="K925" s="27">
        <v>2651.5169999999998</v>
      </c>
      <c r="L925" s="27">
        <v>954.94539999999995</v>
      </c>
      <c r="M925" s="27">
        <v>445.62430000000001</v>
      </c>
      <c r="N925" s="27">
        <v>3.1581199999999998</v>
      </c>
      <c r="O925" s="27">
        <v>200.3484</v>
      </c>
      <c r="P925" s="27">
        <v>118.98009999999999</v>
      </c>
      <c r="Q925" s="27">
        <v>93.166229999999999</v>
      </c>
      <c r="R925" s="27">
        <v>11.818210000000001</v>
      </c>
      <c r="S925" s="27">
        <v>111.35509999999999</v>
      </c>
      <c r="T925" s="27">
        <v>13.146610000000001</v>
      </c>
      <c r="U925" s="27">
        <v>14.06151</v>
      </c>
      <c r="V925" s="27">
        <v>-1.3684559999999999</v>
      </c>
      <c r="W925" s="27">
        <v>114.9268</v>
      </c>
      <c r="X925" s="27">
        <v>37.400060000000003</v>
      </c>
      <c r="Y925" s="27">
        <v>31.47926</v>
      </c>
      <c r="Z925" s="27">
        <v>2.1577329999999999</v>
      </c>
    </row>
    <row r="926" spans="1:26" x14ac:dyDescent="0.35">
      <c r="A926" s="29"/>
      <c r="B926" s="27">
        <v>2025</v>
      </c>
      <c r="C926" s="27">
        <v>8455.0740000000005</v>
      </c>
      <c r="D926" s="27">
        <v>6208.7889999999998</v>
      </c>
      <c r="E926" s="27">
        <v>2953.6979999999999</v>
      </c>
      <c r="F926" s="27">
        <v>11.63349</v>
      </c>
      <c r="G926" s="27">
        <v>5363.6480000000001</v>
      </c>
      <c r="H926" s="27">
        <v>1274.0830000000001</v>
      </c>
      <c r="I926" s="27">
        <v>598.35450000000003</v>
      </c>
      <c r="J926" s="27">
        <v>10.90437</v>
      </c>
      <c r="K926" s="27">
        <v>4923.2790000000005</v>
      </c>
      <c r="L926" s="27">
        <v>2522.627</v>
      </c>
      <c r="M926" s="27">
        <v>1103.259</v>
      </c>
      <c r="N926" s="27">
        <v>6.7803240000000002</v>
      </c>
      <c r="O926" s="27">
        <v>391.27319999999997</v>
      </c>
      <c r="P926" s="27">
        <v>329.84339999999997</v>
      </c>
      <c r="Q926" s="27">
        <v>192.93360000000001</v>
      </c>
      <c r="R926" s="27">
        <v>13.388730000000001</v>
      </c>
      <c r="S926" s="27">
        <v>239.0778</v>
      </c>
      <c r="T926" s="27">
        <v>70.783619999999999</v>
      </c>
      <c r="U926" s="27">
        <v>30.7865</v>
      </c>
      <c r="V926" s="27">
        <v>-1.56212</v>
      </c>
      <c r="W926" s="27">
        <v>237.02799999999999</v>
      </c>
      <c r="X926" s="27">
        <v>123.6767</v>
      </c>
      <c r="Y926" s="27">
        <v>66.159570000000002</v>
      </c>
      <c r="Z926" s="27">
        <v>2.437608</v>
      </c>
    </row>
    <row r="927" spans="1:26" x14ac:dyDescent="0.35">
      <c r="A927" s="29"/>
      <c r="B927" s="27">
        <v>2030</v>
      </c>
      <c r="C927" s="27">
        <v>1906.308</v>
      </c>
      <c r="D927" s="27">
        <v>2037.9559999999999</v>
      </c>
      <c r="E927" s="27">
        <v>1460.52</v>
      </c>
      <c r="F927" s="27">
        <v>13.1623</v>
      </c>
      <c r="G927" s="27">
        <v>5608.1530000000002</v>
      </c>
      <c r="H927" s="27">
        <v>3378.5349999999999</v>
      </c>
      <c r="I927" s="27">
        <v>1391.347</v>
      </c>
      <c r="J927" s="27">
        <v>10.56593</v>
      </c>
      <c r="K927" s="27">
        <v>3225.904</v>
      </c>
      <c r="L927" s="27">
        <v>1903.963</v>
      </c>
      <c r="M927" s="27">
        <v>956.37540000000001</v>
      </c>
      <c r="N927" s="27">
        <v>9.4428990000000006</v>
      </c>
      <c r="O927" s="27">
        <v>228.4949</v>
      </c>
      <c r="P927" s="27">
        <v>247.32480000000001</v>
      </c>
      <c r="Q927" s="27">
        <v>150.4607</v>
      </c>
      <c r="R927" s="27">
        <v>15.14814</v>
      </c>
      <c r="S927" s="27">
        <v>139.6165</v>
      </c>
      <c r="T927" s="27">
        <v>52.846269999999997</v>
      </c>
      <c r="U927" s="27">
        <v>24.006810000000002</v>
      </c>
      <c r="V927" s="27">
        <v>-1.7673989999999999</v>
      </c>
      <c r="W927" s="27">
        <v>138.41919999999999</v>
      </c>
      <c r="X927" s="27">
        <v>92.602490000000003</v>
      </c>
      <c r="Y927" s="27">
        <v>51.593640000000001</v>
      </c>
      <c r="Z927" s="27">
        <v>2.757946</v>
      </c>
    </row>
    <row r="928" spans="1:26" x14ac:dyDescent="0.35">
      <c r="A928" s="29"/>
      <c r="B928" s="27">
        <v>2035</v>
      </c>
      <c r="C928" s="27">
        <v>1018.043</v>
      </c>
      <c r="D928" s="27">
        <v>921.54639999999995</v>
      </c>
      <c r="E928" s="27">
        <v>585.16999999999996</v>
      </c>
      <c r="F928" s="27">
        <v>14.891909999999999</v>
      </c>
      <c r="G928" s="27">
        <v>3211.627</v>
      </c>
      <c r="H928" s="27">
        <v>1988.2190000000001</v>
      </c>
      <c r="I928" s="27">
        <v>957.98419999999999</v>
      </c>
      <c r="J928" s="27">
        <v>11.95431</v>
      </c>
      <c r="K928" s="27">
        <v>2110.2820000000002</v>
      </c>
      <c r="L928" s="27">
        <v>1339.665</v>
      </c>
      <c r="M928" s="27">
        <v>655.19230000000005</v>
      </c>
      <c r="N928" s="27">
        <v>10.683719999999999</v>
      </c>
      <c r="O928" s="27">
        <v>134.48670000000001</v>
      </c>
      <c r="P928" s="27">
        <v>141.5985</v>
      </c>
      <c r="Q928" s="27">
        <v>86.901079999999993</v>
      </c>
      <c r="R928" s="27">
        <v>17.138629999999999</v>
      </c>
      <c r="S928" s="27">
        <v>82.174999999999997</v>
      </c>
      <c r="T928" s="27">
        <v>30.255800000000001</v>
      </c>
      <c r="U928" s="27">
        <v>13.865629999999999</v>
      </c>
      <c r="V928" s="27">
        <v>-1.9995989999999999</v>
      </c>
      <c r="W928" s="27">
        <v>81.470389999999995</v>
      </c>
      <c r="X928" s="27">
        <v>53.016930000000002</v>
      </c>
      <c r="Y928" s="27">
        <v>29.79889</v>
      </c>
      <c r="Z928" s="27">
        <v>3.120304</v>
      </c>
    </row>
    <row r="929" spans="1:26" x14ac:dyDescent="0.35">
      <c r="A929" s="29"/>
      <c r="B929" s="27">
        <v>2040</v>
      </c>
      <c r="C929" s="27">
        <v>602.95730000000003</v>
      </c>
      <c r="D929" s="27">
        <v>547.85609999999997</v>
      </c>
      <c r="E929" s="27">
        <v>346.86259999999999</v>
      </c>
      <c r="F929" s="27">
        <v>16.848859999999998</v>
      </c>
      <c r="G929" s="27">
        <v>1914.971</v>
      </c>
      <c r="H929" s="27">
        <v>1166.58</v>
      </c>
      <c r="I929" s="27">
        <v>551.94069999999999</v>
      </c>
      <c r="J929" s="27">
        <v>13.525180000000001</v>
      </c>
      <c r="K929" s="27">
        <v>1265.086</v>
      </c>
      <c r="L929" s="27">
        <v>816.18290000000002</v>
      </c>
      <c r="M929" s="27">
        <v>407.97640000000001</v>
      </c>
      <c r="N929" s="27">
        <v>12.087630000000001</v>
      </c>
      <c r="O929" s="27">
        <v>80.231020000000001</v>
      </c>
      <c r="P929" s="27">
        <v>84.362819999999999</v>
      </c>
      <c r="Q929" s="27">
        <v>51.686770000000003</v>
      </c>
      <c r="R929" s="27">
        <v>19.390910000000002</v>
      </c>
      <c r="S929" s="27">
        <v>49.023299999999999</v>
      </c>
      <c r="T929" s="27">
        <v>18.02609</v>
      </c>
      <c r="U929" s="27">
        <v>8.2469610000000007</v>
      </c>
      <c r="V929" s="27">
        <v>-2.2624270000000002</v>
      </c>
      <c r="W929" s="27">
        <v>48.603009999999998</v>
      </c>
      <c r="X929" s="27">
        <v>31.58689</v>
      </c>
      <c r="Y929" s="27">
        <v>17.723710000000001</v>
      </c>
      <c r="Z929" s="27">
        <v>3.5304060000000002</v>
      </c>
    </row>
    <row r="930" spans="1:26" x14ac:dyDescent="0.35">
      <c r="A930" s="29"/>
      <c r="B930" s="27">
        <v>2045</v>
      </c>
      <c r="C930" s="27">
        <v>356.75310000000002</v>
      </c>
      <c r="D930" s="27">
        <v>323.48410000000001</v>
      </c>
      <c r="E930" s="27">
        <v>204.97040000000001</v>
      </c>
      <c r="F930" s="27">
        <v>19.066739999999999</v>
      </c>
      <c r="G930" s="27">
        <v>1133.6980000000001</v>
      </c>
      <c r="H930" s="27">
        <v>688.99</v>
      </c>
      <c r="I930" s="27">
        <v>326.3023</v>
      </c>
      <c r="J930" s="27">
        <v>15.38861</v>
      </c>
      <c r="K930" s="27">
        <v>749.31619999999998</v>
      </c>
      <c r="L930" s="27">
        <v>482.05509999999998</v>
      </c>
      <c r="M930" s="27">
        <v>241.2414</v>
      </c>
      <c r="N930" s="27">
        <v>13.72715</v>
      </c>
      <c r="O930" s="27">
        <v>46.990049999999997</v>
      </c>
      <c r="P930" s="27">
        <v>49.419510000000002</v>
      </c>
      <c r="Q930" s="27">
        <v>30.055219999999998</v>
      </c>
      <c r="R930" s="27">
        <v>21.945920000000001</v>
      </c>
      <c r="S930" s="27">
        <v>28.710049999999999</v>
      </c>
      <c r="T930" s="27">
        <v>10.558160000000001</v>
      </c>
      <c r="U930" s="27">
        <v>4.7941269999999996</v>
      </c>
      <c r="V930" s="27">
        <v>-2.5650780000000002</v>
      </c>
      <c r="W930" s="27">
        <v>28.464780000000001</v>
      </c>
      <c r="X930" s="27">
        <v>18.50263</v>
      </c>
      <c r="Y930" s="27">
        <v>10.30532</v>
      </c>
      <c r="Z930" s="27">
        <v>3.9928870000000001</v>
      </c>
    </row>
    <row r="931" spans="1:26" x14ac:dyDescent="0.35">
      <c r="A931" s="29"/>
      <c r="B931" s="27">
        <v>2050</v>
      </c>
      <c r="C931" s="27">
        <v>170.70439999999999</v>
      </c>
      <c r="D931" s="27">
        <v>173.96899999999999</v>
      </c>
      <c r="E931" s="27">
        <v>108.55240000000001</v>
      </c>
      <c r="F931" s="27">
        <v>21.54486</v>
      </c>
      <c r="G931" s="27">
        <v>542.51649999999995</v>
      </c>
      <c r="H931" s="27">
        <v>370.21129999999999</v>
      </c>
      <c r="I931" s="27">
        <v>172.84479999999999</v>
      </c>
      <c r="J931" s="27">
        <v>17.211500000000001</v>
      </c>
      <c r="K931" s="27">
        <v>358.5718</v>
      </c>
      <c r="L931" s="27">
        <v>259.05829999999997</v>
      </c>
      <c r="M931" s="27">
        <v>127.78189999999999</v>
      </c>
      <c r="N931" s="27">
        <v>15.40808</v>
      </c>
      <c r="O931" s="27">
        <v>22.211929999999999</v>
      </c>
      <c r="P931" s="27">
        <v>26.81447</v>
      </c>
      <c r="Q931" s="27">
        <v>15.77492</v>
      </c>
      <c r="R931" s="27">
        <v>24.830400000000001</v>
      </c>
      <c r="S931" s="27">
        <v>13.57098</v>
      </c>
      <c r="T931" s="27">
        <v>5.7286440000000001</v>
      </c>
      <c r="U931" s="27">
        <v>2.516194</v>
      </c>
      <c r="V931" s="27">
        <v>-2.9026299999999998</v>
      </c>
      <c r="W931" s="27">
        <v>13.455080000000001</v>
      </c>
      <c r="X931" s="27">
        <v>10.03928</v>
      </c>
      <c r="Y931" s="27">
        <v>5.4088529999999997</v>
      </c>
      <c r="Z931" s="27">
        <v>4.5175599999999996</v>
      </c>
    </row>
    <row r="932" spans="1:26" x14ac:dyDescent="0.35">
      <c r="A932" s="29" t="s">
        <v>178</v>
      </c>
      <c r="B932" s="27">
        <v>2016</v>
      </c>
      <c r="C932" s="27">
        <v>0.22407550000000001</v>
      </c>
      <c r="D932" s="27">
        <v>0.22407550000000001</v>
      </c>
      <c r="E932" s="27">
        <v>0.22407550000000001</v>
      </c>
      <c r="F932" s="27">
        <v>0</v>
      </c>
      <c r="G932" s="27">
        <v>0.10011780000000001</v>
      </c>
      <c r="H932" s="27">
        <v>0.10011780000000001</v>
      </c>
      <c r="I932" s="27">
        <v>0.10011780000000001</v>
      </c>
      <c r="J932" s="27">
        <v>0</v>
      </c>
      <c r="K932" s="27">
        <v>-0.32419330000000002</v>
      </c>
      <c r="L932" s="27">
        <v>-0.32419330000000002</v>
      </c>
      <c r="M932" s="27">
        <v>-0.32419330000000002</v>
      </c>
      <c r="N932" s="27">
        <v>0</v>
      </c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x14ac:dyDescent="0.35">
      <c r="A933" s="29"/>
      <c r="B933" s="27">
        <v>2020</v>
      </c>
      <c r="C933" s="27">
        <v>0.56450160000000005</v>
      </c>
      <c r="D933" s="27">
        <v>0.56444050000000001</v>
      </c>
      <c r="E933" s="27">
        <v>0.5644207</v>
      </c>
      <c r="F933" s="27">
        <v>0</v>
      </c>
      <c r="G933" s="27">
        <v>-0.111011</v>
      </c>
      <c r="H933" s="27">
        <v>-0.111011</v>
      </c>
      <c r="I933" s="27">
        <v>7.0029569999999999E-2</v>
      </c>
      <c r="J933" s="27">
        <v>0</v>
      </c>
      <c r="K933" s="27">
        <v>-0.45349060000000002</v>
      </c>
      <c r="L933" s="27">
        <v>-0.45342959999999999</v>
      </c>
      <c r="M933" s="27">
        <v>-0.63445079999999998</v>
      </c>
      <c r="N933" s="27">
        <v>0</v>
      </c>
      <c r="O933" s="27">
        <v>2.6117000000000002E-4</v>
      </c>
      <c r="P933" s="27">
        <v>2.4867500000000001E-4</v>
      </c>
      <c r="Q933" s="27">
        <v>2.4450999999999997E-4</v>
      </c>
      <c r="R933" s="27">
        <v>0</v>
      </c>
      <c r="S933" s="27">
        <v>0</v>
      </c>
      <c r="T933" s="27">
        <v>0</v>
      </c>
      <c r="U933" s="27">
        <v>0</v>
      </c>
      <c r="V933" s="27">
        <v>0</v>
      </c>
      <c r="W933" s="27">
        <v>-2.6141499999999998E-4</v>
      </c>
      <c r="X933" s="27">
        <v>-2.4867500000000001E-4</v>
      </c>
      <c r="Y933" s="27">
        <v>-2.4450999999999997E-4</v>
      </c>
      <c r="Z933" s="27">
        <v>0</v>
      </c>
    </row>
    <row r="934" spans="1:26" x14ac:dyDescent="0.35">
      <c r="A934" s="29"/>
      <c r="B934" s="27">
        <v>2025</v>
      </c>
      <c r="C934" s="27">
        <v>0.58113000000000004</v>
      </c>
      <c r="D934" s="27">
        <v>0.52916370000000001</v>
      </c>
      <c r="E934" s="27">
        <v>0.49805630000000001</v>
      </c>
      <c r="F934" s="27">
        <v>0</v>
      </c>
      <c r="G934" s="27">
        <v>-0.28936580000000001</v>
      </c>
      <c r="H934" s="27">
        <v>-0.28787839999999998</v>
      </c>
      <c r="I934" s="27">
        <v>-0.18091389999999999</v>
      </c>
      <c r="J934" s="27">
        <v>0</v>
      </c>
      <c r="K934" s="27">
        <v>0.14258019999999999</v>
      </c>
      <c r="L934" s="27">
        <v>8.4042409999999998E-3</v>
      </c>
      <c r="M934" s="27">
        <v>-0.31714249999999999</v>
      </c>
      <c r="N934" s="27">
        <v>0</v>
      </c>
      <c r="O934" s="27">
        <v>3.331485E-2</v>
      </c>
      <c r="P934" s="27">
        <v>2.5759299999999999E-2</v>
      </c>
      <c r="Q934" s="27">
        <v>2.083774E-2</v>
      </c>
      <c r="R934" s="27">
        <v>0</v>
      </c>
      <c r="S934" s="27">
        <v>0</v>
      </c>
      <c r="T934" s="27">
        <v>0</v>
      </c>
      <c r="U934" s="27">
        <v>0</v>
      </c>
      <c r="V934" s="27">
        <v>0</v>
      </c>
      <c r="W934" s="27">
        <v>4.3447569999999998E-2</v>
      </c>
      <c r="X934" s="27">
        <v>1.809643E-2</v>
      </c>
      <c r="Y934" s="27">
        <v>-2.0837979999999999E-2</v>
      </c>
      <c r="Z934" s="27">
        <v>0</v>
      </c>
    </row>
    <row r="935" spans="1:26" x14ac:dyDescent="0.35">
      <c r="A935" s="29"/>
      <c r="B935" s="27">
        <v>2030</v>
      </c>
      <c r="C935" s="27">
        <v>4.368582</v>
      </c>
      <c r="D935" s="27">
        <v>3.2273830000000001</v>
      </c>
      <c r="E935" s="27">
        <v>0.11697109999999999</v>
      </c>
      <c r="F935" s="27">
        <v>39.514830000000003</v>
      </c>
      <c r="G935" s="27">
        <v>-1.7466189999999999</v>
      </c>
      <c r="H935" s="27">
        <v>-1.496604</v>
      </c>
      <c r="I935" s="27">
        <v>3.5869959999999999E-2</v>
      </c>
      <c r="J935" s="27">
        <v>6.8919119999999996</v>
      </c>
      <c r="K935" s="27">
        <v>-0.24315999999999999</v>
      </c>
      <c r="L935" s="27">
        <v>-0.36328579999999999</v>
      </c>
      <c r="M935" s="27">
        <v>8.4566629999999997E-3</v>
      </c>
      <c r="N935" s="27">
        <v>-9.2146679999999996</v>
      </c>
      <c r="O935" s="27">
        <v>0.75100489999999998</v>
      </c>
      <c r="P935" s="27">
        <v>0.56121049999999995</v>
      </c>
      <c r="Q935" s="27">
        <v>2.4373829999999999E-2</v>
      </c>
      <c r="R935" s="27">
        <v>31.350760000000001</v>
      </c>
      <c r="S935" s="27">
        <v>0</v>
      </c>
      <c r="T935" s="27">
        <v>0</v>
      </c>
      <c r="U935" s="27">
        <v>0</v>
      </c>
      <c r="V935" s="27">
        <v>0</v>
      </c>
      <c r="W935" s="27">
        <v>-0.35892230000000003</v>
      </c>
      <c r="X935" s="27">
        <v>-0.33581559999999999</v>
      </c>
      <c r="Y935" s="27">
        <v>8.4902310000000009E-3</v>
      </c>
      <c r="Z935" s="27">
        <v>-2.921583</v>
      </c>
    </row>
    <row r="936" spans="1:26" x14ac:dyDescent="0.35">
      <c r="A936" s="29"/>
      <c r="B936" s="27">
        <v>2035</v>
      </c>
      <c r="C936" s="27">
        <v>3.2730980000000001</v>
      </c>
      <c r="D936" s="27">
        <v>2.3560289999999999</v>
      </c>
      <c r="E936" s="27">
        <v>1.50739</v>
      </c>
      <c r="F936" s="27">
        <v>27.118469999999999</v>
      </c>
      <c r="G936" s="27">
        <v>6.3128640000000003</v>
      </c>
      <c r="H936" s="27">
        <v>3.4467059999999998</v>
      </c>
      <c r="I936" s="27">
        <v>0.78797360000000005</v>
      </c>
      <c r="J936" s="27">
        <v>3.8612570000000002</v>
      </c>
      <c r="K936" s="27">
        <v>4.3988009999999997</v>
      </c>
      <c r="L936" s="27">
        <v>2.2366259999999998</v>
      </c>
      <c r="M936" s="27">
        <v>1.3327389999999999</v>
      </c>
      <c r="N936" s="27">
        <v>13.132339999999999</v>
      </c>
      <c r="O936" s="27">
        <v>0.69603079999999995</v>
      </c>
      <c r="P936" s="27">
        <v>0.55024059999999997</v>
      </c>
      <c r="Q936" s="27">
        <v>0.26410090000000003</v>
      </c>
      <c r="R936" s="27">
        <v>21.625070000000001</v>
      </c>
      <c r="S936" s="27">
        <v>0</v>
      </c>
      <c r="T936" s="27">
        <v>0</v>
      </c>
      <c r="U936" s="27">
        <v>0</v>
      </c>
      <c r="V936" s="27">
        <v>0</v>
      </c>
      <c r="W936" s="27">
        <v>2.1858780000000002</v>
      </c>
      <c r="X936" s="27">
        <v>1.1064670000000001</v>
      </c>
      <c r="Y936" s="27">
        <v>0.37654520000000002</v>
      </c>
      <c r="Z936" s="27">
        <v>10.540279999999999</v>
      </c>
    </row>
    <row r="937" spans="1:26" x14ac:dyDescent="0.35">
      <c r="A937" s="29"/>
      <c r="B937" s="27">
        <v>2040</v>
      </c>
      <c r="C937" s="27">
        <v>2.4918529999999999</v>
      </c>
      <c r="D937" s="27">
        <v>1.7744059999999999</v>
      </c>
      <c r="E937" s="27">
        <v>2.163548</v>
      </c>
      <c r="F937" s="27">
        <v>26.10962</v>
      </c>
      <c r="G937" s="27">
        <v>3.0909749999999998</v>
      </c>
      <c r="H937" s="27">
        <v>1.593364</v>
      </c>
      <c r="I937" s="27">
        <v>1.2630319999999999</v>
      </c>
      <c r="J937" s="27">
        <v>4.4255740000000001</v>
      </c>
      <c r="K937" s="27">
        <v>2.8851300000000002</v>
      </c>
      <c r="L937" s="27">
        <v>1.500167</v>
      </c>
      <c r="M937" s="27">
        <v>2.3625099999999999</v>
      </c>
      <c r="N937" s="27">
        <v>17.300999999999998</v>
      </c>
      <c r="O937" s="27">
        <v>0.53076730000000005</v>
      </c>
      <c r="P937" s="27">
        <v>0.42850549999999998</v>
      </c>
      <c r="Q937" s="27">
        <v>0.5227425</v>
      </c>
      <c r="R937" s="27">
        <v>22.42482</v>
      </c>
      <c r="S937" s="27">
        <v>0</v>
      </c>
      <c r="T937" s="27">
        <v>0</v>
      </c>
      <c r="U937" s="27">
        <v>0</v>
      </c>
      <c r="V937" s="27">
        <v>0</v>
      </c>
      <c r="W937" s="27">
        <v>1.780578</v>
      </c>
      <c r="X937" s="27">
        <v>0.90020520000000004</v>
      </c>
      <c r="Y937" s="27">
        <v>0.74545150000000004</v>
      </c>
      <c r="Z937" s="27">
        <v>13.967370000000001</v>
      </c>
    </row>
    <row r="938" spans="1:26" x14ac:dyDescent="0.35">
      <c r="A938" s="29"/>
      <c r="B938" s="27">
        <v>2045</v>
      </c>
      <c r="C938" s="27">
        <v>2.0994549999999998</v>
      </c>
      <c r="D938" s="27">
        <v>1.475778</v>
      </c>
      <c r="E938" s="27">
        <v>1.719471</v>
      </c>
      <c r="F938" s="27">
        <v>38.412430000000001</v>
      </c>
      <c r="G938" s="27">
        <v>1.4037839999999999</v>
      </c>
      <c r="H938" s="27">
        <v>0.65903869999999998</v>
      </c>
      <c r="I938" s="27">
        <v>0.51037069999999995</v>
      </c>
      <c r="J938" s="27">
        <v>1.908202</v>
      </c>
      <c r="K938" s="27">
        <v>1.735417</v>
      </c>
      <c r="L938" s="27">
        <v>0.87670619999999999</v>
      </c>
      <c r="M938" s="27">
        <v>1.3041640000000001</v>
      </c>
      <c r="N938" s="27">
        <v>12.726739999999999</v>
      </c>
      <c r="O938" s="27">
        <v>0.42596899999999999</v>
      </c>
      <c r="P938" s="27">
        <v>0.34464590000000001</v>
      </c>
      <c r="Q938" s="27">
        <v>0.42427429999999999</v>
      </c>
      <c r="R938" s="27">
        <v>25.997599999999998</v>
      </c>
      <c r="S938" s="27">
        <v>0</v>
      </c>
      <c r="T938" s="27">
        <v>0</v>
      </c>
      <c r="U938" s="27">
        <v>0</v>
      </c>
      <c r="V938" s="27">
        <v>0</v>
      </c>
      <c r="W938" s="27">
        <v>1.4199489999999999</v>
      </c>
      <c r="X938" s="27">
        <v>0.71650740000000002</v>
      </c>
      <c r="Y938" s="27">
        <v>0.58660540000000005</v>
      </c>
      <c r="Z938" s="27">
        <v>15.177009999999999</v>
      </c>
    </row>
    <row r="939" spans="1:26" x14ac:dyDescent="0.35">
      <c r="A939" s="29"/>
      <c r="B939" s="27">
        <v>2050</v>
      </c>
      <c r="C939" s="27">
        <v>1.6471720000000001</v>
      </c>
      <c r="D939" s="27">
        <v>1.1544859999999999</v>
      </c>
      <c r="E939" s="27">
        <v>1.263787</v>
      </c>
      <c r="F939" s="27">
        <v>50.805219999999998</v>
      </c>
      <c r="G939" s="27">
        <v>0.61020410000000003</v>
      </c>
      <c r="H939" s="27">
        <v>0.2356028</v>
      </c>
      <c r="I939" s="27">
        <v>0.15204409999999999</v>
      </c>
      <c r="J939" s="27">
        <v>-1.1254500000000001</v>
      </c>
      <c r="K939" s="27">
        <v>1.034572</v>
      </c>
      <c r="L939" s="27">
        <v>0.50233720000000004</v>
      </c>
      <c r="M939" s="27">
        <v>0.77692470000000002</v>
      </c>
      <c r="N939" s="27">
        <v>8.9154789999999995</v>
      </c>
      <c r="O939" s="27">
        <v>0.6348509</v>
      </c>
      <c r="P939" s="27">
        <v>0.4703772</v>
      </c>
      <c r="Q939" s="27">
        <v>0.50893140000000003</v>
      </c>
      <c r="R939" s="27">
        <v>44.53302</v>
      </c>
      <c r="S939" s="27">
        <v>0</v>
      </c>
      <c r="T939" s="27">
        <v>0</v>
      </c>
      <c r="U939" s="27">
        <v>0</v>
      </c>
      <c r="V939" s="27">
        <v>0</v>
      </c>
      <c r="W939" s="27">
        <v>0.84951860000000001</v>
      </c>
      <c r="X939" s="27">
        <v>0.38293470000000002</v>
      </c>
      <c r="Y939" s="27">
        <v>0.30402000000000001</v>
      </c>
      <c r="Z939" s="27">
        <v>2.0530240000000002</v>
      </c>
    </row>
    <row r="940" spans="1:26" x14ac:dyDescent="0.35">
      <c r="A940" s="29" t="s">
        <v>179</v>
      </c>
      <c r="B940" s="27">
        <v>2016</v>
      </c>
      <c r="C940" s="27">
        <v>33.367939999999997</v>
      </c>
      <c r="D940" s="27">
        <v>33.367939999999997</v>
      </c>
      <c r="E940" s="27">
        <v>33.367939999999997</v>
      </c>
      <c r="F940" s="27">
        <v>42.90334</v>
      </c>
      <c r="G940" s="27">
        <v>-6.3627919999999998</v>
      </c>
      <c r="H940" s="27">
        <v>-6.3627919999999998</v>
      </c>
      <c r="I940" s="27">
        <v>-6.3627919999999998</v>
      </c>
      <c r="J940" s="27">
        <v>-8.1810580000000002</v>
      </c>
      <c r="K940" s="27">
        <v>4.9914880000000004</v>
      </c>
      <c r="L940" s="27">
        <v>4.9914880000000004</v>
      </c>
      <c r="M940" s="27">
        <v>4.9914880000000004</v>
      </c>
      <c r="N940" s="27">
        <v>6.4178819999999996</v>
      </c>
      <c r="O940" s="27">
        <v>4.7303309999999996</v>
      </c>
      <c r="P940" s="27">
        <v>4.7303309999999996</v>
      </c>
      <c r="Q940" s="27">
        <v>4.7303309999999996</v>
      </c>
      <c r="R940" s="27">
        <v>10.419230000000001</v>
      </c>
      <c r="S940" s="27">
        <v>-0.55304799999999998</v>
      </c>
      <c r="T940" s="27">
        <v>-0.55304799999999998</v>
      </c>
      <c r="U940" s="27">
        <v>-0.55304799999999998</v>
      </c>
      <c r="V940" s="27">
        <v>-1.218167</v>
      </c>
      <c r="W940" s="27">
        <v>0.49906099999999998</v>
      </c>
      <c r="X940" s="27">
        <v>0.49906099999999998</v>
      </c>
      <c r="Y940" s="27">
        <v>0.49906099999999998</v>
      </c>
      <c r="Z940" s="27">
        <v>1.099253</v>
      </c>
    </row>
    <row r="941" spans="1:26" x14ac:dyDescent="0.35">
      <c r="A941" s="29"/>
      <c r="B941" s="27">
        <v>2020</v>
      </c>
      <c r="C941" s="27">
        <v>37.20843</v>
      </c>
      <c r="D941" s="27">
        <v>23.596879999999999</v>
      </c>
      <c r="E941" s="27">
        <v>19.491599999999998</v>
      </c>
      <c r="F941" s="27">
        <v>25.54879</v>
      </c>
      <c r="G941" s="27">
        <v>14.82788</v>
      </c>
      <c r="H941" s="27">
        <v>8.36097</v>
      </c>
      <c r="I941" s="27">
        <v>4.0831759999999999</v>
      </c>
      <c r="J941" s="27">
        <v>-0.21323980000000001</v>
      </c>
      <c r="K941" s="27">
        <v>31.702809999999999</v>
      </c>
      <c r="L941" s="27">
        <v>14.81456</v>
      </c>
      <c r="M941" s="27">
        <v>7.2768379999999997</v>
      </c>
      <c r="N941" s="27">
        <v>3.077086</v>
      </c>
      <c r="O941" s="27">
        <v>4.2272049999999997</v>
      </c>
      <c r="P941" s="27">
        <v>3.5244979999999999</v>
      </c>
      <c r="Q941" s="27">
        <v>3.3140339999999999</v>
      </c>
      <c r="R941" s="27">
        <v>18.85858</v>
      </c>
      <c r="S941" s="27">
        <v>-0.24534700000000001</v>
      </c>
      <c r="T941" s="27">
        <v>-1.201006</v>
      </c>
      <c r="U941" s="27">
        <v>-1.1248629999999999</v>
      </c>
      <c r="V941" s="27">
        <v>-9.1201779999999992</v>
      </c>
      <c r="W941" s="27">
        <v>0.68398999999999999</v>
      </c>
      <c r="X941" s="27">
        <v>-3.3512029999999998E-2</v>
      </c>
      <c r="Y941" s="27">
        <v>-2.3173969999999999E-2</v>
      </c>
      <c r="Z941" s="27">
        <v>-1.683481</v>
      </c>
    </row>
    <row r="942" spans="1:26" x14ac:dyDescent="0.35">
      <c r="A942" s="29"/>
      <c r="B942" s="27">
        <v>2025</v>
      </c>
      <c r="C942" s="27">
        <v>89.444640000000007</v>
      </c>
      <c r="D942" s="27">
        <v>46.044269999999997</v>
      </c>
      <c r="E942" s="27">
        <v>34.090429999999998</v>
      </c>
      <c r="F942" s="27">
        <v>23.98066</v>
      </c>
      <c r="G942" s="27">
        <v>47.863109999999999</v>
      </c>
      <c r="H942" s="27">
        <v>13.839399999999999</v>
      </c>
      <c r="I942" s="27">
        <v>3.4781580000000001</v>
      </c>
      <c r="J942" s="27">
        <v>2.420547</v>
      </c>
      <c r="K942" s="27">
        <v>67.450800000000001</v>
      </c>
      <c r="L942" s="27">
        <v>22.759160000000001</v>
      </c>
      <c r="M942" s="27">
        <v>9.4813589999999994</v>
      </c>
      <c r="N942" s="27">
        <v>5.8907439999999998</v>
      </c>
      <c r="O942" s="27">
        <v>15.47383</v>
      </c>
      <c r="P942" s="27">
        <v>9.5928699999999996</v>
      </c>
      <c r="Q942" s="27">
        <v>7.2530140000000003</v>
      </c>
      <c r="R942" s="27">
        <v>16.822659999999999</v>
      </c>
      <c r="S942" s="27">
        <v>7.3095420000000004</v>
      </c>
      <c r="T942" s="27">
        <v>0.34903499999999998</v>
      </c>
      <c r="U942" s="27">
        <v>-0.24590699999999999</v>
      </c>
      <c r="V942" s="27">
        <v>-4.8423949999999998</v>
      </c>
      <c r="W942" s="27">
        <v>6.9045480000000001</v>
      </c>
      <c r="X942" s="27">
        <v>1.892436</v>
      </c>
      <c r="Y942" s="27">
        <v>1.125372</v>
      </c>
      <c r="Z942" s="27">
        <v>0.14421819999999999</v>
      </c>
    </row>
    <row r="943" spans="1:26" x14ac:dyDescent="0.35">
      <c r="A943" s="29"/>
      <c r="B943" s="27">
        <v>2030</v>
      </c>
      <c r="C943" s="27">
        <v>101.93559999999999</v>
      </c>
      <c r="D943" s="27">
        <v>94.204220000000007</v>
      </c>
      <c r="E943" s="27">
        <v>79.685270000000003</v>
      </c>
      <c r="F943" s="27">
        <v>26.37969</v>
      </c>
      <c r="G943" s="27">
        <v>84.787109999999998</v>
      </c>
      <c r="H943" s="27">
        <v>19.447669999999999</v>
      </c>
      <c r="I943" s="27">
        <v>-7.9663899999999996</v>
      </c>
      <c r="J943" s="27">
        <v>2.8406769999999999</v>
      </c>
      <c r="K943" s="27">
        <v>105.44110000000001</v>
      </c>
      <c r="L943" s="27">
        <v>46.113549999999996</v>
      </c>
      <c r="M943" s="27">
        <v>14.09144</v>
      </c>
      <c r="N943" s="27">
        <v>7.4658720000000001</v>
      </c>
      <c r="O943" s="27">
        <v>21.523859999999999</v>
      </c>
      <c r="P943" s="27">
        <v>19.56073</v>
      </c>
      <c r="Q943" s="27">
        <v>15.87595</v>
      </c>
      <c r="R943" s="27">
        <v>18.380800000000001</v>
      </c>
      <c r="S943" s="27">
        <v>9.5375689999999995</v>
      </c>
      <c r="T943" s="27">
        <v>0.77464500000000003</v>
      </c>
      <c r="U943" s="27">
        <v>-0.32607000000000003</v>
      </c>
      <c r="V943" s="27">
        <v>-4.7382200000000001</v>
      </c>
      <c r="W943" s="27">
        <v>10.58409</v>
      </c>
      <c r="X943" s="27">
        <v>4.4964599999999999</v>
      </c>
      <c r="Y943" s="27">
        <v>2.5973009999999999</v>
      </c>
      <c r="Z943" s="27">
        <v>0.19348760000000001</v>
      </c>
    </row>
    <row r="944" spans="1:26" x14ac:dyDescent="0.35">
      <c r="A944" s="29"/>
      <c r="B944" s="27">
        <v>2035</v>
      </c>
      <c r="C944" s="27">
        <v>172.96010000000001</v>
      </c>
      <c r="D944" s="27">
        <v>93.179649999999995</v>
      </c>
      <c r="E944" s="27">
        <v>85.100170000000006</v>
      </c>
      <c r="F944" s="27">
        <v>26.994299999999999</v>
      </c>
      <c r="G944" s="27">
        <v>166.84889999999999</v>
      </c>
      <c r="H944" s="27">
        <v>54.115369999999999</v>
      </c>
      <c r="I944" s="27">
        <v>21.185120000000001</v>
      </c>
      <c r="J944" s="27">
        <v>2.4233630000000002</v>
      </c>
      <c r="K944" s="27">
        <v>134.98679999999999</v>
      </c>
      <c r="L944" s="27">
        <v>62.750480000000003</v>
      </c>
      <c r="M944" s="27">
        <v>31.10209</v>
      </c>
      <c r="N944" s="27">
        <v>12.018879999999999</v>
      </c>
      <c r="O944" s="27">
        <v>23.433890000000002</v>
      </c>
      <c r="P944" s="27">
        <v>26.422750000000001</v>
      </c>
      <c r="Q944" s="27">
        <v>23.850919999999999</v>
      </c>
      <c r="R944" s="27">
        <v>18.285329999999998</v>
      </c>
      <c r="S944" s="27">
        <v>11.09323</v>
      </c>
      <c r="T944" s="27">
        <v>1.619972</v>
      </c>
      <c r="U944" s="27">
        <v>0.121021</v>
      </c>
      <c r="V944" s="27">
        <v>-0.5893313</v>
      </c>
      <c r="W944" s="27">
        <v>12.59501</v>
      </c>
      <c r="X944" s="27">
        <v>6.5590820000000001</v>
      </c>
      <c r="Y944" s="27">
        <v>4.9705139999999997</v>
      </c>
      <c r="Z944" s="27">
        <v>2.2438419999999999</v>
      </c>
    </row>
    <row r="945" spans="1:26" x14ac:dyDescent="0.35">
      <c r="A945" s="29"/>
      <c r="B945" s="27">
        <v>2040</v>
      </c>
      <c r="C945" s="27">
        <v>132.98580000000001</v>
      </c>
      <c r="D945" s="27">
        <v>75.486419999999995</v>
      </c>
      <c r="E945" s="27">
        <v>74.42371</v>
      </c>
      <c r="F945" s="27">
        <v>34.649329999999999</v>
      </c>
      <c r="G945" s="27">
        <v>143.20359999999999</v>
      </c>
      <c r="H945" s="27">
        <v>64.900829999999999</v>
      </c>
      <c r="I945" s="27">
        <v>36.741709999999998</v>
      </c>
      <c r="J945" s="27">
        <v>2.4788420000000002</v>
      </c>
      <c r="K945" s="27">
        <v>164.05850000000001</v>
      </c>
      <c r="L945" s="27">
        <v>60.497920000000001</v>
      </c>
      <c r="M945" s="27">
        <v>34.784869999999998</v>
      </c>
      <c r="N945" s="27">
        <v>9.5360790000000009</v>
      </c>
      <c r="O945" s="27">
        <v>24.7149</v>
      </c>
      <c r="P945" s="27">
        <v>26.671220000000002</v>
      </c>
      <c r="Q945" s="27">
        <v>26.175619999999999</v>
      </c>
      <c r="R945" s="27">
        <v>20.61281</v>
      </c>
      <c r="S945" s="27">
        <v>11.858459999999999</v>
      </c>
      <c r="T945" s="27">
        <v>1.6281140000000001</v>
      </c>
      <c r="U945" s="27">
        <v>0.13240499999999999</v>
      </c>
      <c r="V945" s="27">
        <v>-0.1663239</v>
      </c>
      <c r="W945" s="27">
        <v>12.80925</v>
      </c>
      <c r="X945" s="27">
        <v>6.4465599999999998</v>
      </c>
      <c r="Y945" s="27">
        <v>5.517163</v>
      </c>
      <c r="Z945" s="27">
        <v>3.3167119999999999</v>
      </c>
    </row>
    <row r="946" spans="1:26" x14ac:dyDescent="0.35">
      <c r="A946" s="29"/>
      <c r="B946" s="27">
        <v>2045</v>
      </c>
      <c r="C946" s="27">
        <v>111.925</v>
      </c>
      <c r="D946" s="27">
        <v>58.358960000000003</v>
      </c>
      <c r="E946" s="27">
        <v>59.777470000000001</v>
      </c>
      <c r="F946" s="27">
        <v>44.222230000000003</v>
      </c>
      <c r="G946" s="27">
        <v>126.96120000000001</v>
      </c>
      <c r="H946" s="27">
        <v>65.168459999999996</v>
      </c>
      <c r="I946" s="27">
        <v>39.489150000000002</v>
      </c>
      <c r="J946" s="27">
        <v>3.2781560000000001</v>
      </c>
      <c r="K946" s="27">
        <v>129.5899</v>
      </c>
      <c r="L946" s="27">
        <v>54.43683</v>
      </c>
      <c r="M946" s="27">
        <v>30.905889999999999</v>
      </c>
      <c r="N946" s="27">
        <v>5.1618959999999996</v>
      </c>
      <c r="O946" s="27">
        <v>23.72419</v>
      </c>
      <c r="P946" s="27">
        <v>24.38007</v>
      </c>
      <c r="Q946" s="27">
        <v>24.565460000000002</v>
      </c>
      <c r="R946" s="27">
        <v>22.732109999999999</v>
      </c>
      <c r="S946" s="27">
        <v>11.286989999999999</v>
      </c>
      <c r="T946" s="27">
        <v>1.4127099999999999</v>
      </c>
      <c r="U946" s="27">
        <v>6.123E-2</v>
      </c>
      <c r="V946" s="27">
        <v>1.512965E-2</v>
      </c>
      <c r="W946" s="27">
        <v>11.690300000000001</v>
      </c>
      <c r="X946" s="27">
        <v>5.7423209999999996</v>
      </c>
      <c r="Y946" s="27">
        <v>4.9281490000000003</v>
      </c>
      <c r="Z946" s="27">
        <v>4.3808920000000002</v>
      </c>
    </row>
    <row r="947" spans="1:26" x14ac:dyDescent="0.35">
      <c r="A947" s="29"/>
      <c r="B947" s="27">
        <v>2050</v>
      </c>
      <c r="C947" s="27">
        <v>95.530730000000005</v>
      </c>
      <c r="D947" s="27">
        <v>44.3748</v>
      </c>
      <c r="E947" s="27">
        <v>44.540649999999999</v>
      </c>
      <c r="F947" s="27">
        <v>52.949759999999998</v>
      </c>
      <c r="G947" s="27">
        <v>103.9263</v>
      </c>
      <c r="H947" s="27">
        <v>54.937860000000001</v>
      </c>
      <c r="I947" s="27">
        <v>37.05433</v>
      </c>
      <c r="J947" s="27">
        <v>1.0537190000000001</v>
      </c>
      <c r="K947" s="27">
        <v>98.274339999999995</v>
      </c>
      <c r="L947" s="27">
        <v>45.313130000000001</v>
      </c>
      <c r="M947" s="27">
        <v>26.31353</v>
      </c>
      <c r="N947" s="27">
        <v>5.6920070000000003</v>
      </c>
      <c r="O947" s="27">
        <v>21.002330000000001</v>
      </c>
      <c r="P947" s="27">
        <v>20.278230000000001</v>
      </c>
      <c r="Q947" s="27">
        <v>20.90483</v>
      </c>
      <c r="R947" s="27">
        <v>25.38035</v>
      </c>
      <c r="S947" s="27">
        <v>9.9545069999999996</v>
      </c>
      <c r="T947" s="27">
        <v>1.0350440000000001</v>
      </c>
      <c r="U947" s="27">
        <v>-6.3435989999999998E-2</v>
      </c>
      <c r="V947" s="27">
        <v>1.610106</v>
      </c>
      <c r="W947" s="27">
        <v>10.425459999999999</v>
      </c>
      <c r="X947" s="27">
        <v>4.640574</v>
      </c>
      <c r="Y947" s="27">
        <v>4.2170050000000003</v>
      </c>
      <c r="Z947" s="27">
        <v>5.6435849999999999</v>
      </c>
    </row>
    <row r="948" spans="1:26" x14ac:dyDescent="0.35">
      <c r="A948" s="29" t="s">
        <v>180</v>
      </c>
      <c r="B948" s="27">
        <v>2016</v>
      </c>
      <c r="C948" s="27">
        <v>684.64649999999995</v>
      </c>
      <c r="D948" s="27">
        <v>684.64649999999995</v>
      </c>
      <c r="E948" s="27">
        <v>684.64649999999995</v>
      </c>
      <c r="F948" s="27">
        <v>38.268250000000002</v>
      </c>
      <c r="G948" s="27">
        <v>-47.291879999999999</v>
      </c>
      <c r="H948" s="27">
        <v>-47.291879999999999</v>
      </c>
      <c r="I948" s="27">
        <v>-47.291879999999999</v>
      </c>
      <c r="J948" s="27">
        <v>-2.6433749999999998</v>
      </c>
      <c r="K948" s="27">
        <v>80.15889</v>
      </c>
      <c r="L948" s="27">
        <v>80.15889</v>
      </c>
      <c r="M948" s="27">
        <v>80.15889</v>
      </c>
      <c r="N948" s="27">
        <v>4.4804740000000001</v>
      </c>
      <c r="O948" s="27">
        <v>828.21489999999994</v>
      </c>
      <c r="P948" s="27">
        <v>828.21489999999994</v>
      </c>
      <c r="Q948" s="27">
        <v>828.21489999999994</v>
      </c>
      <c r="R948" s="27">
        <v>23.255800000000001</v>
      </c>
      <c r="S948" s="27">
        <v>119.69670000000001</v>
      </c>
      <c r="T948" s="27">
        <v>119.69670000000001</v>
      </c>
      <c r="U948" s="27">
        <v>119.69670000000001</v>
      </c>
      <c r="V948" s="27">
        <v>3.3610159999999998</v>
      </c>
      <c r="W948" s="27">
        <v>107.65130000000001</v>
      </c>
      <c r="X948" s="27">
        <v>107.65130000000001</v>
      </c>
      <c r="Y948" s="27">
        <v>107.65130000000001</v>
      </c>
      <c r="Z948" s="27">
        <v>3.0227879999999998</v>
      </c>
    </row>
    <row r="949" spans="1:26" x14ac:dyDescent="0.35">
      <c r="A949" s="29"/>
      <c r="B949" s="27">
        <v>2020</v>
      </c>
      <c r="C949" s="27">
        <v>856.26300000000003</v>
      </c>
      <c r="D949" s="27">
        <v>757.20450000000005</v>
      </c>
      <c r="E949" s="27">
        <v>634.02739999999994</v>
      </c>
      <c r="F949" s="27">
        <v>34.156219999999998</v>
      </c>
      <c r="G949" s="27">
        <v>405.56990000000002</v>
      </c>
      <c r="H949" s="27">
        <v>234.40010000000001</v>
      </c>
      <c r="I949" s="27">
        <v>168.49770000000001</v>
      </c>
      <c r="J949" s="27">
        <v>4.1433210000000003</v>
      </c>
      <c r="K949" s="27">
        <v>856.9769</v>
      </c>
      <c r="L949" s="27">
        <v>319.52589999999998</v>
      </c>
      <c r="M949" s="27">
        <v>63.477260000000001</v>
      </c>
      <c r="N949" s="27">
        <v>-9.431495</v>
      </c>
      <c r="O949" s="27">
        <v>1073.527</v>
      </c>
      <c r="P949" s="27">
        <v>1007.389</v>
      </c>
      <c r="Q949" s="27">
        <v>931.71400000000006</v>
      </c>
      <c r="R949" s="27">
        <v>32.22636</v>
      </c>
      <c r="S949" s="27">
        <v>343.12729999999999</v>
      </c>
      <c r="T949" s="27">
        <v>-24.961790000000001</v>
      </c>
      <c r="U949" s="27">
        <v>-42.096800000000002</v>
      </c>
      <c r="V949" s="27">
        <v>-4.543793</v>
      </c>
      <c r="W949" s="27">
        <v>452.40050000000002</v>
      </c>
      <c r="X949" s="27">
        <v>64.620189999999994</v>
      </c>
      <c r="Y949" s="27">
        <v>14.718629999999999</v>
      </c>
      <c r="Z949" s="27">
        <v>-2.6065619999999998</v>
      </c>
    </row>
    <row r="950" spans="1:26" x14ac:dyDescent="0.35">
      <c r="A950" s="29"/>
      <c r="B950" s="27">
        <v>2025</v>
      </c>
      <c r="C950" s="27">
        <v>952.56619999999998</v>
      </c>
      <c r="D950" s="27">
        <v>650.28930000000003</v>
      </c>
      <c r="E950" s="27">
        <v>509.31869999999998</v>
      </c>
      <c r="F950" s="27">
        <v>38.737929999999999</v>
      </c>
      <c r="G950" s="27">
        <v>431.45830000000001</v>
      </c>
      <c r="H950" s="27">
        <v>208.2424</v>
      </c>
      <c r="I950" s="27">
        <v>100.2984</v>
      </c>
      <c r="J950" s="27">
        <v>3.7796430000000001</v>
      </c>
      <c r="K950" s="27">
        <v>1261.683</v>
      </c>
      <c r="L950" s="27">
        <v>378.85539999999997</v>
      </c>
      <c r="M950" s="27">
        <v>103.98820000000001</v>
      </c>
      <c r="N950" s="27">
        <v>-8.8548380000000009</v>
      </c>
      <c r="O950" s="27">
        <v>1018.261</v>
      </c>
      <c r="P950" s="27">
        <v>715.99919999999997</v>
      </c>
      <c r="Q950" s="27">
        <v>475.70479999999998</v>
      </c>
      <c r="R950" s="27">
        <v>41.981850000000001</v>
      </c>
      <c r="S950" s="27">
        <v>282.71510000000001</v>
      </c>
      <c r="T950" s="27">
        <v>135.03</v>
      </c>
      <c r="U950" s="27">
        <v>-58.523099999999999</v>
      </c>
      <c r="V950" s="27">
        <v>-5.1358459999999999</v>
      </c>
      <c r="W950" s="27">
        <v>293.7552</v>
      </c>
      <c r="X950" s="27">
        <v>129.62639999999999</v>
      </c>
      <c r="Y950" s="27">
        <v>-55.751620000000003</v>
      </c>
      <c r="Z950" s="27">
        <v>-8.4284909999999993</v>
      </c>
    </row>
    <row r="951" spans="1:26" x14ac:dyDescent="0.35">
      <c r="A951" s="29"/>
      <c r="B951" s="27">
        <v>2030</v>
      </c>
      <c r="C951" s="27">
        <v>1127.7829999999999</v>
      </c>
      <c r="D951" s="27">
        <v>831.48050000000001</v>
      </c>
      <c r="E951" s="27">
        <v>325.09969999999998</v>
      </c>
      <c r="F951" s="27">
        <v>47.025080000000003</v>
      </c>
      <c r="G951" s="27">
        <v>393.26080000000002</v>
      </c>
      <c r="H951" s="27">
        <v>74.870040000000003</v>
      </c>
      <c r="I951" s="27">
        <v>131.6909</v>
      </c>
      <c r="J951" s="27">
        <v>14.29213</v>
      </c>
      <c r="K951" s="27">
        <v>1099.8009999999999</v>
      </c>
      <c r="L951" s="27">
        <v>91.943010000000001</v>
      </c>
      <c r="M951" s="27">
        <v>29.447959999999998</v>
      </c>
      <c r="N951" s="27">
        <v>-22.553190000000001</v>
      </c>
      <c r="O951" s="27">
        <v>1574.701</v>
      </c>
      <c r="P951" s="27">
        <v>994.62519999999995</v>
      </c>
      <c r="Q951" s="27">
        <v>416.83690000000001</v>
      </c>
      <c r="R951" s="27">
        <v>40.555950000000003</v>
      </c>
      <c r="S951" s="27">
        <v>278.67739999999998</v>
      </c>
      <c r="T951" s="27">
        <v>131.28819999999999</v>
      </c>
      <c r="U951" s="27">
        <v>59.814540000000001</v>
      </c>
      <c r="V951" s="27">
        <v>1.896166</v>
      </c>
      <c r="W951" s="27">
        <v>405.02530000000002</v>
      </c>
      <c r="X951" s="27">
        <v>252.28299999999999</v>
      </c>
      <c r="Y951" s="27">
        <v>-9.8759669999999993</v>
      </c>
      <c r="Z951" s="27">
        <v>-5.7368199999999998</v>
      </c>
    </row>
    <row r="952" spans="1:26" x14ac:dyDescent="0.35">
      <c r="A952" s="29"/>
      <c r="B952" s="27">
        <v>2035</v>
      </c>
      <c r="C952" s="27">
        <v>980.19669999999996</v>
      </c>
      <c r="D952" s="27">
        <v>701.43510000000003</v>
      </c>
      <c r="E952" s="27">
        <v>632.06560000000002</v>
      </c>
      <c r="F952" s="27">
        <v>127.1421</v>
      </c>
      <c r="G952" s="27">
        <v>570.40009999999995</v>
      </c>
      <c r="H952" s="27">
        <v>132.92089999999999</v>
      </c>
      <c r="I952" s="27">
        <v>-28.870979999999999</v>
      </c>
      <c r="J952" s="27">
        <v>-14.25817</v>
      </c>
      <c r="K952" s="27">
        <v>963.47389999999996</v>
      </c>
      <c r="L952" s="27">
        <v>140.74080000000001</v>
      </c>
      <c r="M952" s="27">
        <v>-201.494</v>
      </c>
      <c r="N952" s="27">
        <v>-71.075569999999999</v>
      </c>
      <c r="O952" s="27">
        <v>1505.1980000000001</v>
      </c>
      <c r="P952" s="27">
        <v>1007.077</v>
      </c>
      <c r="Q952" s="27">
        <v>600.16669999999999</v>
      </c>
      <c r="R952" s="27">
        <v>47.063490000000002</v>
      </c>
      <c r="S952" s="27">
        <v>382.71260000000001</v>
      </c>
      <c r="T952" s="27">
        <v>188.7543</v>
      </c>
      <c r="U952" s="27">
        <v>-1.285372</v>
      </c>
      <c r="V952" s="27">
        <v>-0.66216180000000002</v>
      </c>
      <c r="W952" s="27">
        <v>647.82590000000005</v>
      </c>
      <c r="X952" s="27">
        <v>352.71269999999998</v>
      </c>
      <c r="Y952" s="27">
        <v>-33.700420000000001</v>
      </c>
      <c r="Z952" s="27">
        <v>-10.160539999999999</v>
      </c>
    </row>
    <row r="953" spans="1:26" x14ac:dyDescent="0.35">
      <c r="A953" s="29"/>
      <c r="B953" s="27">
        <v>2040</v>
      </c>
      <c r="C953" s="27">
        <v>502.70370000000003</v>
      </c>
      <c r="D953" s="27">
        <v>271.61649999999997</v>
      </c>
      <c r="E953" s="27">
        <v>411.16520000000003</v>
      </c>
      <c r="F953" s="27">
        <v>65.889679999999998</v>
      </c>
      <c r="G953" s="27">
        <v>307.67840000000001</v>
      </c>
      <c r="H953" s="27">
        <v>15.852679999999999</v>
      </c>
      <c r="I953" s="27">
        <v>-26.745979999999999</v>
      </c>
      <c r="J953" s="27">
        <v>-4.9570340000000002</v>
      </c>
      <c r="K953" s="27">
        <v>831.44929999999999</v>
      </c>
      <c r="L953" s="27">
        <v>251.16220000000001</v>
      </c>
      <c r="M953" s="27">
        <v>99.822909999999993</v>
      </c>
      <c r="N953" s="27">
        <v>-15.045500000000001</v>
      </c>
      <c r="O953" s="27">
        <v>2304.297</v>
      </c>
      <c r="P953" s="27">
        <v>1573.345</v>
      </c>
      <c r="Q953" s="27">
        <v>1137.837</v>
      </c>
      <c r="R953" s="27">
        <v>56.503999999999998</v>
      </c>
      <c r="S953" s="27">
        <v>175.8194</v>
      </c>
      <c r="T953" s="27">
        <v>71.737740000000002</v>
      </c>
      <c r="U953" s="27">
        <v>15.483449999999999</v>
      </c>
      <c r="V953" s="27">
        <v>0.12647659999999999</v>
      </c>
      <c r="W953" s="27">
        <v>149.98939999999999</v>
      </c>
      <c r="X953" s="27">
        <v>51.013939999999998</v>
      </c>
      <c r="Y953" s="27">
        <v>-250.52090000000001</v>
      </c>
      <c r="Z953" s="27">
        <v>-15.645239999999999</v>
      </c>
    </row>
    <row r="954" spans="1:26" x14ac:dyDescent="0.35">
      <c r="A954" s="29"/>
      <c r="B954" s="27">
        <v>2045</v>
      </c>
      <c r="C954" s="27">
        <v>540.19489999999996</v>
      </c>
      <c r="D954" s="27">
        <v>251.72880000000001</v>
      </c>
      <c r="E954" s="27">
        <v>258.33440000000002</v>
      </c>
      <c r="F954" s="27">
        <v>53.868169999999999</v>
      </c>
      <c r="G954" s="27">
        <v>78.764840000000007</v>
      </c>
      <c r="H954" s="27">
        <v>-30.917339999999999</v>
      </c>
      <c r="I954" s="27">
        <v>-37.73133</v>
      </c>
      <c r="J954" s="27">
        <v>-9.8862959999999998</v>
      </c>
      <c r="K954" s="27">
        <v>597.65549999999996</v>
      </c>
      <c r="L954" s="27">
        <v>134.8219</v>
      </c>
      <c r="M954" s="27">
        <v>111.7749</v>
      </c>
      <c r="N954" s="27">
        <v>1.0493509999999999</v>
      </c>
      <c r="O954" s="27">
        <v>2752.5610000000001</v>
      </c>
      <c r="P954" s="27">
        <v>1756.0530000000001</v>
      </c>
      <c r="Q954" s="27">
        <v>1509.12</v>
      </c>
      <c r="R954" s="27">
        <v>53.587440000000001</v>
      </c>
      <c r="S954" s="27">
        <v>-14.054869999999999</v>
      </c>
      <c r="T954" s="27">
        <v>2.811442</v>
      </c>
      <c r="U954" s="27">
        <v>4.4958720000000003</v>
      </c>
      <c r="V954" s="27">
        <v>4.3269420000000003E-2</v>
      </c>
      <c r="W954" s="27">
        <v>644.70150000000001</v>
      </c>
      <c r="X954" s="27">
        <v>591.64649999999995</v>
      </c>
      <c r="Y954" s="27">
        <v>-79.174899999999994</v>
      </c>
      <c r="Z954" s="27">
        <v>-7.3038420000000004</v>
      </c>
    </row>
    <row r="955" spans="1:26" x14ac:dyDescent="0.35">
      <c r="A955" s="29"/>
      <c r="B955" s="27">
        <v>2050</v>
      </c>
      <c r="C955" s="27">
        <v>530.54319999999996</v>
      </c>
      <c r="D955" s="27">
        <v>217.57079999999999</v>
      </c>
      <c r="E955" s="27">
        <v>281.58690000000001</v>
      </c>
      <c r="F955" s="27">
        <v>75.393969999999996</v>
      </c>
      <c r="G955" s="27">
        <v>32.486730000000001</v>
      </c>
      <c r="H955" s="27">
        <v>-49.135739999999998</v>
      </c>
      <c r="I955" s="27">
        <v>-72.477890000000002</v>
      </c>
      <c r="J955" s="27">
        <v>-17.41066</v>
      </c>
      <c r="K955" s="27">
        <v>543.6354</v>
      </c>
      <c r="L955" s="27">
        <v>192.57589999999999</v>
      </c>
      <c r="M955" s="27">
        <v>34.101849999999999</v>
      </c>
      <c r="N955" s="27">
        <v>-12.695830000000001</v>
      </c>
      <c r="O955" s="27">
        <v>2214.5720000000001</v>
      </c>
      <c r="P955" s="27">
        <v>1530.2</v>
      </c>
      <c r="Q955" s="27">
        <v>1458.2439999999999</v>
      </c>
      <c r="R955" s="27">
        <v>47.629860000000001</v>
      </c>
      <c r="S955" s="27">
        <v>10.2258</v>
      </c>
      <c r="T955" s="27">
        <v>-11.685079999999999</v>
      </c>
      <c r="U955" s="27">
        <v>-98.478399999999993</v>
      </c>
      <c r="V955" s="27">
        <v>-1.0228109999999999</v>
      </c>
      <c r="W955" s="27">
        <v>1410.2909999999999</v>
      </c>
      <c r="X955" s="27">
        <v>1150.865</v>
      </c>
      <c r="Y955" s="27">
        <v>266.82900000000001</v>
      </c>
      <c r="Z955" s="27">
        <v>5.8685539999999996</v>
      </c>
    </row>
  </sheetData>
  <mergeCells count="119">
    <mergeCell ref="A4:A11"/>
    <mergeCell ref="A12:A19"/>
    <mergeCell ref="A20:A27"/>
    <mergeCell ref="A28:A35"/>
    <mergeCell ref="A36:A43"/>
    <mergeCell ref="A44:A51"/>
    <mergeCell ref="A100:A107"/>
    <mergeCell ref="A108:A115"/>
    <mergeCell ref="A116:A123"/>
    <mergeCell ref="A124:A131"/>
    <mergeCell ref="A132:A139"/>
    <mergeCell ref="A140:A147"/>
    <mergeCell ref="A52:A59"/>
    <mergeCell ref="A60:A67"/>
    <mergeCell ref="A68:A75"/>
    <mergeCell ref="A76:A83"/>
    <mergeCell ref="A84:A91"/>
    <mergeCell ref="A92:A99"/>
    <mergeCell ref="A196:A203"/>
    <mergeCell ref="A204:A211"/>
    <mergeCell ref="A212:A219"/>
    <mergeCell ref="A220:A227"/>
    <mergeCell ref="A228:A235"/>
    <mergeCell ref="A236:A243"/>
    <mergeCell ref="A148:A155"/>
    <mergeCell ref="A156:A163"/>
    <mergeCell ref="A164:A171"/>
    <mergeCell ref="A172:A179"/>
    <mergeCell ref="A180:A187"/>
    <mergeCell ref="A188:A195"/>
    <mergeCell ref="A292:A299"/>
    <mergeCell ref="A300:A307"/>
    <mergeCell ref="A308:A315"/>
    <mergeCell ref="A316:A323"/>
    <mergeCell ref="A324:A331"/>
    <mergeCell ref="A332:A339"/>
    <mergeCell ref="A244:A251"/>
    <mergeCell ref="A252:A259"/>
    <mergeCell ref="A260:A267"/>
    <mergeCell ref="A268:A275"/>
    <mergeCell ref="A276:A283"/>
    <mergeCell ref="A284:A291"/>
    <mergeCell ref="A388:A395"/>
    <mergeCell ref="A396:A403"/>
    <mergeCell ref="A404:A411"/>
    <mergeCell ref="A412:A419"/>
    <mergeCell ref="A420:A427"/>
    <mergeCell ref="A428:A435"/>
    <mergeCell ref="A340:A347"/>
    <mergeCell ref="A348:A355"/>
    <mergeCell ref="A356:A363"/>
    <mergeCell ref="A364:A371"/>
    <mergeCell ref="A372:A379"/>
    <mergeCell ref="A380:A387"/>
    <mergeCell ref="A484:A491"/>
    <mergeCell ref="A492:A499"/>
    <mergeCell ref="A500:A507"/>
    <mergeCell ref="A508:A515"/>
    <mergeCell ref="A516:A523"/>
    <mergeCell ref="A524:A531"/>
    <mergeCell ref="A436:A443"/>
    <mergeCell ref="A444:A451"/>
    <mergeCell ref="A452:A459"/>
    <mergeCell ref="A460:A467"/>
    <mergeCell ref="A468:A475"/>
    <mergeCell ref="A476:A483"/>
    <mergeCell ref="A580:A587"/>
    <mergeCell ref="A588:A595"/>
    <mergeCell ref="A596:A603"/>
    <mergeCell ref="A604:A611"/>
    <mergeCell ref="A612:A619"/>
    <mergeCell ref="A620:A627"/>
    <mergeCell ref="A532:A539"/>
    <mergeCell ref="A540:A547"/>
    <mergeCell ref="A548:A555"/>
    <mergeCell ref="A556:A563"/>
    <mergeCell ref="A564:A571"/>
    <mergeCell ref="A572:A579"/>
    <mergeCell ref="A724:A731"/>
    <mergeCell ref="A732:A739"/>
    <mergeCell ref="A740:A747"/>
    <mergeCell ref="A748:A755"/>
    <mergeCell ref="A756:A763"/>
    <mergeCell ref="A764:A771"/>
    <mergeCell ref="A676:A683"/>
    <mergeCell ref="A684:A691"/>
    <mergeCell ref="A948:A955"/>
    <mergeCell ref="A868:A875"/>
    <mergeCell ref="A876:A883"/>
    <mergeCell ref="A884:A891"/>
    <mergeCell ref="A892:A899"/>
    <mergeCell ref="A900:A907"/>
    <mergeCell ref="A908:A915"/>
    <mergeCell ref="A820:A827"/>
    <mergeCell ref="A828:A835"/>
    <mergeCell ref="A836:A843"/>
    <mergeCell ref="A844:A851"/>
    <mergeCell ref="A852:A859"/>
    <mergeCell ref="A860:A867"/>
    <mergeCell ref="A916:A923"/>
    <mergeCell ref="A924:A931"/>
    <mergeCell ref="A932:A939"/>
    <mergeCell ref="A940:A947"/>
    <mergeCell ref="A772:A779"/>
    <mergeCell ref="A780:A787"/>
    <mergeCell ref="A788:A795"/>
    <mergeCell ref="A796:A803"/>
    <mergeCell ref="A804:A811"/>
    <mergeCell ref="A812:A819"/>
    <mergeCell ref="A692:A699"/>
    <mergeCell ref="A700:A707"/>
    <mergeCell ref="A708:A715"/>
    <mergeCell ref="A716:A723"/>
    <mergeCell ref="A628:A635"/>
    <mergeCell ref="A636:A643"/>
    <mergeCell ref="A644:A651"/>
    <mergeCell ref="A652:A659"/>
    <mergeCell ref="A660:A667"/>
    <mergeCell ref="A668:A67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I156"/>
  <sheetViews>
    <sheetView zoomScale="55" zoomScaleNormal="55" workbookViewId="0">
      <pane ySplit="4" topLeftCell="A38" activePane="bottomLeft" state="frozen"/>
      <selection pane="bottomLeft" activeCell="H87" sqref="H87"/>
    </sheetView>
  </sheetViews>
  <sheetFormatPr defaultColWidth="8.90625" defaultRowHeight="14.5" x14ac:dyDescent="0.35"/>
  <cols>
    <col min="1" max="1" width="25.81640625" style="2" customWidth="1"/>
    <col min="2" max="2" width="50.6328125" style="2" customWidth="1"/>
    <col min="3" max="3" width="48.453125" style="2" bestFit="1" customWidth="1"/>
    <col min="4" max="4" width="28.54296875" style="2" customWidth="1"/>
    <col min="5" max="5" width="35.90625" style="2" bestFit="1" customWidth="1"/>
    <col min="6" max="6" width="37.453125" style="2" hidden="1" customWidth="1"/>
    <col min="7" max="7" width="2.1796875" style="2" customWidth="1"/>
    <col min="8" max="8" width="35.90625" style="2" bestFit="1" customWidth="1"/>
    <col min="9" max="16384" width="8.90625" style="2"/>
  </cols>
  <sheetData>
    <row r="1" spans="1:9" s="15" customFormat="1" ht="36" x14ac:dyDescent="0.8">
      <c r="A1" s="15" t="s">
        <v>181</v>
      </c>
    </row>
    <row r="2" spans="1:9" s="17" customFormat="1" x14ac:dyDescent="0.35">
      <c r="A2" s="16" t="s">
        <v>182</v>
      </c>
      <c r="B2" s="17" t="s">
        <v>183</v>
      </c>
    </row>
    <row r="3" spans="1:9" s="17" customFormat="1" x14ac:dyDescent="0.35">
      <c r="A3" s="16" t="s">
        <v>184</v>
      </c>
      <c r="B3" s="17" t="s">
        <v>185</v>
      </c>
    </row>
    <row r="4" spans="1:9" s="17" customFormat="1" x14ac:dyDescent="0.35">
      <c r="A4" s="16" t="s">
        <v>186</v>
      </c>
      <c r="B4" s="18">
        <f>COUNTA($B$8:$B$137)+COUNTA($B$140:$B$1048576)</f>
        <v>146</v>
      </c>
    </row>
    <row r="5" spans="1:9" ht="15" thickBot="1" x14ac:dyDescent="0.4"/>
    <row r="6" spans="1:9" s="20" customFormat="1" ht="15" thickBot="1" x14ac:dyDescent="0.4">
      <c r="A6" s="19" t="s">
        <v>187</v>
      </c>
    </row>
    <row r="7" spans="1:9" x14ac:dyDescent="0.35">
      <c r="A7" s="2" t="s">
        <v>188</v>
      </c>
      <c r="B7" s="2" t="s">
        <v>189</v>
      </c>
      <c r="C7" s="2" t="s">
        <v>190</v>
      </c>
      <c r="D7" s="2" t="s">
        <v>191</v>
      </c>
      <c r="E7" s="2" t="s">
        <v>192</v>
      </c>
      <c r="F7" s="2" t="s">
        <v>193</v>
      </c>
      <c r="G7" s="2" t="s">
        <v>194</v>
      </c>
      <c r="H7" s="2" t="s">
        <v>195</v>
      </c>
      <c r="I7" s="2" t="s">
        <v>196</v>
      </c>
    </row>
    <row r="8" spans="1:9" x14ac:dyDescent="0.35">
      <c r="A8" s="2" t="s">
        <v>197</v>
      </c>
      <c r="B8" s="2" t="s">
        <v>198</v>
      </c>
      <c r="D8" s="2" t="s">
        <v>199</v>
      </c>
      <c r="E8" s="2" t="s">
        <v>105</v>
      </c>
      <c r="F8" s="21" t="str">
        <f>IFERROR(VLOOKUP(B8,[1]Sheet1!A:B,1,FALSE),VLOOKUP(C8,[1]Sheet1!A:B,1,FALSE))</f>
        <v>Aker BP</v>
      </c>
      <c r="G8" s="21"/>
      <c r="H8" s="12" t="s">
        <v>151</v>
      </c>
    </row>
    <row r="9" spans="1:9" x14ac:dyDescent="0.35">
      <c r="A9" s="2" t="s">
        <v>200</v>
      </c>
      <c r="B9" s="2" t="s">
        <v>201</v>
      </c>
      <c r="C9" s="2" t="s">
        <v>202</v>
      </c>
      <c r="D9" s="2" t="s">
        <v>199</v>
      </c>
      <c r="E9" s="2" t="s">
        <v>105</v>
      </c>
      <c r="F9" s="21" t="str">
        <f>IFERROR(VLOOKUP(B9,[1]Sheet1!A:B,1,FALSE),VLOOKUP(C9,[1]Sheet1!A:B,1,FALSE))</f>
        <v>Newpek</v>
      </c>
      <c r="G9" s="21"/>
      <c r="H9" s="12" t="s">
        <v>176</v>
      </c>
    </row>
    <row r="10" spans="1:9" x14ac:dyDescent="0.35">
      <c r="A10" s="2" t="s">
        <v>203</v>
      </c>
      <c r="B10" s="2" t="s">
        <v>204</v>
      </c>
      <c r="D10" s="2" t="s">
        <v>199</v>
      </c>
      <c r="E10" s="2" t="s">
        <v>105</v>
      </c>
      <c r="F10" s="21" t="str">
        <f>IFERROR(VLOOKUP(B10,[1]Sheet1!A:B,1,FALSE),VLOOKUP(C10,[1]Sheet1!A:B,1,FALSE))</f>
        <v>Alrosa</v>
      </c>
      <c r="G10" s="21"/>
      <c r="H10" s="12" t="s">
        <v>156</v>
      </c>
    </row>
    <row r="11" spans="1:9" x14ac:dyDescent="0.35">
      <c r="A11" s="2" t="s">
        <v>205</v>
      </c>
      <c r="B11" s="2" t="s">
        <v>25</v>
      </c>
      <c r="D11" s="2" t="s">
        <v>206</v>
      </c>
      <c r="E11" s="2" t="s">
        <v>52</v>
      </c>
      <c r="F11" s="21" t="e">
        <f>IFERROR(VLOOKUP(B11,[1]Sheet1!A:B,1,FALSE),VLOOKUP(C11,[1]Sheet1!A:B,1,FALSE))</f>
        <v>#N/A</v>
      </c>
      <c r="G11" s="21"/>
      <c r="H11" s="12" t="s">
        <v>52</v>
      </c>
    </row>
    <row r="12" spans="1:9" x14ac:dyDescent="0.35">
      <c r="A12" s="2" t="s">
        <v>207</v>
      </c>
      <c r="B12" s="2" t="s">
        <v>208</v>
      </c>
      <c r="D12" s="2" t="s">
        <v>206</v>
      </c>
      <c r="E12" s="2" t="s">
        <v>53</v>
      </c>
      <c r="F12" s="21" t="e">
        <f>IFERROR(VLOOKUP(B12,[1]Sheet1!A:B,1,FALSE),VLOOKUP(C12,[1]Sheet1!A:B,1,FALSE))</f>
        <v>#N/A</v>
      </c>
      <c r="G12" s="21"/>
      <c r="H12" s="12" t="s">
        <v>53</v>
      </c>
    </row>
    <row r="13" spans="1:9" x14ac:dyDescent="0.35">
      <c r="A13" s="2" t="s">
        <v>209</v>
      </c>
      <c r="B13" s="2" t="s">
        <v>210</v>
      </c>
      <c r="D13" s="2" t="s">
        <v>199</v>
      </c>
      <c r="E13" s="2" t="s">
        <v>105</v>
      </c>
      <c r="F13" s="21" t="e">
        <f>IFERROR(VLOOKUP(B13,[1]Sheet1!A:B,1,FALSE),VLOOKUP(C13,[1]Sheet1!A:B,1,FALSE))</f>
        <v>#N/A</v>
      </c>
      <c r="G13" s="21"/>
      <c r="H13" s="12" t="e">
        <v>#N/A</v>
      </c>
      <c r="I13" s="2" t="s">
        <v>211</v>
      </c>
    </row>
    <row r="14" spans="1:9" x14ac:dyDescent="0.35">
      <c r="A14" s="2" t="s">
        <v>212</v>
      </c>
      <c r="B14" s="2" t="s">
        <v>26</v>
      </c>
      <c r="D14" s="2" t="s">
        <v>206</v>
      </c>
      <c r="E14" s="2" t="s">
        <v>54</v>
      </c>
      <c r="F14" s="21" t="str">
        <f>IFERROR(VLOOKUP(B14,[1]Sheet1!A:B,1,FALSE),VLOOKUP(C14,[1]Sheet1!A:B,1,FALSE))</f>
        <v>Antero Resources</v>
      </c>
      <c r="G14" s="21"/>
      <c r="H14" s="12" t="s">
        <v>54</v>
      </c>
    </row>
    <row r="15" spans="1:9" x14ac:dyDescent="0.35">
      <c r="A15" s="2" t="s">
        <v>213</v>
      </c>
      <c r="B15" s="2" t="s">
        <v>214</v>
      </c>
      <c r="C15" s="2" t="s">
        <v>215</v>
      </c>
      <c r="D15" s="2" t="s">
        <v>199</v>
      </c>
      <c r="E15" s="2" t="s">
        <v>105</v>
      </c>
      <c r="F15" s="21" t="e">
        <f>IFERROR(VLOOKUP(B15,[1]Sheet1!A:B,1,FALSE),VLOOKUP(C15,[1]Sheet1!A:B,1,FALSE))</f>
        <v>#N/A</v>
      </c>
      <c r="G15" s="21"/>
      <c r="H15" s="12" t="e">
        <v>#N/A</v>
      </c>
      <c r="I15" s="2" t="s">
        <v>216</v>
      </c>
    </row>
    <row r="16" spans="1:9" x14ac:dyDescent="0.35">
      <c r="A16" s="2" t="s">
        <v>217</v>
      </c>
      <c r="B16" s="2" t="s">
        <v>218</v>
      </c>
      <c r="C16" s="2" t="s">
        <v>215</v>
      </c>
      <c r="D16" s="2" t="s">
        <v>199</v>
      </c>
      <c r="E16" s="2" t="s">
        <v>105</v>
      </c>
      <c r="F16" s="21" t="e">
        <f>IFERROR(VLOOKUP(B16,[1]Sheet1!A:B,1,FALSE),VLOOKUP(C16,[1]Sheet1!A:B,1,FALSE))</f>
        <v>#N/A</v>
      </c>
      <c r="G16" s="21"/>
      <c r="H16" s="12" t="e">
        <v>#N/A</v>
      </c>
      <c r="I16" s="2" t="s">
        <v>216</v>
      </c>
    </row>
    <row r="17" spans="1:9" x14ac:dyDescent="0.35">
      <c r="A17" s="2" t="s">
        <v>219</v>
      </c>
      <c r="B17" s="2" t="s">
        <v>220</v>
      </c>
      <c r="D17" s="2" t="s">
        <v>206</v>
      </c>
      <c r="E17" s="2" t="s">
        <v>55</v>
      </c>
      <c r="F17" s="21" t="str">
        <f>IFERROR(VLOOKUP(B17,[1]Sheet1!A:B,1,FALSE),VLOOKUP(C17,[1]Sheet1!A:B,1,FALSE))</f>
        <v>Apache</v>
      </c>
      <c r="G17" s="21"/>
      <c r="H17" s="12" t="s">
        <v>55</v>
      </c>
    </row>
    <row r="18" spans="1:9" x14ac:dyDescent="0.35">
      <c r="A18" s="2" t="s">
        <v>221</v>
      </c>
      <c r="B18" s="2" t="s">
        <v>27</v>
      </c>
      <c r="D18" s="2" t="s">
        <v>206</v>
      </c>
      <c r="E18" s="2" t="s">
        <v>56</v>
      </c>
      <c r="F18" s="21" t="str">
        <f>IFERROR(VLOOKUP(B18,[1]Sheet1!A:B,1,FALSE),VLOOKUP(C18,[1]Sheet1!A:B,1,FALSE))</f>
        <v>Arc Resources</v>
      </c>
      <c r="G18" s="21"/>
      <c r="H18" s="12" t="s">
        <v>56</v>
      </c>
    </row>
    <row r="19" spans="1:9" x14ac:dyDescent="0.35">
      <c r="A19" s="2" t="s">
        <v>222</v>
      </c>
      <c r="B19" s="2" t="s">
        <v>223</v>
      </c>
      <c r="D19" s="2" t="s">
        <v>199</v>
      </c>
      <c r="E19" s="2" t="s">
        <v>105</v>
      </c>
      <c r="F19" s="21" t="str">
        <f>IFERROR(VLOOKUP(B19,[1]Sheet1!A:B,1,FALSE),VLOOKUP(C19,[1]Sheet1!A:B,1,FALSE))</f>
        <v>AGL Energy</v>
      </c>
      <c r="G19" s="21"/>
      <c r="H19" s="12" t="s">
        <v>167</v>
      </c>
    </row>
    <row r="20" spans="1:9" x14ac:dyDescent="0.35">
      <c r="A20" s="2" t="s">
        <v>224</v>
      </c>
      <c r="B20" s="2" t="s">
        <v>225</v>
      </c>
      <c r="D20" s="2" t="s">
        <v>199</v>
      </c>
      <c r="E20" s="2" t="s">
        <v>105</v>
      </c>
      <c r="F20" s="21" t="e">
        <f>IFERROR(VLOOKUP(B20,[1]Sheet1!A:B,1,FALSE),VLOOKUP(C20,[1]Sheet1!A:B,1,FALSE))</f>
        <v>#N/A</v>
      </c>
      <c r="G20" s="21"/>
      <c r="H20" s="12" t="e">
        <v>#N/A</v>
      </c>
      <c r="I20" s="2" t="s">
        <v>211</v>
      </c>
    </row>
    <row r="21" spans="1:9" x14ac:dyDescent="0.35">
      <c r="A21" s="2" t="s">
        <v>226</v>
      </c>
      <c r="B21" s="2" t="s">
        <v>227</v>
      </c>
      <c r="C21" s="2" t="s">
        <v>228</v>
      </c>
      <c r="D21" s="2" t="s">
        <v>199</v>
      </c>
      <c r="E21" s="2" t="s">
        <v>105</v>
      </c>
      <c r="F21" s="21" t="str">
        <f>IFERROR(VLOOKUP(B21,[1]Sheet1!A:B,1,FALSE),VLOOKUP(C21,[1]Sheet1!A:B,1,FALSE))</f>
        <v>Wintershall</v>
      </c>
      <c r="G21" s="21"/>
      <c r="H21" s="12" t="s">
        <v>146</v>
      </c>
    </row>
    <row r="22" spans="1:9" x14ac:dyDescent="0.35">
      <c r="A22" s="2" t="s">
        <v>229</v>
      </c>
      <c r="B22" s="2" t="s">
        <v>230</v>
      </c>
      <c r="D22" s="2" t="s">
        <v>199</v>
      </c>
      <c r="E22" s="2" t="s">
        <v>105</v>
      </c>
      <c r="F22" s="21" t="e">
        <f>IFERROR(VLOOKUP(B22,[1]Sheet1!A:B,1,FALSE),VLOOKUP(C22,[1]Sheet1!A:B,1,FALSE))</f>
        <v>#N/A</v>
      </c>
      <c r="G22" s="12" t="s">
        <v>159</v>
      </c>
      <c r="H22" s="12" t="s">
        <v>159</v>
      </c>
    </row>
    <row r="23" spans="1:9" x14ac:dyDescent="0.35">
      <c r="A23" s="2" t="s">
        <v>231</v>
      </c>
      <c r="B23" s="2" t="s">
        <v>232</v>
      </c>
      <c r="D23" s="2" t="s">
        <v>199</v>
      </c>
      <c r="E23" s="2" t="s">
        <v>105</v>
      </c>
      <c r="F23" s="21" t="str">
        <f>IFERROR(VLOOKUP(B23,[1]Sheet1!A:B,1,FALSE),VLOOKUP(C23,[1]Sheet1!A:B,1,FALSE))</f>
        <v>BHP Billiton</v>
      </c>
      <c r="G23" s="21"/>
      <c r="H23" s="12" t="s">
        <v>120</v>
      </c>
    </row>
    <row r="24" spans="1:9" x14ac:dyDescent="0.35">
      <c r="A24" s="2" t="s">
        <v>233</v>
      </c>
      <c r="B24" s="2" t="s">
        <v>232</v>
      </c>
      <c r="D24" s="2" t="s">
        <v>199</v>
      </c>
      <c r="E24" s="2" t="s">
        <v>105</v>
      </c>
      <c r="F24" s="21" t="str">
        <f>IFERROR(VLOOKUP(B24,[1]Sheet1!A:B,1,FALSE),VLOOKUP(C24,[1]Sheet1!A:B,1,FALSE))</f>
        <v>BHP Billiton</v>
      </c>
      <c r="G24" s="21"/>
      <c r="H24" s="12" t="s">
        <v>120</v>
      </c>
    </row>
    <row r="25" spans="1:9" x14ac:dyDescent="0.35">
      <c r="A25" s="2" t="s">
        <v>234</v>
      </c>
      <c r="B25" s="2" t="s">
        <v>28</v>
      </c>
      <c r="D25" s="2" t="s">
        <v>206</v>
      </c>
      <c r="E25" s="2" t="s">
        <v>28</v>
      </c>
      <c r="F25" s="21" t="str">
        <f>IFERROR(VLOOKUP(B25,[1]Sheet1!A:B,1,FALSE),VLOOKUP(C25,[1]Sheet1!A:B,1,FALSE))</f>
        <v>BP</v>
      </c>
      <c r="G25" s="21"/>
      <c r="H25" s="12" t="s">
        <v>28</v>
      </c>
    </row>
    <row r="26" spans="1:9" x14ac:dyDescent="0.35">
      <c r="A26" s="2" t="s">
        <v>235</v>
      </c>
      <c r="B26" s="2" t="s">
        <v>236</v>
      </c>
      <c r="D26" s="2" t="s">
        <v>206</v>
      </c>
      <c r="E26" s="2" t="s">
        <v>57</v>
      </c>
      <c r="F26" s="21" t="e">
        <f>IFERROR(VLOOKUP(B26,[1]Sheet1!A:B,1,FALSE),VLOOKUP(C26,[1]Sheet1!A:B,1,FALSE))</f>
        <v>#N/A</v>
      </c>
      <c r="G26" s="21"/>
      <c r="H26" s="12" t="s">
        <v>57</v>
      </c>
    </row>
    <row r="27" spans="1:9" x14ac:dyDescent="0.35">
      <c r="A27" s="2" t="s">
        <v>237</v>
      </c>
      <c r="B27" s="2" t="s">
        <v>29</v>
      </c>
      <c r="D27" s="2" t="s">
        <v>199</v>
      </c>
      <c r="E27" s="2" t="s">
        <v>105</v>
      </c>
      <c r="F27" s="21" t="e">
        <f>IFERROR(VLOOKUP(B27,[1]Sheet1!A:B,1,FALSE),VLOOKUP(C27,[1]Sheet1!A:B,1,FALSE))</f>
        <v>#N/A</v>
      </c>
      <c r="G27" s="21"/>
      <c r="H27" s="12" t="e">
        <v>#N/A</v>
      </c>
      <c r="I27" s="2" t="s">
        <v>211</v>
      </c>
    </row>
    <row r="28" spans="1:9" x14ac:dyDescent="0.35">
      <c r="A28" s="2" t="s">
        <v>238</v>
      </c>
      <c r="B28" s="2" t="s">
        <v>239</v>
      </c>
      <c r="D28" s="2" t="s">
        <v>206</v>
      </c>
      <c r="E28" s="2" t="s">
        <v>58</v>
      </c>
      <c r="F28" s="21" t="e">
        <f>IFERROR(VLOOKUP(B28,[1]Sheet1!A:B,1,FALSE),VLOOKUP(C28,[1]Sheet1!A:B,1,FALSE))</f>
        <v>#N/A</v>
      </c>
      <c r="G28" s="21"/>
      <c r="H28" s="12" t="s">
        <v>58</v>
      </c>
    </row>
    <row r="29" spans="1:9" x14ac:dyDescent="0.35">
      <c r="A29" s="2" t="s">
        <v>240</v>
      </c>
      <c r="B29" s="2" t="s">
        <v>241</v>
      </c>
      <c r="C29" s="2" t="s">
        <v>178</v>
      </c>
      <c r="D29" s="2" t="s">
        <v>199</v>
      </c>
      <c r="E29" s="2" t="s">
        <v>105</v>
      </c>
      <c r="F29" s="21" t="str">
        <f>IFERROR(VLOOKUP(B29,[1]Sheet1!A:B,1,FALSE),VLOOKUP(C29,[1]Sheet1!A:B,1,FALSE))</f>
        <v>CEMIG</v>
      </c>
      <c r="G29" s="21"/>
      <c r="H29" s="12" t="s">
        <v>178</v>
      </c>
    </row>
    <row r="30" spans="1:9" x14ac:dyDescent="0.35">
      <c r="A30" s="2" t="s">
        <v>242</v>
      </c>
      <c r="B30" s="2" t="s">
        <v>30</v>
      </c>
      <c r="D30" s="2" t="s">
        <v>206</v>
      </c>
      <c r="E30" s="2" t="s">
        <v>59</v>
      </c>
      <c r="F30" s="21" t="str">
        <f>IFERROR(VLOOKUP(B30,[1]Sheet1!A:B,1,FALSE),VLOOKUP(C30,[1]Sheet1!A:B,1,FALSE))</f>
        <v>Cenovus Energy</v>
      </c>
      <c r="G30" s="21"/>
      <c r="H30" s="12" t="s">
        <v>59</v>
      </c>
    </row>
    <row r="31" spans="1:9" x14ac:dyDescent="0.35">
      <c r="A31" s="2" t="s">
        <v>243</v>
      </c>
      <c r="B31" s="2" t="s">
        <v>244</v>
      </c>
      <c r="D31" s="2" t="s">
        <v>199</v>
      </c>
      <c r="E31" s="2" t="s">
        <v>105</v>
      </c>
      <c r="F31" s="21" t="e">
        <f>IFERROR(VLOOKUP(B31,[1]Sheet1!A:B,1,FALSE),VLOOKUP(C31,[1]Sheet1!A:B,1,FALSE))</f>
        <v>#N/A</v>
      </c>
      <c r="G31" s="12" t="s">
        <v>180</v>
      </c>
      <c r="H31" s="12" t="s">
        <v>180</v>
      </c>
      <c r="I31" s="2" t="s">
        <v>245</v>
      </c>
    </row>
    <row r="32" spans="1:9" x14ac:dyDescent="0.35">
      <c r="A32" s="2" t="s">
        <v>246</v>
      </c>
      <c r="B32" s="2" t="s">
        <v>247</v>
      </c>
      <c r="C32" s="2" t="s">
        <v>38</v>
      </c>
      <c r="D32" s="2" t="s">
        <v>199</v>
      </c>
      <c r="E32" s="2" t="s">
        <v>105</v>
      </c>
      <c r="F32" s="21" t="str">
        <f>IFERROR(VLOOKUP(B32,[1]Sheet1!A:B,1,FALSE),VLOOKUP(C32,[1]Sheet1!A:B,1,FALSE))</f>
        <v>Husky Energy</v>
      </c>
      <c r="G32" s="21"/>
      <c r="H32" s="12" t="s">
        <v>74</v>
      </c>
    </row>
    <row r="33" spans="1:9" x14ac:dyDescent="0.35">
      <c r="A33" s="2" t="s">
        <v>248</v>
      </c>
      <c r="B33" s="2" t="s">
        <v>249</v>
      </c>
      <c r="D33" s="2" t="s">
        <v>206</v>
      </c>
      <c r="E33" s="2" t="s">
        <v>60</v>
      </c>
      <c r="F33" s="21" t="str">
        <f>IFERROR(VLOOKUP(B33,[1]Sheet1!A:B,1,FALSE),VLOOKUP(C33,[1]Sheet1!A:B,1,FALSE))</f>
        <v>Chevron</v>
      </c>
      <c r="G33" s="21"/>
      <c r="H33" s="12" t="s">
        <v>60</v>
      </c>
    </row>
    <row r="34" spans="1:9" x14ac:dyDescent="0.35">
      <c r="A34" s="2" t="s">
        <v>250</v>
      </c>
      <c r="B34" s="2" t="s">
        <v>251</v>
      </c>
      <c r="D34" s="2" t="s">
        <v>199</v>
      </c>
      <c r="E34" s="2" t="s">
        <v>105</v>
      </c>
      <c r="F34" s="21" t="e">
        <f>IFERROR(VLOOKUP(B34,[1]Sheet1!A:B,1,FALSE),VLOOKUP(C34,[1]Sheet1!A:B,1,FALSE))</f>
        <v>#N/A</v>
      </c>
      <c r="G34" s="21"/>
      <c r="H34" s="12" t="e">
        <v>#N/A</v>
      </c>
      <c r="I34" s="2" t="s">
        <v>211</v>
      </c>
    </row>
    <row r="35" spans="1:9" x14ac:dyDescent="0.35">
      <c r="A35" s="2" t="s">
        <v>252</v>
      </c>
      <c r="B35" s="2" t="s">
        <v>253</v>
      </c>
      <c r="C35" s="2" t="s">
        <v>254</v>
      </c>
      <c r="D35" s="2" t="s">
        <v>199</v>
      </c>
      <c r="E35" s="2" t="s">
        <v>105</v>
      </c>
      <c r="F35" s="21" t="str">
        <f>IFERROR(VLOOKUP(B35,[1]Sheet1!A:B,1,FALSE),VLOOKUP(C35,[1]Sheet1!A:B,1,FALSE))</f>
        <v>Sinopec</v>
      </c>
      <c r="G35" s="21"/>
      <c r="H35" s="12" t="s">
        <v>143</v>
      </c>
    </row>
    <row r="36" spans="1:9" x14ac:dyDescent="0.35">
      <c r="A36" s="2" t="s">
        <v>255</v>
      </c>
      <c r="B36" s="2" t="s">
        <v>256</v>
      </c>
      <c r="C36" s="2" t="s">
        <v>254</v>
      </c>
      <c r="D36" s="2" t="s">
        <v>199</v>
      </c>
      <c r="E36" s="2" t="s">
        <v>105</v>
      </c>
      <c r="F36" s="21" t="str">
        <f>IFERROR(VLOOKUP(B36,[1]Sheet1!A:B,1,FALSE),VLOOKUP(C36,[1]Sheet1!A:B,1,FALSE))</f>
        <v>Sinopec</v>
      </c>
      <c r="G36" s="21"/>
      <c r="H36" s="12" t="s">
        <v>143</v>
      </c>
    </row>
    <row r="37" spans="1:9" x14ac:dyDescent="0.35">
      <c r="A37" s="2" t="s">
        <v>257</v>
      </c>
      <c r="B37" s="2" t="s">
        <v>258</v>
      </c>
      <c r="D37" s="2" t="s">
        <v>206</v>
      </c>
      <c r="E37" s="2" t="s">
        <v>61</v>
      </c>
      <c r="F37" s="21" t="e">
        <f>IFERROR(VLOOKUP(B37,[1]Sheet1!A:B,1,FALSE),VLOOKUP(C37,[1]Sheet1!A:B,1,FALSE))</f>
        <v>#N/A</v>
      </c>
      <c r="G37" s="21"/>
      <c r="H37" s="12" t="s">
        <v>61</v>
      </c>
    </row>
    <row r="38" spans="1:9" x14ac:dyDescent="0.35">
      <c r="A38" s="2" t="s">
        <v>259</v>
      </c>
      <c r="B38" s="2" t="s">
        <v>260</v>
      </c>
      <c r="D38" s="2" t="s">
        <v>199</v>
      </c>
      <c r="E38" s="2" t="s">
        <v>105</v>
      </c>
      <c r="F38" s="21" t="e">
        <f>IFERROR(VLOOKUP(B38,[1]Sheet1!A:B,1,FALSE),VLOOKUP(C38,[1]Sheet1!A:B,1,FALSE))</f>
        <v>#N/A</v>
      </c>
      <c r="G38" s="21" t="s">
        <v>158</v>
      </c>
      <c r="H38" s="12" t="s">
        <v>158</v>
      </c>
    </row>
    <row r="39" spans="1:9" x14ac:dyDescent="0.35">
      <c r="A39" s="2" t="s">
        <v>261</v>
      </c>
      <c r="B39" s="2" t="s">
        <v>145</v>
      </c>
      <c r="D39" s="2" t="s">
        <v>199</v>
      </c>
      <c r="E39" s="2" t="s">
        <v>105</v>
      </c>
      <c r="F39" s="21" t="str">
        <f>IFERROR(VLOOKUP(B39,[1]Sheet1!A:B,1,FALSE),VLOOKUP(C39,[1]Sheet1!A:B,1,FALSE))</f>
        <v>CNOOC</v>
      </c>
      <c r="G39" s="21"/>
      <c r="H39" s="12" t="s">
        <v>145</v>
      </c>
    </row>
    <row r="40" spans="1:9" x14ac:dyDescent="0.35">
      <c r="A40" s="2" t="s">
        <v>262</v>
      </c>
      <c r="B40" s="2" t="s">
        <v>31</v>
      </c>
      <c r="D40" s="2" t="s">
        <v>206</v>
      </c>
      <c r="E40" s="2" t="s">
        <v>62</v>
      </c>
      <c r="F40" s="21" t="str">
        <f>IFERROR(VLOOKUP(B40,[1]Sheet1!A:B,1,FALSE),VLOOKUP(C40,[1]Sheet1!A:B,1,FALSE))</f>
        <v>Concho Resources</v>
      </c>
      <c r="G40" s="21"/>
      <c r="H40" s="12" t="s">
        <v>62</v>
      </c>
    </row>
    <row r="41" spans="1:9" x14ac:dyDescent="0.35">
      <c r="A41" s="2" t="s">
        <v>263</v>
      </c>
      <c r="B41" s="2" t="s">
        <v>32</v>
      </c>
      <c r="D41" s="2" t="s">
        <v>206</v>
      </c>
      <c r="E41" s="2" t="s">
        <v>63</v>
      </c>
      <c r="F41" s="21" t="str">
        <f>IFERROR(VLOOKUP(B41,[1]Sheet1!A:B,1,FALSE),VLOOKUP(C41,[1]Sheet1!A:B,1,FALSE))</f>
        <v>ConocoPhillips</v>
      </c>
      <c r="G41" s="21"/>
      <c r="H41" s="12" t="s">
        <v>63</v>
      </c>
    </row>
    <row r="42" spans="1:9" x14ac:dyDescent="0.35">
      <c r="A42" s="2" t="s">
        <v>264</v>
      </c>
      <c r="B42" s="2" t="s">
        <v>33</v>
      </c>
      <c r="D42" s="2" t="s">
        <v>206</v>
      </c>
      <c r="E42" s="2" t="s">
        <v>64</v>
      </c>
      <c r="F42" s="21" t="str">
        <f>IFERROR(VLOOKUP(B42,[1]Sheet1!A:B,1,FALSE),VLOOKUP(C42,[1]Sheet1!A:B,1,FALSE))</f>
        <v>Continental Resources</v>
      </c>
      <c r="G42" s="21"/>
      <c r="H42" s="12" t="s">
        <v>64</v>
      </c>
    </row>
    <row r="43" spans="1:9" x14ac:dyDescent="0.35">
      <c r="A43" s="2" t="s">
        <v>265</v>
      </c>
      <c r="B43" s="2" t="s">
        <v>34</v>
      </c>
      <c r="D43" s="2" t="s">
        <v>206</v>
      </c>
      <c r="E43" s="2" t="s">
        <v>65</v>
      </c>
      <c r="F43" s="21" t="str">
        <f>IFERROR(VLOOKUP(B43,[1]Sheet1!A:B,1,FALSE),VLOOKUP(C43,[1]Sheet1!A:B,1,FALSE))</f>
        <v>Crescent Point Energy</v>
      </c>
      <c r="G43" s="21"/>
      <c r="H43" s="12" t="s">
        <v>65</v>
      </c>
    </row>
    <row r="44" spans="1:9" x14ac:dyDescent="0.35">
      <c r="A44" s="2" t="s">
        <v>266</v>
      </c>
      <c r="B44" s="2" t="s">
        <v>267</v>
      </c>
      <c r="D44" s="2" t="s">
        <v>206</v>
      </c>
      <c r="E44" s="2" t="s">
        <v>66</v>
      </c>
      <c r="F44" s="21" t="str">
        <f>IFERROR(VLOOKUP(B44,[1]Sheet1!A:B,1,FALSE),VLOOKUP(C44,[1]Sheet1!A:B,1,FALSE))</f>
        <v>Devon Energy</v>
      </c>
      <c r="G44" s="21"/>
      <c r="H44" s="12" t="s">
        <v>66</v>
      </c>
    </row>
    <row r="45" spans="1:9" x14ac:dyDescent="0.35">
      <c r="A45" s="2" t="s">
        <v>268</v>
      </c>
      <c r="B45" s="2" t="s">
        <v>269</v>
      </c>
      <c r="D45" s="2" t="s">
        <v>199</v>
      </c>
      <c r="E45" s="2" t="s">
        <v>105</v>
      </c>
      <c r="F45" s="21" t="str">
        <f>IFERROR(VLOOKUP(B45,[1]Sheet1!A:B,1,FALSE),VLOOKUP(C45,[1]Sheet1!A:B,1,FALSE))</f>
        <v>Diamondback Energy</v>
      </c>
      <c r="G45" s="21"/>
      <c r="H45" s="12" t="s">
        <v>174</v>
      </c>
    </row>
    <row r="46" spans="1:9" x14ac:dyDescent="0.35">
      <c r="A46" s="2" t="s">
        <v>270</v>
      </c>
      <c r="B46" s="2" t="s">
        <v>271</v>
      </c>
      <c r="D46" s="2" t="s">
        <v>199</v>
      </c>
      <c r="E46" s="2" t="s">
        <v>105</v>
      </c>
      <c r="F46" s="21" t="str">
        <f>IFERROR(VLOOKUP(B46,[1]Sheet1!A:B,1,FALSE),VLOOKUP(C46,[1]Sheet1!A:B,1,FALSE))</f>
        <v>Ecopetrol</v>
      </c>
      <c r="G46" s="21"/>
      <c r="H46" s="12" t="s">
        <v>140</v>
      </c>
    </row>
    <row r="47" spans="1:9" x14ac:dyDescent="0.35">
      <c r="A47" s="2" t="s">
        <v>272</v>
      </c>
      <c r="B47" s="2" t="s">
        <v>273</v>
      </c>
      <c r="D47" s="2" t="s">
        <v>206</v>
      </c>
      <c r="E47" s="2" t="s">
        <v>67</v>
      </c>
      <c r="F47" s="21" t="e">
        <f>IFERROR(VLOOKUP(B47,[1]Sheet1!A:B,1,FALSE),VLOOKUP(C47,[1]Sheet1!A:B,1,FALSE))</f>
        <v>#N/A</v>
      </c>
      <c r="G47" s="21"/>
      <c r="H47" s="12" t="s">
        <v>67</v>
      </c>
    </row>
    <row r="48" spans="1:9" x14ac:dyDescent="0.35">
      <c r="A48" s="2" t="s">
        <v>274</v>
      </c>
      <c r="B48" s="2" t="s">
        <v>275</v>
      </c>
      <c r="D48" s="2" t="s">
        <v>199</v>
      </c>
      <c r="E48" s="2" t="s">
        <v>105</v>
      </c>
      <c r="F48" s="21" t="e">
        <f>IFERROR(VLOOKUP(B48,[1]Sheet1!A:B,1,FALSE),VLOOKUP(C48,[1]Sheet1!A:B,1,FALSE))</f>
        <v>#N/A</v>
      </c>
      <c r="G48" s="21"/>
      <c r="H48" s="12" t="e">
        <v>#N/A</v>
      </c>
      <c r="I48" s="2" t="s">
        <v>276</v>
      </c>
    </row>
    <row r="49" spans="1:9" x14ac:dyDescent="0.35">
      <c r="A49" s="2" t="s">
        <v>277</v>
      </c>
      <c r="B49" s="2" t="s">
        <v>35</v>
      </c>
      <c r="D49" s="2" t="s">
        <v>206</v>
      </c>
      <c r="E49" s="2" t="s">
        <v>68</v>
      </c>
      <c r="F49" s="21" t="str">
        <f>IFERROR(VLOOKUP(B49,[1]Sheet1!A:B,1,FALSE),VLOOKUP(C49,[1]Sheet1!A:B,1,FALSE))</f>
        <v>Eni</v>
      </c>
      <c r="G49" s="21"/>
      <c r="H49" s="12" t="s">
        <v>68</v>
      </c>
    </row>
    <row r="50" spans="1:9" x14ac:dyDescent="0.35">
      <c r="A50" s="2" t="s">
        <v>278</v>
      </c>
      <c r="B50" s="2" t="s">
        <v>279</v>
      </c>
      <c r="D50" s="2" t="s">
        <v>206</v>
      </c>
      <c r="E50" s="2" t="s">
        <v>69</v>
      </c>
      <c r="F50" s="21" t="e">
        <f>IFERROR(VLOOKUP(B50,[1]Sheet1!A:B,1,FALSE),VLOOKUP(C50,[1]Sheet1!A:B,1,FALSE))</f>
        <v>#N/A</v>
      </c>
      <c r="G50" s="21"/>
      <c r="H50" s="12" t="s">
        <v>69</v>
      </c>
    </row>
    <row r="51" spans="1:9" x14ac:dyDescent="0.35">
      <c r="A51" s="2" t="s">
        <v>280</v>
      </c>
      <c r="B51" s="2" t="s">
        <v>36</v>
      </c>
      <c r="D51" s="2" t="s">
        <v>206</v>
      </c>
      <c r="E51" s="2" t="s">
        <v>70</v>
      </c>
      <c r="F51" s="21" t="e">
        <f>IFERROR(VLOOKUP(B51,[1]Sheet1!A:B,1,FALSE),VLOOKUP(C51,[1]Sheet1!A:B,1,FALSE))</f>
        <v>#N/A</v>
      </c>
      <c r="G51" s="21"/>
      <c r="H51" s="12" t="s">
        <v>70</v>
      </c>
    </row>
    <row r="52" spans="1:9" x14ac:dyDescent="0.35">
      <c r="A52" s="2" t="s">
        <v>281</v>
      </c>
      <c r="B52" s="2" t="s">
        <v>282</v>
      </c>
      <c r="C52" s="2" t="s">
        <v>46</v>
      </c>
      <c r="D52" s="2" t="s">
        <v>206</v>
      </c>
      <c r="E52" s="2" t="s">
        <v>142</v>
      </c>
      <c r="F52" s="21" t="str">
        <f>IFERROR(VLOOKUP(B52,[1]Sheet1!A:B,1,FALSE),VLOOKUP(C52,[1]Sheet1!A:B,1,FALSE))</f>
        <v>Equinor</v>
      </c>
      <c r="G52" s="21"/>
      <c r="H52" s="2" t="s">
        <v>142</v>
      </c>
    </row>
    <row r="53" spans="1:9" x14ac:dyDescent="0.35">
      <c r="A53" s="2" t="s">
        <v>283</v>
      </c>
      <c r="B53" s="2" t="s">
        <v>284</v>
      </c>
      <c r="D53" s="2" t="s">
        <v>206</v>
      </c>
      <c r="E53" s="2" t="s">
        <v>71</v>
      </c>
      <c r="F53" s="21" t="e">
        <f>IFERROR(VLOOKUP(B53,[1]Sheet1!A:B,1,FALSE),VLOOKUP(C53,[1]Sheet1!A:B,1,FALSE))</f>
        <v>#N/A</v>
      </c>
      <c r="G53" s="21"/>
      <c r="H53" s="12" t="s">
        <v>71</v>
      </c>
    </row>
    <row r="54" spans="1:9" x14ac:dyDescent="0.35">
      <c r="A54" s="2" t="s">
        <v>285</v>
      </c>
      <c r="B54" s="2" t="s">
        <v>286</v>
      </c>
      <c r="C54" s="2" t="s">
        <v>287</v>
      </c>
      <c r="D54" s="2" t="s">
        <v>199</v>
      </c>
      <c r="E54" s="2" t="s">
        <v>105</v>
      </c>
      <c r="F54" s="21" t="e">
        <f>IFERROR(VLOOKUP(B54,[1]Sheet1!A:B,1,FALSE),VLOOKUP(C54,[1]Sheet1!A:B,1,FALSE))</f>
        <v>#N/A</v>
      </c>
      <c r="G54" s="21"/>
      <c r="H54" s="12" t="e">
        <v>#N/A</v>
      </c>
      <c r="I54" s="2" t="s">
        <v>211</v>
      </c>
    </row>
    <row r="55" spans="1:9" x14ac:dyDescent="0.35">
      <c r="A55" s="2" t="s">
        <v>288</v>
      </c>
      <c r="B55" s="2" t="s">
        <v>289</v>
      </c>
      <c r="D55" s="2" t="s">
        <v>199</v>
      </c>
      <c r="E55" s="2" t="s">
        <v>105</v>
      </c>
      <c r="F55" s="21" t="e">
        <f>IFERROR(VLOOKUP(B55,[1]Sheet1!A:B,1,FALSE),VLOOKUP(C55,[1]Sheet1!A:B,1,FALSE))</f>
        <v>#N/A</v>
      </c>
      <c r="G55" s="21"/>
      <c r="H55" s="12" t="e">
        <v>#N/A</v>
      </c>
      <c r="I55" s="2" t="s">
        <v>211</v>
      </c>
    </row>
    <row r="56" spans="1:9" x14ac:dyDescent="0.35">
      <c r="A56" s="2" t="s">
        <v>290</v>
      </c>
      <c r="B56" s="2" t="s">
        <v>291</v>
      </c>
      <c r="D56" s="2" t="s">
        <v>199</v>
      </c>
      <c r="E56" s="2" t="s">
        <v>105</v>
      </c>
      <c r="F56" s="21" t="str">
        <f>IFERROR(VLOOKUP(B56,[1]Sheet1!A:B,1,FALSE),VLOOKUP(C56,[1]Sheet1!A:B,1,FALSE))</f>
        <v>GAIL (India)</v>
      </c>
      <c r="G56" s="21"/>
      <c r="H56" s="12" t="s">
        <v>141</v>
      </c>
    </row>
    <row r="57" spans="1:9" x14ac:dyDescent="0.35">
      <c r="A57" s="2" t="s">
        <v>292</v>
      </c>
      <c r="B57" s="2" t="s">
        <v>293</v>
      </c>
      <c r="D57" s="2" t="s">
        <v>206</v>
      </c>
      <c r="E57" s="2" t="s">
        <v>72</v>
      </c>
      <c r="F57" s="21" t="e">
        <f>IFERROR(VLOOKUP(B57,[1]Sheet1!A:B,1,FALSE),VLOOKUP(C57,[1]Sheet1!A:B,1,FALSE))</f>
        <v>#N/A</v>
      </c>
      <c r="G57" s="21"/>
      <c r="H57" s="12" t="s">
        <v>72</v>
      </c>
    </row>
    <row r="58" spans="1:9" x14ac:dyDescent="0.35">
      <c r="A58" s="2" t="s">
        <v>294</v>
      </c>
      <c r="B58" s="2" t="s">
        <v>295</v>
      </c>
      <c r="D58" s="2" t="s">
        <v>199</v>
      </c>
      <c r="E58" s="2" t="s">
        <v>105</v>
      </c>
      <c r="F58" s="21" t="str">
        <f>IFERROR(VLOOKUP(B58,[1]Sheet1!A:B,1,FALSE),VLOOKUP(C58,[1]Sheet1!A:B,1,FALSE))</f>
        <v>Gazprom</v>
      </c>
      <c r="G58" s="21"/>
      <c r="H58" s="12" t="s">
        <v>113</v>
      </c>
    </row>
    <row r="59" spans="1:9" x14ac:dyDescent="0.35">
      <c r="A59" s="2" t="s">
        <v>296</v>
      </c>
      <c r="B59" s="2" t="s">
        <v>297</v>
      </c>
      <c r="C59" s="2" t="s">
        <v>298</v>
      </c>
      <c r="D59" s="2" t="s">
        <v>199</v>
      </c>
      <c r="E59" s="2" t="s">
        <v>105</v>
      </c>
      <c r="F59" s="21" t="e">
        <f>IFERROR(VLOOKUP(B59,[1]Sheet1!A:B,1,FALSE),VLOOKUP(C59,[1]Sheet1!A:B,1,FALSE))</f>
        <v>#N/A</v>
      </c>
      <c r="G59" s="12" t="s">
        <v>175</v>
      </c>
      <c r="H59" s="12" t="s">
        <v>175</v>
      </c>
    </row>
    <row r="60" spans="1:9" x14ac:dyDescent="0.35">
      <c r="A60" s="2" t="s">
        <v>299</v>
      </c>
      <c r="B60" s="2" t="s">
        <v>300</v>
      </c>
      <c r="C60" s="2" t="s">
        <v>301</v>
      </c>
      <c r="D60" s="2" t="s">
        <v>199</v>
      </c>
      <c r="E60" s="2" t="s">
        <v>105</v>
      </c>
      <c r="F60" s="21" t="e">
        <f>IFERROR(VLOOKUP(B60,[1]Sheet1!A:B,1,FALSE),VLOOKUP(C60,[1]Sheet1!A:B,1,FALSE))</f>
        <v>#N/A</v>
      </c>
      <c r="G60" s="12" t="s">
        <v>164</v>
      </c>
      <c r="H60" s="12" t="s">
        <v>164</v>
      </c>
    </row>
    <row r="61" spans="1:9" x14ac:dyDescent="0.35">
      <c r="A61" s="2" t="s">
        <v>302</v>
      </c>
      <c r="B61" s="2" t="s">
        <v>303</v>
      </c>
      <c r="C61" s="2" t="s">
        <v>304</v>
      </c>
      <c r="D61" s="2" t="s">
        <v>199</v>
      </c>
      <c r="E61" s="2" t="s">
        <v>105</v>
      </c>
      <c r="F61" s="21" t="e">
        <f>IFERROR(VLOOKUP(B61,[1]Sheet1!A:B,1,FALSE),VLOOKUP(C61,[1]Sheet1!A:B,1,FALSE))</f>
        <v>#N/A</v>
      </c>
      <c r="G61" s="21" t="s">
        <v>162</v>
      </c>
      <c r="H61" s="12" t="s">
        <v>162</v>
      </c>
    </row>
    <row r="62" spans="1:9" x14ac:dyDescent="0.35">
      <c r="A62" s="2" t="s">
        <v>305</v>
      </c>
      <c r="B62" s="2" t="s">
        <v>306</v>
      </c>
      <c r="C62" s="2" t="s">
        <v>307</v>
      </c>
      <c r="D62" s="2" t="s">
        <v>199</v>
      </c>
      <c r="E62" s="2" t="s">
        <v>105</v>
      </c>
      <c r="F62" s="21" t="str">
        <f>IFERROR(VLOOKUP(B62,[1]Sheet1!A:B,1,FALSE),VLOOKUP(C62,[1]Sheet1!A:B,1,FALSE))</f>
        <v>GS Holdings</v>
      </c>
      <c r="G62" s="21"/>
      <c r="H62" s="12" t="s">
        <v>163</v>
      </c>
    </row>
    <row r="63" spans="1:9" x14ac:dyDescent="0.35">
      <c r="A63" s="2" t="s">
        <v>308</v>
      </c>
      <c r="B63" s="2" t="s">
        <v>37</v>
      </c>
      <c r="D63" s="2" t="s">
        <v>206</v>
      </c>
      <c r="E63" s="2" t="s">
        <v>73</v>
      </c>
      <c r="F63" s="21" t="str">
        <f>IFERROR(VLOOKUP(B63,[1]Sheet1!A:B,1,FALSE),VLOOKUP(C63,[1]Sheet1!A:B,1,FALSE))</f>
        <v>Hess</v>
      </c>
      <c r="G63" s="21"/>
      <c r="H63" s="12" t="s">
        <v>73</v>
      </c>
    </row>
    <row r="64" spans="1:9" x14ac:dyDescent="0.35">
      <c r="A64" s="2" t="s">
        <v>309</v>
      </c>
      <c r="B64" s="2" t="s">
        <v>310</v>
      </c>
      <c r="D64" s="2" t="s">
        <v>199</v>
      </c>
      <c r="E64" s="2" t="s">
        <v>105</v>
      </c>
      <c r="F64" s="21" t="str">
        <f>IFERROR(VLOOKUP(B64,[1]Sheet1!A:B,1,FALSE),VLOOKUP(C64,[1]Sheet1!A:B,1,FALSE))</f>
        <v>Hindustan Petroleum</v>
      </c>
      <c r="G64" s="21"/>
      <c r="H64" s="12" t="s">
        <v>160</v>
      </c>
    </row>
    <row r="65" spans="1:9" x14ac:dyDescent="0.35">
      <c r="A65" s="2" t="s">
        <v>311</v>
      </c>
      <c r="B65" s="2" t="s">
        <v>312</v>
      </c>
      <c r="C65" s="2" t="s">
        <v>313</v>
      </c>
      <c r="D65" s="2" t="s">
        <v>199</v>
      </c>
      <c r="E65" s="2" t="s">
        <v>105</v>
      </c>
      <c r="F65" s="21" t="e">
        <f>IFERROR(VLOOKUP(B65,[1]Sheet1!A:B,1,FALSE),VLOOKUP(C65,[1]Sheet1!A:B,1,FALSE))</f>
        <v>#N/A</v>
      </c>
      <c r="G65" s="12" t="s">
        <v>173</v>
      </c>
      <c r="H65" s="12" t="s">
        <v>173</v>
      </c>
    </row>
    <row r="66" spans="1:9" x14ac:dyDescent="0.35">
      <c r="A66" s="2" t="s">
        <v>314</v>
      </c>
      <c r="B66" s="2" t="s">
        <v>315</v>
      </c>
      <c r="C66" s="2" t="s">
        <v>38</v>
      </c>
      <c r="D66" s="2" t="s">
        <v>206</v>
      </c>
      <c r="E66" s="2" t="s">
        <v>74</v>
      </c>
      <c r="F66" s="21" t="str">
        <f>IFERROR(VLOOKUP(B66,[1]Sheet1!A:B,1,FALSE),VLOOKUP(C66,[1]Sheet1!A:B,1,FALSE))</f>
        <v>Husky Energy</v>
      </c>
      <c r="G66" s="21"/>
      <c r="H66" s="12" t="s">
        <v>74</v>
      </c>
    </row>
    <row r="67" spans="1:9" x14ac:dyDescent="0.35">
      <c r="A67" s="2" t="s">
        <v>316</v>
      </c>
      <c r="B67" s="2" t="s">
        <v>317</v>
      </c>
      <c r="D67" s="2" t="s">
        <v>199</v>
      </c>
      <c r="E67" s="2" t="s">
        <v>105</v>
      </c>
      <c r="F67" s="21" t="e">
        <f>IFERROR(VLOOKUP(B67,[1]Sheet1!A:B,1,FALSE),VLOOKUP(C67,[1]Sheet1!A:B,1,FALSE))</f>
        <v>#N/A</v>
      </c>
      <c r="G67" s="21" t="s">
        <v>124</v>
      </c>
      <c r="H67" s="12" t="s">
        <v>124</v>
      </c>
    </row>
    <row r="68" spans="1:9" x14ac:dyDescent="0.35">
      <c r="A68" s="2" t="s">
        <v>318</v>
      </c>
      <c r="B68" s="2" t="s">
        <v>39</v>
      </c>
      <c r="D68" s="2" t="s">
        <v>206</v>
      </c>
      <c r="E68" s="2" t="s">
        <v>75</v>
      </c>
      <c r="F68" s="21" t="str">
        <f>IFERROR(VLOOKUP(B68,[1]Sheet1!A:B,1,FALSE),VLOOKUP(C68,[1]Sheet1!A:B,1,FALSE))</f>
        <v>Imperial Oil</v>
      </c>
      <c r="G68" s="21"/>
      <c r="H68" s="12" t="s">
        <v>75</v>
      </c>
    </row>
    <row r="69" spans="1:9" x14ac:dyDescent="0.35">
      <c r="A69" s="2" t="s">
        <v>319</v>
      </c>
      <c r="B69" s="2" t="s">
        <v>320</v>
      </c>
      <c r="D69" s="2" t="s">
        <v>199</v>
      </c>
      <c r="E69" s="2" t="s">
        <v>105</v>
      </c>
      <c r="F69" s="21" t="str">
        <f>IFERROR(VLOOKUP(B69,[1]Sheet1!A:B,1,FALSE),VLOOKUP(C69,[1]Sheet1!A:B,1,FALSE))</f>
        <v>Indian Oil</v>
      </c>
      <c r="G69" s="21"/>
      <c r="H69" s="12" t="s">
        <v>157</v>
      </c>
    </row>
    <row r="70" spans="1:9" x14ac:dyDescent="0.35">
      <c r="A70" s="2" t="s">
        <v>321</v>
      </c>
      <c r="B70" s="2" t="s">
        <v>322</v>
      </c>
      <c r="D70" s="2" t="s">
        <v>206</v>
      </c>
      <c r="E70" s="2" t="s">
        <v>76</v>
      </c>
      <c r="F70" s="21" t="str">
        <f>IFERROR(VLOOKUP(B70,[1]Sheet1!A:B,1,FALSE),VLOOKUP(C70,[1]Sheet1!A:B,1,FALSE))</f>
        <v>Inpex</v>
      </c>
      <c r="G70" s="21"/>
      <c r="H70" s="12" t="s">
        <v>76</v>
      </c>
    </row>
    <row r="71" spans="1:9" x14ac:dyDescent="0.35">
      <c r="A71" s="2" t="s">
        <v>323</v>
      </c>
      <c r="B71" s="2" t="s">
        <v>324</v>
      </c>
      <c r="D71" s="2" t="s">
        <v>199</v>
      </c>
      <c r="E71" s="2" t="s">
        <v>105</v>
      </c>
      <c r="F71" s="21" t="e">
        <f>IFERROR(VLOOKUP(B71,[1]Sheet1!A:B,1,FALSE),VLOOKUP(C71,[1]Sheet1!A:B,1,FALSE))</f>
        <v>#N/A</v>
      </c>
      <c r="G71" s="21"/>
      <c r="H71" s="12" t="e">
        <v>#N/A</v>
      </c>
      <c r="I71" s="2" t="s">
        <v>325</v>
      </c>
    </row>
    <row r="72" spans="1:9" x14ac:dyDescent="0.35">
      <c r="A72" s="2" t="s">
        <v>326</v>
      </c>
      <c r="B72" s="2" t="s">
        <v>327</v>
      </c>
      <c r="C72" s="2" t="s">
        <v>328</v>
      </c>
      <c r="D72" s="2" t="s">
        <v>199</v>
      </c>
      <c r="E72" s="2" t="s">
        <v>105</v>
      </c>
      <c r="F72" s="21" t="e">
        <f>IFERROR(VLOOKUP(B72,[1]Sheet1!A:B,1,FALSE),VLOOKUP(C72,[1]Sheet1!A:B,1,FALSE))</f>
        <v>#N/A</v>
      </c>
      <c r="G72" s="12" t="s">
        <v>147</v>
      </c>
      <c r="H72" s="12" t="s">
        <v>147</v>
      </c>
    </row>
    <row r="73" spans="1:9" x14ac:dyDescent="0.35">
      <c r="A73" s="2" t="s">
        <v>329</v>
      </c>
      <c r="B73" s="2" t="s">
        <v>330</v>
      </c>
      <c r="D73" s="2" t="s">
        <v>199</v>
      </c>
      <c r="E73" s="2" t="s">
        <v>105</v>
      </c>
      <c r="F73" s="21" t="str">
        <f>IFERROR(VLOOKUP(B73,[1]Sheet1!A:B,1,FALSE),VLOOKUP(C73,[1]Sheet1!A:B,1,FALSE))</f>
        <v>KunLun Energy</v>
      </c>
      <c r="G73" s="21"/>
      <c r="H73" s="12" t="s">
        <v>170</v>
      </c>
    </row>
    <row r="74" spans="1:9" x14ac:dyDescent="0.35">
      <c r="A74" s="2" t="s">
        <v>331</v>
      </c>
      <c r="B74" s="2" t="s">
        <v>332</v>
      </c>
      <c r="D74" s="2" t="s">
        <v>199</v>
      </c>
      <c r="E74" s="2" t="s">
        <v>105</v>
      </c>
      <c r="F74" s="21" t="e">
        <f>IFERROR(VLOOKUP(B74,[1]Sheet1!A:B,1,FALSE),VLOOKUP(C74,[1]Sheet1!A:B,1,FALSE))</f>
        <v>#N/A</v>
      </c>
      <c r="G74" s="12" t="s">
        <v>168</v>
      </c>
      <c r="H74" s="12" t="s">
        <v>168</v>
      </c>
    </row>
    <row r="75" spans="1:9" x14ac:dyDescent="0.35">
      <c r="A75" s="2" t="s">
        <v>333</v>
      </c>
      <c r="B75" s="2" t="s">
        <v>334</v>
      </c>
      <c r="D75" s="2" t="s">
        <v>199</v>
      </c>
      <c r="E75" s="2" t="s">
        <v>105</v>
      </c>
      <c r="F75" s="21" t="e">
        <f>IFERROR(VLOOKUP(B75,[1]Sheet1!A:B,1,FALSE),VLOOKUP(C75,[1]Sheet1!A:B,1,FALSE))</f>
        <v>#N/A</v>
      </c>
      <c r="G75" s="21" t="s">
        <v>117</v>
      </c>
      <c r="H75" s="12" t="s">
        <v>117</v>
      </c>
    </row>
    <row r="76" spans="1:9" x14ac:dyDescent="0.35">
      <c r="A76" s="2" t="s">
        <v>335</v>
      </c>
      <c r="B76" s="2" t="s">
        <v>40</v>
      </c>
      <c r="D76" s="2" t="s">
        <v>206</v>
      </c>
      <c r="E76" s="2" t="s">
        <v>79</v>
      </c>
      <c r="F76" s="21" t="str">
        <f>IFERROR(VLOOKUP(B76,[1]Sheet1!A:B,1,FALSE),VLOOKUP(C76,[1]Sheet1!A:B,1,FALSE))</f>
        <v>Lundin Petroleum</v>
      </c>
      <c r="G76" s="21"/>
      <c r="H76" s="12" t="s">
        <v>79</v>
      </c>
    </row>
    <row r="77" spans="1:9" x14ac:dyDescent="0.35">
      <c r="A77" s="2" t="s">
        <v>336</v>
      </c>
      <c r="B77" s="2" t="s">
        <v>337</v>
      </c>
      <c r="D77" s="2" t="s">
        <v>206</v>
      </c>
      <c r="E77" s="2" t="s">
        <v>80</v>
      </c>
      <c r="F77" s="21" t="str">
        <f>IFERROR(VLOOKUP(B77,[1]Sheet1!A:B,1,FALSE),VLOOKUP(C77,[1]Sheet1!A:B,1,FALSE))</f>
        <v>Marathon Oil</v>
      </c>
      <c r="G77" s="21"/>
      <c r="H77" s="12" t="s">
        <v>80</v>
      </c>
    </row>
    <row r="78" spans="1:9" x14ac:dyDescent="0.35">
      <c r="A78" s="2" t="s">
        <v>338</v>
      </c>
      <c r="B78" s="2" t="s">
        <v>339</v>
      </c>
      <c r="D78" s="2" t="s">
        <v>199</v>
      </c>
      <c r="E78" s="2" t="s">
        <v>105</v>
      </c>
      <c r="F78" s="21" t="str">
        <f>IFERROR(VLOOKUP(B78,[1]Sheet1!A:B,1,FALSE),VLOOKUP(C78,[1]Sheet1!A:B,1,FALSE))</f>
        <v>Marubeni</v>
      </c>
      <c r="G78" s="21"/>
      <c r="H78" s="12" t="s">
        <v>148</v>
      </c>
    </row>
    <row r="79" spans="1:9" x14ac:dyDescent="0.35">
      <c r="A79" s="2" t="s">
        <v>340</v>
      </c>
      <c r="B79" s="2" t="s">
        <v>341</v>
      </c>
      <c r="D79" s="2" t="s">
        <v>199</v>
      </c>
      <c r="E79" s="2" t="s">
        <v>105</v>
      </c>
      <c r="F79" s="21" t="e">
        <f>IFERROR(VLOOKUP(B79,[1]Sheet1!A:B,1,FALSE),VLOOKUP(C79,[1]Sheet1!A:B,1,FALSE))</f>
        <v>#N/A</v>
      </c>
      <c r="G79" s="12" t="s">
        <v>149</v>
      </c>
      <c r="H79" s="12" t="s">
        <v>149</v>
      </c>
    </row>
    <row r="80" spans="1:9" x14ac:dyDescent="0.35">
      <c r="A80" s="2" t="s">
        <v>342</v>
      </c>
      <c r="B80" s="2" t="s">
        <v>343</v>
      </c>
      <c r="D80" s="2" t="s">
        <v>199</v>
      </c>
      <c r="E80" s="2" t="s">
        <v>105</v>
      </c>
      <c r="F80" s="21" t="e">
        <f>IFERROR(VLOOKUP(B80,[1]Sheet1!A:B,1,FALSE),VLOOKUP(C80,[1]Sheet1!A:B,1,FALSE))</f>
        <v>#N/A</v>
      </c>
      <c r="G80" s="21"/>
      <c r="H80" s="12" t="e">
        <v>#N/A</v>
      </c>
      <c r="I80" s="2" t="s">
        <v>325</v>
      </c>
    </row>
    <row r="81" spans="1:9" x14ac:dyDescent="0.35">
      <c r="A81" s="2" t="s">
        <v>344</v>
      </c>
      <c r="B81" s="2" t="s">
        <v>345</v>
      </c>
      <c r="D81" s="2" t="s">
        <v>199</v>
      </c>
      <c r="E81" s="2" t="s">
        <v>105</v>
      </c>
      <c r="F81" s="21" t="e">
        <f>IFERROR(VLOOKUP(B81,[1]Sheet1!A:B,1,FALSE),VLOOKUP(C81,[1]Sheet1!A:B,1,FALSE))</f>
        <v>#N/A</v>
      </c>
      <c r="G81" s="21" t="s">
        <v>129</v>
      </c>
      <c r="H81" s="12" t="s">
        <v>129</v>
      </c>
    </row>
    <row r="82" spans="1:9" x14ac:dyDescent="0.35">
      <c r="A82" s="2" t="s">
        <v>346</v>
      </c>
      <c r="B82" s="2" t="s">
        <v>347</v>
      </c>
      <c r="D82" s="2" t="s">
        <v>199</v>
      </c>
      <c r="E82" s="2" t="s">
        <v>105</v>
      </c>
      <c r="F82" s="21" t="e">
        <f>IFERROR(VLOOKUP(B82,[1]Sheet1!A:B,1,FALSE),VLOOKUP(C82,[1]Sheet1!A:B,1,FALSE))</f>
        <v>#N/A</v>
      </c>
      <c r="G82" s="21"/>
      <c r="H82" s="12" t="e">
        <v>#N/A</v>
      </c>
      <c r="I82" s="2" t="s">
        <v>325</v>
      </c>
    </row>
    <row r="83" spans="1:9" x14ac:dyDescent="0.35">
      <c r="A83" s="2" t="s">
        <v>348</v>
      </c>
      <c r="B83" s="2" t="s">
        <v>349</v>
      </c>
      <c r="D83" s="2" t="s">
        <v>206</v>
      </c>
      <c r="E83" s="2" t="s">
        <v>81</v>
      </c>
      <c r="F83" s="21" t="str">
        <f>IFERROR(VLOOKUP(B83,[1]Sheet1!A:B,1,FALSE),VLOOKUP(C83,[1]Sheet1!A:B,1,FALSE))</f>
        <v>Newfield Exploration</v>
      </c>
      <c r="G83" s="21"/>
      <c r="H83" s="12" t="s">
        <v>81</v>
      </c>
    </row>
    <row r="84" spans="1:9" x14ac:dyDescent="0.35">
      <c r="A84" s="2" t="s">
        <v>350</v>
      </c>
      <c r="B84" s="2" t="s">
        <v>41</v>
      </c>
      <c r="D84" s="2" t="s">
        <v>206</v>
      </c>
      <c r="E84" s="2" t="s">
        <v>82</v>
      </c>
      <c r="F84" s="21" t="str">
        <f>IFERROR(VLOOKUP(B84,[1]Sheet1!A:B,1,FALSE),VLOOKUP(C84,[1]Sheet1!A:B,1,FALSE))</f>
        <v>Noble Energy</v>
      </c>
      <c r="G84" s="21"/>
      <c r="H84" s="12" t="s">
        <v>82</v>
      </c>
    </row>
    <row r="85" spans="1:9" x14ac:dyDescent="0.35">
      <c r="A85" s="2" t="s">
        <v>351</v>
      </c>
      <c r="B85" s="2" t="s">
        <v>352</v>
      </c>
      <c r="D85" s="2" t="s">
        <v>199</v>
      </c>
      <c r="E85" s="2" t="s">
        <v>105</v>
      </c>
      <c r="F85" s="21" t="e">
        <f>IFERROR(VLOOKUP(B85,[1]Sheet1!A:B,1,FALSE),VLOOKUP(C85,[1]Sheet1!A:B,1,FALSE))</f>
        <v>#N/A</v>
      </c>
      <c r="G85" s="21" t="s">
        <v>119</v>
      </c>
      <c r="H85" s="12" t="s">
        <v>119</v>
      </c>
    </row>
    <row r="86" spans="1:9" x14ac:dyDescent="0.35">
      <c r="A86" s="2" t="s">
        <v>353</v>
      </c>
      <c r="B86" s="2" t="s">
        <v>354</v>
      </c>
      <c r="D86" s="2" t="s">
        <v>206</v>
      </c>
      <c r="E86" s="2" t="s">
        <v>85</v>
      </c>
      <c r="F86" s="21" t="e">
        <f>IFERROR(VLOOKUP(B86,[1]Sheet1!A:B,1,FALSE),VLOOKUP(C86,[1]Sheet1!A:B,1,FALSE))</f>
        <v>#N/A</v>
      </c>
      <c r="G86" s="21"/>
      <c r="H86" s="12" t="s">
        <v>85</v>
      </c>
    </row>
    <row r="87" spans="1:9" x14ac:dyDescent="0.35">
      <c r="A87" s="2" t="s">
        <v>355</v>
      </c>
      <c r="B87" s="2" t="s">
        <v>356</v>
      </c>
      <c r="D87" s="2" t="s">
        <v>199</v>
      </c>
      <c r="E87" s="2" t="s">
        <v>105</v>
      </c>
      <c r="F87" s="21" t="e">
        <f>IFERROR(VLOOKUP(B87,[1]Sheet1!A:B,1,FALSE),VLOOKUP(C87,[1]Sheet1!A:B,1,FALSE))</f>
        <v>#N/A</v>
      </c>
      <c r="G87" s="21"/>
      <c r="H87" t="s">
        <v>491</v>
      </c>
    </row>
    <row r="88" spans="1:9" x14ac:dyDescent="0.35">
      <c r="A88" s="2" t="s">
        <v>358</v>
      </c>
      <c r="B88" s="2" t="s">
        <v>359</v>
      </c>
      <c r="C88" s="2" t="s">
        <v>360</v>
      </c>
      <c r="D88" s="2" t="s">
        <v>199</v>
      </c>
      <c r="E88" s="2" t="s">
        <v>105</v>
      </c>
      <c r="F88" s="21" t="e">
        <f>IFERROR(VLOOKUP(B88,[1]Sheet1!A:B,1,FALSE),VLOOKUP(C88,[1]Sheet1!A:B,1,FALSE))</f>
        <v>#N/A</v>
      </c>
      <c r="G88" s="12" t="s">
        <v>115</v>
      </c>
      <c r="H88" s="12" t="s">
        <v>115</v>
      </c>
    </row>
    <row r="89" spans="1:9" x14ac:dyDescent="0.35">
      <c r="A89" s="2" t="s">
        <v>361</v>
      </c>
      <c r="B89" s="2" t="s">
        <v>42</v>
      </c>
      <c r="D89" s="2" t="s">
        <v>206</v>
      </c>
      <c r="E89" s="2" t="s">
        <v>83</v>
      </c>
      <c r="F89" s="21" t="str">
        <f>IFERROR(VLOOKUP(B89,[1]Sheet1!A:B,1,FALSE),VLOOKUP(C89,[1]Sheet1!A:B,1,FALSE))</f>
        <v>Oil Search</v>
      </c>
      <c r="G89" s="21"/>
      <c r="H89" s="12" t="s">
        <v>83</v>
      </c>
    </row>
    <row r="90" spans="1:9" x14ac:dyDescent="0.35">
      <c r="A90" s="2" t="s">
        <v>362</v>
      </c>
      <c r="B90" s="2" t="s">
        <v>84</v>
      </c>
      <c r="D90" s="2" t="s">
        <v>206</v>
      </c>
      <c r="E90" s="2" t="s">
        <v>84</v>
      </c>
      <c r="F90" s="21" t="str">
        <f>IFERROR(VLOOKUP(B90,[1]Sheet1!A:B,1,FALSE),VLOOKUP(C90,[1]Sheet1!A:B,1,FALSE))</f>
        <v>OMV</v>
      </c>
      <c r="G90" s="21"/>
      <c r="H90" s="12" t="s">
        <v>84</v>
      </c>
    </row>
    <row r="91" spans="1:9" x14ac:dyDescent="0.35">
      <c r="A91" s="2" t="s">
        <v>363</v>
      </c>
      <c r="B91" s="2" t="s">
        <v>364</v>
      </c>
      <c r="D91" s="2" t="s">
        <v>199</v>
      </c>
      <c r="E91" s="2" t="s">
        <v>105</v>
      </c>
      <c r="F91" s="21" t="e">
        <f>IFERROR(VLOOKUP(B91,[1]Sheet1!A:B,1,FALSE),VLOOKUP(C91,[1]Sheet1!A:B,1,FALSE))</f>
        <v>#N/A</v>
      </c>
      <c r="G91" s="21" t="s">
        <v>126</v>
      </c>
      <c r="H91" s="12" t="s">
        <v>126</v>
      </c>
    </row>
    <row r="92" spans="1:9" x14ac:dyDescent="0.35">
      <c r="A92" s="2" t="s">
        <v>365</v>
      </c>
      <c r="B92" s="2" t="s">
        <v>366</v>
      </c>
      <c r="D92" s="2" t="s">
        <v>199</v>
      </c>
      <c r="E92" s="2" t="s">
        <v>105</v>
      </c>
      <c r="F92" s="21" t="str">
        <f>IFERROR(VLOOKUP(B92,[1]Sheet1!A:B,1,FALSE),VLOOKUP(C92,[1]Sheet1!A:B,1,FALSE))</f>
        <v>Osaka Gas</v>
      </c>
      <c r="G92" s="21"/>
      <c r="H92" s="12" t="s">
        <v>154</v>
      </c>
    </row>
    <row r="93" spans="1:9" x14ac:dyDescent="0.35">
      <c r="A93" s="2" t="s">
        <v>367</v>
      </c>
      <c r="B93" s="2" t="s">
        <v>368</v>
      </c>
      <c r="D93" s="2" t="s">
        <v>199</v>
      </c>
      <c r="E93" s="2" t="s">
        <v>105</v>
      </c>
      <c r="F93" s="21" t="e">
        <f>IFERROR(VLOOKUP(B93,[1]Sheet1!A:B,1,FALSE),VLOOKUP(C93,[1]Sheet1!A:B,1,FALSE))</f>
        <v>#N/A</v>
      </c>
      <c r="G93" s="21" t="s">
        <v>177</v>
      </c>
      <c r="H93" s="12" t="s">
        <v>177</v>
      </c>
    </row>
    <row r="94" spans="1:9" x14ac:dyDescent="0.35">
      <c r="A94" s="2" t="s">
        <v>369</v>
      </c>
      <c r="B94" s="2" t="s">
        <v>370</v>
      </c>
      <c r="C94" s="2" t="s">
        <v>371</v>
      </c>
      <c r="D94" s="2" t="s">
        <v>199</v>
      </c>
      <c r="E94" s="2" t="s">
        <v>105</v>
      </c>
      <c r="F94" s="21" t="e">
        <f>IFERROR(VLOOKUP(B94,[1]Sheet1!A:B,1,FALSE),VLOOKUP(C94,[1]Sheet1!A:B,1,FALSE))</f>
        <v>#N/A</v>
      </c>
      <c r="G94" s="12"/>
      <c r="H94" s="12" t="e">
        <v>#N/A</v>
      </c>
      <c r="I94" s="2" t="s">
        <v>357</v>
      </c>
    </row>
    <row r="95" spans="1:9" x14ac:dyDescent="0.35">
      <c r="A95" s="2" t="s">
        <v>372</v>
      </c>
      <c r="B95" s="2" t="s">
        <v>373</v>
      </c>
      <c r="C95" s="2" t="s">
        <v>374</v>
      </c>
      <c r="D95" s="2" t="s">
        <v>199</v>
      </c>
      <c r="E95" s="2" t="s">
        <v>105</v>
      </c>
      <c r="F95" s="21" t="str">
        <f>IFERROR(VLOOKUP(B95,[1]Sheet1!A:B,1,FALSE),VLOOKUP(C95,[1]Sheet1!A:B,1,FALSE))</f>
        <v>Petrobras</v>
      </c>
      <c r="G95" s="21"/>
      <c r="H95" s="12" t="s">
        <v>114</v>
      </c>
    </row>
    <row r="96" spans="1:9" x14ac:dyDescent="0.35">
      <c r="A96" s="2" t="s">
        <v>375</v>
      </c>
      <c r="B96" s="2" t="s">
        <v>376</v>
      </c>
      <c r="C96" s="2" t="s">
        <v>374</v>
      </c>
      <c r="D96" s="2" t="s">
        <v>199</v>
      </c>
      <c r="E96" s="2" t="s">
        <v>105</v>
      </c>
      <c r="F96" s="21" t="str">
        <f>IFERROR(VLOOKUP(B96,[1]Sheet1!A:B,1,FALSE),VLOOKUP(C96,[1]Sheet1!A:B,1,FALSE))</f>
        <v>Petrobras</v>
      </c>
      <c r="G96" s="21"/>
      <c r="H96" s="12" t="s">
        <v>114</v>
      </c>
    </row>
    <row r="97" spans="1:9" x14ac:dyDescent="0.35">
      <c r="A97" s="2" t="s">
        <v>377</v>
      </c>
      <c r="B97" s="2" t="s">
        <v>378</v>
      </c>
      <c r="D97" s="2" t="s">
        <v>199</v>
      </c>
      <c r="E97" s="2" t="s">
        <v>105</v>
      </c>
      <c r="F97" s="21" t="e">
        <f>IFERROR(VLOOKUP(B97,[1]Sheet1!A:B,1,FALSE),VLOOKUP(C97,[1]Sheet1!A:B,1,FALSE))</f>
        <v>#N/A</v>
      </c>
      <c r="G97" s="21" t="s">
        <v>379</v>
      </c>
      <c r="H97" s="12" t="s">
        <v>379</v>
      </c>
    </row>
    <row r="98" spans="1:9" x14ac:dyDescent="0.35">
      <c r="A98" s="2" t="s">
        <v>380</v>
      </c>
      <c r="B98" s="2" t="s">
        <v>381</v>
      </c>
      <c r="D98" s="2" t="s">
        <v>199</v>
      </c>
      <c r="E98" s="2" t="s">
        <v>105</v>
      </c>
      <c r="F98" s="21" t="e">
        <f>IFERROR(VLOOKUP(B98,[1]Sheet1!A:B,1,FALSE),VLOOKUP(C98,[1]Sheet1!A:B,1,FALSE))</f>
        <v>#N/A</v>
      </c>
      <c r="G98" s="21"/>
      <c r="H98" s="12" t="e">
        <v>#N/A</v>
      </c>
    </row>
    <row r="99" spans="1:9" x14ac:dyDescent="0.35">
      <c r="A99" s="2" t="s">
        <v>382</v>
      </c>
      <c r="B99" s="2" t="s">
        <v>383</v>
      </c>
      <c r="D99" s="2" t="s">
        <v>206</v>
      </c>
      <c r="E99" s="2" t="s">
        <v>86</v>
      </c>
      <c r="F99" s="21" t="e">
        <f>IFERROR(VLOOKUP(B99,[1]Sheet1!A:B,1,FALSE),VLOOKUP(C99,[1]Sheet1!A:B,1,FALSE))</f>
        <v>#N/A</v>
      </c>
      <c r="G99" s="21"/>
      <c r="H99" s="12" t="s">
        <v>86</v>
      </c>
    </row>
    <row r="100" spans="1:9" x14ac:dyDescent="0.35">
      <c r="A100" s="2" t="s">
        <v>384</v>
      </c>
      <c r="B100" s="2" t="s">
        <v>385</v>
      </c>
      <c r="C100" s="2" t="s">
        <v>386</v>
      </c>
      <c r="D100" s="2" t="s">
        <v>199</v>
      </c>
      <c r="E100" s="2" t="s">
        <v>105</v>
      </c>
      <c r="F100" s="21" t="e">
        <f>IFERROR(VLOOKUP(B100,[1]Sheet1!A:B,1,FALSE),VLOOKUP(C100,[1]Sheet1!A:B,1,FALSE))</f>
        <v>#N/A</v>
      </c>
      <c r="G100" s="12" t="s">
        <v>144</v>
      </c>
      <c r="H100" s="12" t="s">
        <v>144</v>
      </c>
    </row>
    <row r="101" spans="1:9" x14ac:dyDescent="0.35">
      <c r="A101" s="2" t="s">
        <v>387</v>
      </c>
      <c r="B101" s="2" t="s">
        <v>388</v>
      </c>
      <c r="C101" s="2" t="s">
        <v>389</v>
      </c>
      <c r="D101" s="2" t="s">
        <v>199</v>
      </c>
      <c r="E101" s="2" t="s">
        <v>105</v>
      </c>
      <c r="F101" s="21" t="e">
        <f>IFERROR(VLOOKUP(B101,[1]Sheet1!A:B,1,FALSE),VLOOKUP(C101,[1]Sheet1!A:B,1,FALSE))</f>
        <v>#N/A</v>
      </c>
      <c r="G101" s="21" t="s">
        <v>390</v>
      </c>
      <c r="H101" s="12" t="s">
        <v>390</v>
      </c>
    </row>
    <row r="102" spans="1:9" x14ac:dyDescent="0.35">
      <c r="A102" s="2" t="s">
        <v>391</v>
      </c>
      <c r="B102" s="2" t="s">
        <v>392</v>
      </c>
      <c r="D102" s="2" t="s">
        <v>199</v>
      </c>
      <c r="E102" s="2" t="s">
        <v>105</v>
      </c>
      <c r="F102" s="21" t="e">
        <f>IFERROR(VLOOKUP(B102,[1]Sheet1!A:B,1,FALSE),VLOOKUP(C102,[1]Sheet1!A:B,1,FALSE))</f>
        <v>#N/A</v>
      </c>
      <c r="G102" s="12" t="s">
        <v>179</v>
      </c>
      <c r="H102" s="12" t="s">
        <v>179</v>
      </c>
    </row>
    <row r="103" spans="1:9" x14ac:dyDescent="0.35">
      <c r="A103" s="2" t="s">
        <v>393</v>
      </c>
      <c r="B103" s="2" t="s">
        <v>394</v>
      </c>
      <c r="C103" s="2" t="s">
        <v>395</v>
      </c>
      <c r="D103" s="2" t="s">
        <v>199</v>
      </c>
      <c r="E103" s="2" t="s">
        <v>105</v>
      </c>
      <c r="F103" s="21" t="e">
        <f>IFERROR(VLOOKUP(B103,[1]Sheet1!A:B,1,FALSE),VLOOKUP(C103,[1]Sheet1!A:B,1,FALSE))</f>
        <v>#N/A</v>
      </c>
      <c r="G103" s="12" t="s">
        <v>128</v>
      </c>
      <c r="H103" s="12" t="s">
        <v>128</v>
      </c>
    </row>
    <row r="104" spans="1:9" x14ac:dyDescent="0.35">
      <c r="A104" s="2" t="s">
        <v>396</v>
      </c>
      <c r="B104" s="2" t="s">
        <v>397</v>
      </c>
      <c r="D104" s="2" t="s">
        <v>199</v>
      </c>
      <c r="E104" s="2" t="s">
        <v>105</v>
      </c>
      <c r="F104" s="21" t="e">
        <f>IFERROR(VLOOKUP(B104,[1]Sheet1!A:B,1,FALSE),VLOOKUP(C104,[1]Sheet1!A:B,1,FALSE))</f>
        <v>#N/A</v>
      </c>
      <c r="G104" s="21"/>
      <c r="H104" s="12" t="e">
        <v>#N/A</v>
      </c>
      <c r="I104" s="2" t="s">
        <v>398</v>
      </c>
    </row>
    <row r="105" spans="1:9" x14ac:dyDescent="0.35">
      <c r="A105" s="2" t="s">
        <v>399</v>
      </c>
      <c r="B105" s="2" t="s">
        <v>400</v>
      </c>
      <c r="D105" s="2" t="s">
        <v>199</v>
      </c>
      <c r="E105" s="2" t="s">
        <v>105</v>
      </c>
      <c r="F105" s="21" t="e">
        <f>IFERROR(VLOOKUP(B105,[1]Sheet1!A:B,1,FALSE),VLOOKUP(C105,[1]Sheet1!A:B,1,FALSE))</f>
        <v>#N/A</v>
      </c>
      <c r="G105" s="12" t="s">
        <v>121</v>
      </c>
      <c r="H105" s="12" t="s">
        <v>121</v>
      </c>
    </row>
    <row r="106" spans="1:9" x14ac:dyDescent="0.35">
      <c r="A106" s="2" t="s">
        <v>401</v>
      </c>
      <c r="B106" s="2" t="s">
        <v>402</v>
      </c>
      <c r="D106" s="2" t="s">
        <v>206</v>
      </c>
      <c r="E106" s="2" t="s">
        <v>88</v>
      </c>
      <c r="F106" s="21" t="e">
        <f>IFERROR(VLOOKUP(B106,[1]Sheet1!A:B,1,FALSE),VLOOKUP(C106,[1]Sheet1!A:B,1,FALSE))</f>
        <v>#N/A</v>
      </c>
      <c r="G106" s="21"/>
      <c r="H106" s="12" t="s">
        <v>88</v>
      </c>
    </row>
    <row r="107" spans="1:9" x14ac:dyDescent="0.35">
      <c r="A107" s="2" t="s">
        <v>403</v>
      </c>
      <c r="B107" s="2" t="s">
        <v>404</v>
      </c>
      <c r="D107" s="2" t="s">
        <v>199</v>
      </c>
      <c r="E107" s="2" t="s">
        <v>105</v>
      </c>
      <c r="F107" s="21" t="e">
        <f>IFERROR(VLOOKUP(B107,[1]Sheet1!A:B,1,FALSE),VLOOKUP(C107,[1]Sheet1!A:B,1,FALSE))</f>
        <v>#N/A</v>
      </c>
      <c r="G107" s="21" t="s">
        <v>137</v>
      </c>
      <c r="H107" s="12" t="s">
        <v>137</v>
      </c>
    </row>
    <row r="108" spans="1:9" x14ac:dyDescent="0.35">
      <c r="A108" s="2" t="s">
        <v>405</v>
      </c>
      <c r="B108" s="2" t="s">
        <v>406</v>
      </c>
      <c r="D108" s="2" t="s">
        <v>206</v>
      </c>
      <c r="E108" s="2" t="s">
        <v>91</v>
      </c>
      <c r="F108" s="21" t="e">
        <f>IFERROR(VLOOKUP(B108,[1]Sheet1!A:B,1,FALSE),VLOOKUP(C108,[1]Sheet1!A:B,1,FALSE))</f>
        <v>#N/A</v>
      </c>
      <c r="G108" s="21"/>
      <c r="H108" s="12" t="s">
        <v>91</v>
      </c>
    </row>
    <row r="109" spans="1:9" x14ac:dyDescent="0.35">
      <c r="A109" s="2" t="s">
        <v>407</v>
      </c>
      <c r="B109" s="2" t="s">
        <v>44</v>
      </c>
      <c r="D109" s="2" t="s">
        <v>206</v>
      </c>
      <c r="E109" s="2" t="s">
        <v>89</v>
      </c>
      <c r="F109" s="21" t="str">
        <f>IFERROR(VLOOKUP(B109,[1]Sheet1!A:B,1,FALSE),VLOOKUP(C109,[1]Sheet1!A:B,1,FALSE))</f>
        <v>Santos</v>
      </c>
      <c r="G109" s="21"/>
      <c r="H109" s="12" t="s">
        <v>89</v>
      </c>
    </row>
    <row r="110" spans="1:9" x14ac:dyDescent="0.35">
      <c r="A110" s="2" t="s">
        <v>408</v>
      </c>
      <c r="B110" s="2" t="s">
        <v>409</v>
      </c>
      <c r="D110" s="2" t="s">
        <v>199</v>
      </c>
      <c r="E110" s="2" t="s">
        <v>105</v>
      </c>
      <c r="F110" s="21" t="str">
        <f>IFERROR(VLOOKUP(B110,[1]Sheet1!A:B,1,FALSE),VLOOKUP(C110,[1]Sheet1!A:B,1,FALSE))</f>
        <v>Sasol</v>
      </c>
      <c r="G110" s="21"/>
      <c r="H110" s="12" t="s">
        <v>155</v>
      </c>
    </row>
    <row r="111" spans="1:9" x14ac:dyDescent="0.35">
      <c r="A111" s="2" t="s">
        <v>410</v>
      </c>
      <c r="B111" s="2" t="s">
        <v>411</v>
      </c>
      <c r="D111" s="2" t="s">
        <v>206</v>
      </c>
      <c r="E111" s="2" t="s">
        <v>90</v>
      </c>
      <c r="F111" s="21" t="str">
        <f>IFERROR(VLOOKUP(B111,[1]Sheet1!A:B,1,FALSE),VLOOKUP(C111,[1]Sheet1!A:B,1,FALSE))</f>
        <v>Seven Generations Energy</v>
      </c>
      <c r="G111" s="21"/>
      <c r="H111" s="12" t="s">
        <v>90</v>
      </c>
    </row>
    <row r="112" spans="1:9" x14ac:dyDescent="0.35">
      <c r="A112" s="2" t="s">
        <v>412</v>
      </c>
      <c r="B112" s="2" t="s">
        <v>43</v>
      </c>
      <c r="D112" s="2" t="s">
        <v>199</v>
      </c>
      <c r="E112" s="2" t="s">
        <v>105</v>
      </c>
      <c r="F112" s="21" t="e">
        <f>IFERROR(VLOOKUP(B112,[1]Sheet1!A:B,1,FALSE),VLOOKUP(C112,[1]Sheet1!A:B,1,FALSE))</f>
        <v>#N/A</v>
      </c>
      <c r="G112" s="21"/>
      <c r="H112" s="12" t="e">
        <v>#N/A</v>
      </c>
      <c r="I112" s="2" t="s">
        <v>398</v>
      </c>
    </row>
    <row r="113" spans="1:9" x14ac:dyDescent="0.35">
      <c r="A113" s="2" t="s">
        <v>413</v>
      </c>
      <c r="B113" s="2" t="s">
        <v>414</v>
      </c>
      <c r="D113" s="2" t="s">
        <v>199</v>
      </c>
      <c r="E113" s="2" t="s">
        <v>105</v>
      </c>
      <c r="F113" s="21" t="e">
        <f>IFERROR(VLOOKUP(B113,[1]Sheet1!A:B,1,FALSE),VLOOKUP(C113,[1]Sheet1!A:B,1,FALSE))</f>
        <v>#N/A</v>
      </c>
      <c r="G113" s="21"/>
      <c r="H113" s="12" t="e">
        <v>#N/A</v>
      </c>
      <c r="I113" s="2" t="s">
        <v>357</v>
      </c>
    </row>
    <row r="114" spans="1:9" x14ac:dyDescent="0.35">
      <c r="A114" s="2" t="s">
        <v>415</v>
      </c>
      <c r="B114" s="2" t="s">
        <v>416</v>
      </c>
      <c r="D114" s="2" t="s">
        <v>199</v>
      </c>
      <c r="E114" s="2" t="s">
        <v>105</v>
      </c>
      <c r="F114" s="21" t="e">
        <f>IFERROR(VLOOKUP(B114,[1]Sheet1!A:B,1,FALSE),VLOOKUP(C114,[1]Sheet1!A:B,1,FALSE))</f>
        <v>#N/A</v>
      </c>
      <c r="G114" s="21"/>
      <c r="H114" s="12" t="s">
        <v>490</v>
      </c>
    </row>
    <row r="115" spans="1:9" x14ac:dyDescent="0.35">
      <c r="A115" s="2" t="s">
        <v>417</v>
      </c>
      <c r="B115" s="2" t="s">
        <v>47</v>
      </c>
      <c r="D115" s="2" t="s">
        <v>206</v>
      </c>
      <c r="E115" s="2" t="s">
        <v>92</v>
      </c>
      <c r="F115" s="21" t="str">
        <f>IFERROR(VLOOKUP(B115,[1]Sheet1!A:B,1,FALSE),VLOOKUP(C115,[1]Sheet1!A:B,1,FALSE))</f>
        <v>Suncor Energy</v>
      </c>
      <c r="G115" s="21"/>
      <c r="H115" s="12" t="s">
        <v>92</v>
      </c>
    </row>
    <row r="116" spans="1:9" x14ac:dyDescent="0.35">
      <c r="A116" s="2" t="s">
        <v>418</v>
      </c>
      <c r="B116" s="2" t="s">
        <v>419</v>
      </c>
      <c r="D116" s="2" t="s">
        <v>199</v>
      </c>
      <c r="E116" s="2" t="s">
        <v>105</v>
      </c>
      <c r="F116" s="21" t="str">
        <f>IFERROR(VLOOKUP(B116,[1]Sheet1!A:B,1,FALSE),VLOOKUP(C116,[1]Sheet1!A:B,1,FALSE))</f>
        <v>Surgutneftegas</v>
      </c>
      <c r="G116" s="21"/>
      <c r="H116" s="12" t="s">
        <v>118</v>
      </c>
    </row>
    <row r="117" spans="1:9" x14ac:dyDescent="0.35">
      <c r="A117" s="2" t="s">
        <v>420</v>
      </c>
      <c r="B117" s="2" t="s">
        <v>421</v>
      </c>
      <c r="D117" s="2" t="s">
        <v>199</v>
      </c>
      <c r="E117" s="2" t="s">
        <v>105</v>
      </c>
      <c r="F117" s="21" t="e">
        <f>IFERROR(VLOOKUP(B117,[1]Sheet1!A:B,1,FALSE),VLOOKUP(C117,[1]Sheet1!A:B,1,FALSE))</f>
        <v>#N/A</v>
      </c>
      <c r="G117" s="21"/>
      <c r="H117" s="12" t="e">
        <v>#N/A</v>
      </c>
      <c r="I117" s="2" t="s">
        <v>398</v>
      </c>
    </row>
    <row r="118" spans="1:9" x14ac:dyDescent="0.35">
      <c r="A118" s="2" t="s">
        <v>422</v>
      </c>
      <c r="B118" s="2" t="s">
        <v>423</v>
      </c>
      <c r="D118" s="2" t="s">
        <v>199</v>
      </c>
      <c r="E118" s="2" t="s">
        <v>105</v>
      </c>
      <c r="F118" s="21" t="str">
        <f>IFERROR(VLOOKUP(B118,[1]Sheet1!A:B,1,FALSE),VLOOKUP(C118,[1]Sheet1!A:B,1,FALSE))</f>
        <v>Tatneft</v>
      </c>
      <c r="G118" s="21"/>
      <c r="H118" s="12" t="s">
        <v>123</v>
      </c>
    </row>
    <row r="119" spans="1:9" x14ac:dyDescent="0.35">
      <c r="A119" s="2" t="s">
        <v>424</v>
      </c>
      <c r="B119" s="2" t="s">
        <v>425</v>
      </c>
      <c r="D119" s="2" t="s">
        <v>199</v>
      </c>
      <c r="E119" s="2" t="s">
        <v>105</v>
      </c>
      <c r="F119" s="21" t="e">
        <f>IFERROR(VLOOKUP(B119,[1]Sheet1!A:B,1,FALSE),VLOOKUP(C119,[1]Sheet1!A:B,1,FALSE))</f>
        <v>#N/A</v>
      </c>
      <c r="G119" s="21"/>
      <c r="H119" s="12" t="e">
        <v>#N/A</v>
      </c>
      <c r="I119" s="2" t="s">
        <v>357</v>
      </c>
    </row>
    <row r="120" spans="1:9" x14ac:dyDescent="0.35">
      <c r="A120" s="2" t="s">
        <v>426</v>
      </c>
      <c r="B120" s="2" t="s">
        <v>48</v>
      </c>
      <c r="D120" s="2" t="s">
        <v>206</v>
      </c>
      <c r="E120" s="2" t="s">
        <v>93</v>
      </c>
      <c r="F120" s="21" t="str">
        <f>IFERROR(VLOOKUP(B120,[1]Sheet1!A:B,1,FALSE),VLOOKUP(C120,[1]Sheet1!A:B,1,FALSE))</f>
        <v>Total</v>
      </c>
      <c r="G120" s="21"/>
      <c r="H120" s="12" t="s">
        <v>93</v>
      </c>
    </row>
    <row r="121" spans="1:9" x14ac:dyDescent="0.35">
      <c r="A121" s="2" t="s">
        <v>427</v>
      </c>
      <c r="B121" s="2" t="s">
        <v>428</v>
      </c>
      <c r="D121" s="2" t="s">
        <v>206</v>
      </c>
      <c r="E121" s="2" t="s">
        <v>94</v>
      </c>
      <c r="F121" s="21" t="str">
        <f>IFERROR(VLOOKUP(B121,[1]Sheet1!A:B,1,FALSE),VLOOKUP(C121,[1]Sheet1!A:B,1,FALSE))</f>
        <v>Tourmaline Oil</v>
      </c>
      <c r="G121" s="21"/>
      <c r="H121" s="12" t="s">
        <v>94</v>
      </c>
    </row>
    <row r="122" spans="1:9" x14ac:dyDescent="0.35">
      <c r="A122" s="2" t="s">
        <v>429</v>
      </c>
      <c r="B122" s="2" t="s">
        <v>430</v>
      </c>
      <c r="C122" s="2" t="s">
        <v>431</v>
      </c>
      <c r="D122" s="2" t="s">
        <v>199</v>
      </c>
      <c r="E122" s="2" t="s">
        <v>105</v>
      </c>
      <c r="F122" s="21" t="e">
        <f>IFERROR(VLOOKUP(B122,[1]Sheet1!A:B,1,FALSE),VLOOKUP(C122,[1]Sheet1!A:B,1,FALSE))</f>
        <v>#N/A</v>
      </c>
      <c r="G122" s="21" t="s">
        <v>172</v>
      </c>
      <c r="H122" s="12" t="s">
        <v>172</v>
      </c>
    </row>
    <row r="123" spans="1:9" x14ac:dyDescent="0.35">
      <c r="A123" s="2" t="s">
        <v>432</v>
      </c>
      <c r="B123" s="2" t="s">
        <v>49</v>
      </c>
      <c r="D123" s="2" t="s">
        <v>206</v>
      </c>
      <c r="E123" s="2" t="s">
        <v>95</v>
      </c>
      <c r="F123" s="21" t="str">
        <f>IFERROR(VLOOKUP(B123,[1]Sheet1!A:B,1,FALSE),VLOOKUP(C123,[1]Sheet1!A:B,1,FALSE))</f>
        <v>Vermilion Energy</v>
      </c>
      <c r="G123" s="21"/>
      <c r="H123" s="12" t="s">
        <v>95</v>
      </c>
    </row>
    <row r="124" spans="1:9" x14ac:dyDescent="0.35">
      <c r="A124" s="2" t="s">
        <v>433</v>
      </c>
      <c r="B124" s="2" t="s">
        <v>50</v>
      </c>
      <c r="D124" s="2" t="s">
        <v>206</v>
      </c>
      <c r="E124" s="2" t="s">
        <v>96</v>
      </c>
      <c r="F124" s="21" t="e">
        <f>IFERROR(VLOOKUP(B124,[1]Sheet1!A:B,1,FALSE),VLOOKUP(C124,[1]Sheet1!A:B,1,FALSE))</f>
        <v>#N/A</v>
      </c>
      <c r="G124" s="21"/>
      <c r="H124" s="12" t="s">
        <v>96</v>
      </c>
    </row>
    <row r="125" spans="1:9" x14ac:dyDescent="0.35">
      <c r="A125" s="2" t="s">
        <v>434</v>
      </c>
      <c r="B125" s="2" t="s">
        <v>435</v>
      </c>
      <c r="D125" s="2" t="s">
        <v>199</v>
      </c>
      <c r="E125" s="2" t="s">
        <v>105</v>
      </c>
      <c r="F125" s="21" t="e">
        <f>IFERROR(VLOOKUP(B125,[1]Sheet1!A:B,1,FALSE),VLOOKUP(C125,[1]Sheet1!A:B,1,FALSE))</f>
        <v>#N/A</v>
      </c>
      <c r="G125" s="12" t="s">
        <v>165</v>
      </c>
      <c r="H125" s="12" t="s">
        <v>165</v>
      </c>
    </row>
    <row r="126" spans="1:9" x14ac:dyDescent="0.35">
      <c r="A126" s="2" t="s">
        <v>436</v>
      </c>
      <c r="B126" s="2" t="s">
        <v>437</v>
      </c>
      <c r="D126" s="2" t="s">
        <v>199</v>
      </c>
      <c r="E126" s="2" t="s">
        <v>105</v>
      </c>
      <c r="F126" s="21" t="str">
        <f>IFERROR(VLOOKUP(B126,[1]Sheet1!A:B,1,FALSE),VLOOKUP(C126,[1]Sheet1!A:B,1,FALSE))</f>
        <v>Enel</v>
      </c>
      <c r="G126" s="21"/>
      <c r="H126" s="12" t="s">
        <v>125</v>
      </c>
    </row>
    <row r="127" spans="1:9" x14ac:dyDescent="0.35">
      <c r="A127" s="2" t="s">
        <v>438</v>
      </c>
      <c r="B127" s="2" t="s">
        <v>439</v>
      </c>
      <c r="D127" s="2" t="s">
        <v>199</v>
      </c>
      <c r="E127" s="2" t="s">
        <v>105</v>
      </c>
      <c r="F127" s="21" t="e">
        <f>IFERROR(VLOOKUP(B127,[1]Sheet1!A:B,1,FALSE),VLOOKUP(C127,[1]Sheet1!A:B,1,FALSE))</f>
        <v>#N/A</v>
      </c>
      <c r="G127" s="12" t="s">
        <v>153</v>
      </c>
      <c r="H127" s="12" t="s">
        <v>153</v>
      </c>
    </row>
    <row r="128" spans="1:9" x14ac:dyDescent="0.35">
      <c r="A128" s="2" t="s">
        <v>440</v>
      </c>
      <c r="B128" s="2" t="s">
        <v>441</v>
      </c>
      <c r="C128" s="2" t="s">
        <v>442</v>
      </c>
      <c r="D128" s="2" t="s">
        <v>199</v>
      </c>
      <c r="E128" s="2" t="s">
        <v>105</v>
      </c>
      <c r="F128" s="21" t="e">
        <f>IFERROR(VLOOKUP(B128,[1]Sheet1!A:B,1,FALSE),VLOOKUP(C128,[1]Sheet1!A:B,1,FALSE))</f>
        <v>#N/A</v>
      </c>
      <c r="G128" s="21"/>
      <c r="H128" s="12" t="e">
        <v>#N/A</v>
      </c>
      <c r="I128" s="2" t="s">
        <v>443</v>
      </c>
    </row>
    <row r="129" spans="1:8" x14ac:dyDescent="0.35">
      <c r="A129" s="2" t="s">
        <v>444</v>
      </c>
      <c r="B129" s="2" t="s">
        <v>445</v>
      </c>
      <c r="D129" s="2" t="s">
        <v>199</v>
      </c>
      <c r="E129" s="2" t="s">
        <v>105</v>
      </c>
      <c r="F129" s="21" t="str">
        <f>IFERROR(VLOOKUP(B129,[1]Sheet1!A:B,1,FALSE),VLOOKUP(C129,[1]Sheet1!A:B,1,FALSE))</f>
        <v>Gas Natural SDG</v>
      </c>
      <c r="G129" s="21"/>
      <c r="H129" s="12" t="s">
        <v>150</v>
      </c>
    </row>
    <row r="130" spans="1:8" x14ac:dyDescent="0.35">
      <c r="A130" s="2" t="s">
        <v>446</v>
      </c>
      <c r="B130" s="2" t="s">
        <v>77</v>
      </c>
      <c r="D130" s="2" t="s">
        <v>206</v>
      </c>
      <c r="E130" s="2" t="s">
        <v>77</v>
      </c>
      <c r="F130" s="21" t="str">
        <f>IFERROR(VLOOKUP(B130,[1]Sheet1!A:B,1,FALSE),VLOOKUP(C130,[1]Sheet1!A:B,1,FALSE))</f>
        <v>ITOCHU</v>
      </c>
      <c r="G130" s="21"/>
      <c r="H130" s="12" t="s">
        <v>77</v>
      </c>
    </row>
    <row r="131" spans="1:8" x14ac:dyDescent="0.35">
      <c r="A131" s="2" t="s">
        <v>447</v>
      </c>
      <c r="B131" s="2" t="s">
        <v>448</v>
      </c>
      <c r="D131" s="2" t="s">
        <v>206</v>
      </c>
      <c r="E131" s="2" t="s">
        <v>78</v>
      </c>
      <c r="F131" s="21" t="str">
        <f>IFERROR(VLOOKUP(B131,[1]Sheet1!A:B,1,FALSE),VLOOKUP(C131,[1]Sheet1!A:B,1,FALSE))</f>
        <v>Kinder Morgan</v>
      </c>
      <c r="G131" s="21"/>
      <c r="H131" s="12" t="s">
        <v>78</v>
      </c>
    </row>
    <row r="132" spans="1:8" x14ac:dyDescent="0.35">
      <c r="A132" s="2" t="s">
        <v>449</v>
      </c>
      <c r="B132" s="2" t="s">
        <v>450</v>
      </c>
      <c r="D132" s="2" t="s">
        <v>199</v>
      </c>
      <c r="E132" s="2" t="s">
        <v>105</v>
      </c>
      <c r="F132" s="21" t="str">
        <f>IFERROR(VLOOKUP(B132,[1]Sheet1!A:B,1,FALSE),VLOOKUP(C132,[1]Sheet1!A:B,1,FALSE))</f>
        <v>Mitsui</v>
      </c>
      <c r="G132" s="21"/>
      <c r="H132" s="12" t="s">
        <v>122</v>
      </c>
    </row>
    <row r="133" spans="1:8" x14ac:dyDescent="0.35">
      <c r="A133" s="2" t="s">
        <v>451</v>
      </c>
      <c r="B133" s="2" t="s">
        <v>45</v>
      </c>
      <c r="D133" s="2" t="s">
        <v>199</v>
      </c>
      <c r="E133" s="2" t="s">
        <v>105</v>
      </c>
      <c r="F133" s="21" t="str">
        <f>IFERROR(VLOOKUP(B133,[1]Sheet1!A:B,1,FALSE),VLOOKUP(C133,[1]Sheet1!A:B,1,FALSE))</f>
        <v>Schlumberger</v>
      </c>
      <c r="G133" s="21"/>
      <c r="H133" s="12" t="s">
        <v>166</v>
      </c>
    </row>
    <row r="134" spans="1:8" x14ac:dyDescent="0.35">
      <c r="A134" s="2" t="s">
        <v>452</v>
      </c>
      <c r="B134" s="2" t="s">
        <v>453</v>
      </c>
      <c r="D134" s="2" t="s">
        <v>199</v>
      </c>
      <c r="E134" s="2" t="s">
        <v>105</v>
      </c>
      <c r="F134" s="21" t="str">
        <f>IFERROR(VLOOKUP(B134,[1]Sheet1!A:B,1,FALSE),VLOOKUP(C134,[1]Sheet1!A:B,1,FALSE))</f>
        <v>Sumitomo</v>
      </c>
      <c r="G134" s="21"/>
      <c r="H134" s="12" t="s">
        <v>152</v>
      </c>
    </row>
    <row r="135" spans="1:8" x14ac:dyDescent="0.35">
      <c r="A135" s="2" t="s">
        <v>454</v>
      </c>
      <c r="B135" s="2" t="s">
        <v>455</v>
      </c>
      <c r="D135" s="2" t="s">
        <v>199</v>
      </c>
      <c r="E135" s="2" t="s">
        <v>105</v>
      </c>
      <c r="F135" s="21" t="str">
        <f>IFERROR(VLOOKUP(B135,[1]Sheet1!A:B,1,FALSE),VLOOKUP(C135,[1]Sheet1!A:B,1,FALSE))</f>
        <v>Tokyo Gas</v>
      </c>
      <c r="G135" s="21"/>
      <c r="H135" s="12" t="s">
        <v>161</v>
      </c>
    </row>
    <row r="136" spans="1:8" x14ac:dyDescent="0.35">
      <c r="A136" s="2" t="s">
        <v>456</v>
      </c>
      <c r="B136" s="2" t="s">
        <v>457</v>
      </c>
      <c r="C136" s="2" t="s">
        <v>458</v>
      </c>
      <c r="D136" s="2" t="s">
        <v>206</v>
      </c>
      <c r="E136" s="2" t="s">
        <v>87</v>
      </c>
      <c r="F136" s="21" t="str">
        <f>IFERROR(VLOOKUP(B136,[1]Sheet1!A:B,1,FALSE),VLOOKUP(C136,[1]Sheet1!A:B,1,FALSE))</f>
        <v>Range Resources</v>
      </c>
      <c r="G136" s="21"/>
      <c r="H136" s="12" t="s">
        <v>87</v>
      </c>
    </row>
    <row r="137" spans="1:8" ht="15" thickBot="1" x14ac:dyDescent="0.4">
      <c r="F137" s="21" t="e">
        <f>IFERROR(VLOOKUP(B137,[1]Sheet1!A:B,1,FALSE),VLOOKUP(C137,[1]Sheet1!A:B,1,FALSE))</f>
        <v>#N/A</v>
      </c>
      <c r="G137" s="21"/>
      <c r="H137" s="12"/>
    </row>
    <row r="138" spans="1:8" s="20" customFormat="1" ht="15" thickBot="1" x14ac:dyDescent="0.4">
      <c r="A138" s="19" t="s">
        <v>459</v>
      </c>
      <c r="F138" s="21" t="e">
        <f>IFERROR(VLOOKUP(B138,[1]Sheet1!A:B,1,FALSE),VLOOKUP(C138,[1]Sheet1!A:B,1,FALSE))</f>
        <v>#N/A</v>
      </c>
      <c r="G138" s="21"/>
      <c r="H138" s="12"/>
    </row>
    <row r="139" spans="1:8" s="23" customFormat="1" x14ac:dyDescent="0.35">
      <c r="A139" s="22" t="s">
        <v>460</v>
      </c>
      <c r="B139" s="23" t="s">
        <v>189</v>
      </c>
      <c r="C139" s="23" t="s">
        <v>461</v>
      </c>
      <c r="D139" s="23" t="s">
        <v>462</v>
      </c>
      <c r="E139" s="23" t="s">
        <v>463</v>
      </c>
      <c r="F139" s="21" t="e">
        <f>IFERROR(VLOOKUP(B139,[1]Sheet1!A:B,1,FALSE),VLOOKUP(C139,[1]Sheet1!A:B,1,FALSE))</f>
        <v>#N/A</v>
      </c>
      <c r="G139" s="21"/>
      <c r="H139" s="12"/>
    </row>
    <row r="140" spans="1:8" x14ac:dyDescent="0.35">
      <c r="A140" s="2" t="s">
        <v>464</v>
      </c>
      <c r="B140" s="2" t="s">
        <v>465</v>
      </c>
      <c r="D140" s="2" t="s">
        <v>199</v>
      </c>
      <c r="F140" s="21" t="str">
        <f>IFERROR(VLOOKUP(B140,[1]Sheet1!A:B,1,FALSE),VLOOKUP(C140,[1]Sheet1!A:B,1,FALSE))</f>
        <v>Qatar Petroleum</v>
      </c>
      <c r="G140" s="21"/>
      <c r="H140" s="12" t="str">
        <f t="shared" ref="H140:H156" si="0">IF(E140="",IF(G140="",F140,G140),E140)</f>
        <v>Qatar Petroleum</v>
      </c>
    </row>
    <row r="141" spans="1:8" x14ac:dyDescent="0.35">
      <c r="A141" s="2" t="s">
        <v>466</v>
      </c>
      <c r="B141" s="2" t="s">
        <v>467</v>
      </c>
      <c r="D141" s="2" t="s">
        <v>199</v>
      </c>
      <c r="F141" s="21" t="str">
        <f>IFERROR(VLOOKUP(B141,[1]Sheet1!A:B,1,FALSE),VLOOKUP(C141,[1]Sheet1!A:B,1,FALSE))</f>
        <v>Saudi Aramco</v>
      </c>
      <c r="G141" s="21"/>
      <c r="H141" s="12" t="str">
        <f t="shared" si="0"/>
        <v>Saudi Aramco</v>
      </c>
    </row>
    <row r="142" spans="1:8" x14ac:dyDescent="0.35">
      <c r="A142" s="2" t="s">
        <v>468</v>
      </c>
      <c r="B142" s="2" t="s">
        <v>469</v>
      </c>
      <c r="D142" s="2" t="s">
        <v>199</v>
      </c>
      <c r="F142" s="21" t="e">
        <f>IFERROR(VLOOKUP(B142,[1]Sheet1!A:B,1,FALSE),VLOOKUP(C142,[1]Sheet1!A:B,1,FALSE))</f>
        <v>#N/A</v>
      </c>
      <c r="G142" s="12" t="s">
        <v>127</v>
      </c>
      <c r="H142" s="12" t="str">
        <f t="shared" si="0"/>
        <v>CNPC (listed)</v>
      </c>
    </row>
    <row r="143" spans="1:8" x14ac:dyDescent="0.35">
      <c r="A143" s="2" t="s">
        <v>470</v>
      </c>
      <c r="B143" s="2" t="s">
        <v>134</v>
      </c>
      <c r="D143" s="2" t="s">
        <v>199</v>
      </c>
      <c r="F143" s="21" t="str">
        <f>IFERROR(VLOOKUP(B143,[1]Sheet1!A:B,1,FALSE),VLOOKUP(C143,[1]Sheet1!A:B,1,FALSE))</f>
        <v>PDVSA</v>
      </c>
      <c r="G143" s="21"/>
      <c r="H143" s="12" t="str">
        <f t="shared" si="0"/>
        <v>PDVSA</v>
      </c>
    </row>
    <row r="144" spans="1:8" x14ac:dyDescent="0.35">
      <c r="A144" s="2" t="s">
        <v>471</v>
      </c>
      <c r="B144" s="2" t="s">
        <v>472</v>
      </c>
      <c r="D144" s="2" t="s">
        <v>199</v>
      </c>
      <c r="F144" s="21" t="str">
        <f>IFERROR(VLOOKUP(B144,[1]Sheet1!A:B,1,FALSE),VLOOKUP(C144,[1]Sheet1!A:B,1,FALSE))</f>
        <v>Pemex</v>
      </c>
      <c r="G144" s="21"/>
      <c r="H144" s="12" t="str">
        <f t="shared" si="0"/>
        <v>Pemex</v>
      </c>
    </row>
    <row r="145" spans="1:8" x14ac:dyDescent="0.35">
      <c r="A145" s="2" t="s">
        <v>473</v>
      </c>
      <c r="B145" s="2" t="s">
        <v>474</v>
      </c>
      <c r="D145" s="2" t="s">
        <v>199</v>
      </c>
      <c r="F145" s="21" t="e">
        <f>IFERROR(VLOOKUP(B145,[1]Sheet1!A:B,1,FALSE),VLOOKUP(C145,[1]Sheet1!A:B,1,FALSE))</f>
        <v>#N/A</v>
      </c>
      <c r="G145" s="12" t="s">
        <v>131</v>
      </c>
      <c r="H145" s="12" t="str">
        <f t="shared" si="0"/>
        <v>NIOC (Iran)</v>
      </c>
    </row>
    <row r="146" spans="1:8" x14ac:dyDescent="0.35">
      <c r="A146" s="2" t="s">
        <v>475</v>
      </c>
      <c r="B146" s="2" t="s">
        <v>476</v>
      </c>
      <c r="D146" s="2" t="s">
        <v>199</v>
      </c>
      <c r="F146" s="21" t="e">
        <f>IFERROR(VLOOKUP(B146,[1]Sheet1!A:B,1,FALSE),VLOOKUP(C146,[1]Sheet1!A:B,1,FALSE))</f>
        <v>#N/A</v>
      </c>
      <c r="G146" s="12" t="s">
        <v>133</v>
      </c>
      <c r="H146" s="12" t="str">
        <f t="shared" si="0"/>
        <v>Kuwait Petroleum Corp (KPC)</v>
      </c>
    </row>
    <row r="147" spans="1:8" x14ac:dyDescent="0.35">
      <c r="A147" s="2" t="s">
        <v>477</v>
      </c>
      <c r="B147" s="2" t="s">
        <v>478</v>
      </c>
      <c r="D147" s="2" t="s">
        <v>199</v>
      </c>
      <c r="F147" s="21" t="e">
        <f>IFERROR(VLOOKUP(B147,[1]Sheet1!A:B,1,FALSE),VLOOKUP(C147,[1]Sheet1!A:B,1,FALSE))</f>
        <v>#N/A</v>
      </c>
      <c r="G147" s="12" t="s">
        <v>139</v>
      </c>
      <c r="H147" s="12" t="str">
        <f t="shared" si="0"/>
        <v>NNPC (Nigeria)</v>
      </c>
    </row>
    <row r="148" spans="1:8" x14ac:dyDescent="0.35">
      <c r="A148" s="2" t="s">
        <v>479</v>
      </c>
      <c r="B148" s="2" t="s">
        <v>480</v>
      </c>
      <c r="D148" s="2" t="s">
        <v>199</v>
      </c>
      <c r="F148" s="21" t="str">
        <f>IFERROR(VLOOKUP(B148,[1]Sheet1!A:B,1,FALSE),VLOOKUP(C148,[1]Sheet1!A:B,1,FALSE))</f>
        <v>Sonatrach</v>
      </c>
      <c r="G148" s="21"/>
      <c r="H148" s="12" t="str">
        <f t="shared" si="0"/>
        <v>Sonatrach</v>
      </c>
    </row>
    <row r="149" spans="1:8" x14ac:dyDescent="0.35">
      <c r="A149" s="2" t="s">
        <v>138</v>
      </c>
      <c r="B149" s="2" t="s">
        <v>481</v>
      </c>
      <c r="D149" s="2" t="s">
        <v>199</v>
      </c>
      <c r="F149" s="21" t="e">
        <f>IFERROR(VLOOKUP(B149,[1]Sheet1!A:B,1,FALSE),VLOOKUP(C149,[1]Sheet1!A:B,1,FALSE))</f>
        <v>#N/A</v>
      </c>
      <c r="G149" s="12" t="s">
        <v>138</v>
      </c>
      <c r="H149" s="12" t="str">
        <f t="shared" si="0"/>
        <v>Abu Dhabi NOC</v>
      </c>
    </row>
    <row r="150" spans="1:8" x14ac:dyDescent="0.35">
      <c r="A150" s="2" t="s">
        <v>482</v>
      </c>
      <c r="B150" s="2" t="s">
        <v>483</v>
      </c>
      <c r="D150" s="2" t="s">
        <v>199</v>
      </c>
      <c r="F150" s="21" t="str">
        <f>IFERROR(VLOOKUP(B150,[1]Sheet1!A:B,1,FALSE),VLOOKUP(C150,[1]Sheet1!A:B,1,FALSE))</f>
        <v>Petronas</v>
      </c>
      <c r="G150" s="21"/>
      <c r="H150" s="12" t="str">
        <f t="shared" si="0"/>
        <v>Petronas</v>
      </c>
    </row>
    <row r="151" spans="1:8" x14ac:dyDescent="0.35">
      <c r="A151" s="2" t="s">
        <v>484</v>
      </c>
      <c r="B151" s="2" t="s">
        <v>107</v>
      </c>
      <c r="D151" s="2" t="s">
        <v>206</v>
      </c>
      <c r="E151" s="2" t="s">
        <v>107</v>
      </c>
      <c r="F151" s="21" t="e">
        <f>IFERROR(VLOOKUP(B151,[1]Sheet1!A:B,1,FALSE),VLOOKUP(C151,[1]Sheet1!A:B,1,FALSE))</f>
        <v>#N/A</v>
      </c>
      <c r="G151" s="21"/>
      <c r="H151" s="12" t="str">
        <f t="shared" si="0"/>
        <v>Saudi Arabia</v>
      </c>
    </row>
    <row r="152" spans="1:8" x14ac:dyDescent="0.35">
      <c r="A152" s="2" t="s">
        <v>485</v>
      </c>
      <c r="B152" s="2" t="s">
        <v>108</v>
      </c>
      <c r="D152" s="2" t="s">
        <v>206</v>
      </c>
      <c r="E152" s="2" t="s">
        <v>108</v>
      </c>
      <c r="F152" s="21" t="e">
        <f>IFERROR(VLOOKUP(B152,[1]Sheet1!A:B,1,FALSE),VLOOKUP(C152,[1]Sheet1!A:B,1,FALSE))</f>
        <v>#N/A</v>
      </c>
      <c r="G152" s="21"/>
      <c r="H152" s="12" t="str">
        <f t="shared" si="0"/>
        <v>Russia</v>
      </c>
    </row>
    <row r="153" spans="1:8" x14ac:dyDescent="0.35">
      <c r="A153" s="2" t="s">
        <v>486</v>
      </c>
      <c r="B153" s="2" t="s">
        <v>109</v>
      </c>
      <c r="D153" s="2" t="s">
        <v>206</v>
      </c>
      <c r="E153" s="2" t="s">
        <v>109</v>
      </c>
      <c r="F153" s="21" t="e">
        <f>IFERROR(VLOOKUP(B153,[1]Sheet1!A:B,1,FALSE),VLOOKUP(C153,[1]Sheet1!A:B,1,FALSE))</f>
        <v>#N/A</v>
      </c>
      <c r="G153" s="21"/>
      <c r="H153" s="12" t="str">
        <f t="shared" si="0"/>
        <v>Iran</v>
      </c>
    </row>
    <row r="154" spans="1:8" x14ac:dyDescent="0.35">
      <c r="A154" s="2" t="s">
        <v>487</v>
      </c>
      <c r="B154" s="2" t="s">
        <v>110</v>
      </c>
      <c r="D154" s="2" t="s">
        <v>206</v>
      </c>
      <c r="E154" s="2" t="s">
        <v>110</v>
      </c>
      <c r="F154" s="21" t="e">
        <f>IFERROR(VLOOKUP(B154,[1]Sheet1!A:B,1,FALSE),VLOOKUP(C154,[1]Sheet1!A:B,1,FALSE))</f>
        <v>#N/A</v>
      </c>
      <c r="G154" s="21"/>
      <c r="H154" s="12" t="str">
        <f t="shared" si="0"/>
        <v>Iraq</v>
      </c>
    </row>
    <row r="155" spans="1:8" x14ac:dyDescent="0.35">
      <c r="A155" s="2" t="s">
        <v>488</v>
      </c>
      <c r="B155" s="2" t="s">
        <v>111</v>
      </c>
      <c r="D155" s="2" t="s">
        <v>206</v>
      </c>
      <c r="E155" s="2" t="s">
        <v>111</v>
      </c>
      <c r="F155" s="21" t="e">
        <f>IFERROR(VLOOKUP(B155,[1]Sheet1!A:B,1,FALSE),VLOOKUP(C155,[1]Sheet1!A:B,1,FALSE))</f>
        <v>#N/A</v>
      </c>
      <c r="G155" s="21"/>
      <c r="H155" s="12" t="str">
        <f t="shared" si="0"/>
        <v>Venezuela</v>
      </c>
    </row>
    <row r="156" spans="1:8" x14ac:dyDescent="0.35">
      <c r="A156" s="2" t="s">
        <v>489</v>
      </c>
      <c r="B156" s="2" t="s">
        <v>112</v>
      </c>
      <c r="D156" s="2" t="s">
        <v>206</v>
      </c>
      <c r="E156" s="2" t="s">
        <v>112</v>
      </c>
      <c r="F156" s="21" t="e">
        <f>IFERROR(VLOOKUP(B156,[1]Sheet1!A:B,1,FALSE),VLOOKUP(C156,[1]Sheet1!A:B,1,FALSE))</f>
        <v>#N/A</v>
      </c>
      <c r="G156" s="21"/>
      <c r="H156" s="12" t="str">
        <f t="shared" si="0"/>
        <v>Nigeria</v>
      </c>
    </row>
  </sheetData>
  <conditionalFormatting sqref="A7:C124">
    <cfRule type="expression" dxfId="3" priority="4">
      <formula>_xlfn.ISFORMULA(A7)</formula>
    </cfRule>
  </conditionalFormatting>
  <conditionalFormatting sqref="A125:C135">
    <cfRule type="expression" dxfId="2" priority="3">
      <formula>_xlfn.ISFORMULA(A125)</formula>
    </cfRule>
  </conditionalFormatting>
  <conditionalFormatting sqref="A136:C138 A140:C150 A139:B139">
    <cfRule type="expression" dxfId="1" priority="2">
      <formula>_xlfn.ISFORMULA(A136)</formula>
    </cfRule>
  </conditionalFormatting>
  <conditionalFormatting sqref="A2:A4">
    <cfRule type="expression" dxfId="0" priority="1">
      <formula>_xlfn.ISFORMULA(A2)</formula>
    </cfRule>
  </conditionalFormatting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2dd0d90af8f862a9b6eed6d00c8d83d6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9eadf6f6e3e5a01bd3709fd17109d16b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34A806-2C91-41F8-B80D-493A318521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139163-BA19-4076-B2EF-DC4695C034C3}">
  <ds:schemaRefs>
    <ds:schemaRef ds:uri="http://purl.org/dc/elements/1.1/"/>
    <ds:schemaRef ds:uri="http://schemas.microsoft.com/office/2006/metadata/properties"/>
    <ds:schemaRef ds:uri="b5fc07e1-684f-42dd-a9b9-4a385070eb2f"/>
    <ds:schemaRef ds:uri="http://purl.org/dc/terms/"/>
    <ds:schemaRef ds:uri="http://schemas.openxmlformats.org/package/2006/metadata/core-properties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BE6EADC-0F6F-4FB3-84AE-2BAFDD3E3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c07e1-684f-42dd-a9b9-4a385070eb2f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</vt:lpstr>
      <vt:lpstr>Gas production</vt:lpstr>
      <vt:lpstr>Liquid production</vt:lpstr>
      <vt:lpstr>Economics</vt:lpstr>
      <vt:lpstr>W1. Oil and gas 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Justine Schafer</cp:lastModifiedBy>
  <dcterms:created xsi:type="dcterms:W3CDTF">2018-04-20T17:51:41Z</dcterms:created>
  <dcterms:modified xsi:type="dcterms:W3CDTF">2018-07-16T13:39:47Z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