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25"/>
  <workbookPr/>
  <mc:AlternateContent xmlns:mc="http://schemas.openxmlformats.org/markup-compatibility/2006">
    <mc:Choice Requires="x15">
      <x15ac:absPath xmlns:x15ac="http://schemas.microsoft.com/office/spreadsheetml/2010/11/ac" url="https://vivideconomics.sharepoint.com/sites/projects/171211HSB/Shared Documents/6 - analysis/0 - Data cleaning/4 - Fossil fuels/Coal/"/>
    </mc:Choice>
  </mc:AlternateContent>
  <xr:revisionPtr revIDLastSave="0" documentId="8_{2EBB6DD1-6C29-4495-B55A-1CA1F61DAB2D}" xr6:coauthVersionLast="34" xr6:coauthVersionMax="34" xr10:uidLastSave="{00000000-0000-0000-0000-000000000000}"/>
  <bookViews>
    <workbookView xWindow="0" yWindow="0" windowWidth="23040" windowHeight="9072" firstSheet="2" activeTab="3" xr2:uid="{260A8EF2-C8A5-4663-9512-AAE8D75C0ADA}"/>
  </bookViews>
  <sheets>
    <sheet name="Summary" sheetId="1" r:id="rId1"/>
    <sheet name="R0. ISIN code matching" sheetId="19" r:id="rId2"/>
    <sheet name="R1. Company coal data" sheetId="8" r:id="rId3"/>
    <sheet name="R2. Seaborne CC 16" sheetId="14" r:id="rId4"/>
    <sheet name="R3. Aus Seaborne CC 13" sheetId="12" r:id="rId5"/>
    <sheet name="R4. Seaborne CC 13" sheetId="15" r:id="rId6"/>
    <sheet name="R5. Aus Seaborne CC 15" sheetId="17" r:id="rId7"/>
    <sheet name="R6. Seaborne CC 15" sheetId="16" r:id="rId8"/>
    <sheet name="R7. CC dump" sheetId="18" r:id="rId9"/>
  </sheets>
  <externalReferences>
    <externalReference r:id="rId10"/>
  </externalReferences>
  <definedNames>
    <definedName name="_xlnm._FilterDatabase" localSheetId="1" hidden="1">'R0. ISIN code matching'!$A$8:$C$34</definedName>
    <definedName name="_xlnm._FilterDatabase" localSheetId="2" hidden="1">'R1. Company coal data'!$A$9:$T$96</definedName>
    <definedName name="_xlnm._FilterDatabase" localSheetId="3" hidden="1">'R2. Seaborne CC 16'!$C$8:$C$34</definedName>
    <definedName name="_xlnm._FilterDatabase" localSheetId="4" hidden="1">'R3. Aus Seaborne CC 13'!$C$8:$C$34</definedName>
    <definedName name="_xlnm._FilterDatabase" localSheetId="5" hidden="1">'R4. Seaborne CC 13'!$C$8:$C$45</definedName>
    <definedName name="_xlnm._FilterDatabase" localSheetId="6" hidden="1">'R5. Aus Seaborne CC 15'!$C$8:$C$34</definedName>
    <definedName name="_xlnm._FilterDatabase" localSheetId="7" hidden="1">'R6. Seaborne CC 15'!$C$8:$C$47</definedName>
    <definedName name="_xlnm._FilterDatabase" localSheetId="8" hidden="1">'R7. CC dump'!$C$8:$C$47</definedName>
  </definedNames>
  <calcPr calcId="179021"/>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5" i="8" l="1"/>
  <c r="I10" i="19"/>
  <c r="I11" i="19"/>
  <c r="I12" i="19"/>
  <c r="I13" i="19"/>
  <c r="I14" i="19"/>
  <c r="I15" i="19"/>
  <c r="I16" i="19"/>
  <c r="I17" i="19"/>
  <c r="I18" i="19"/>
  <c r="I19" i="19"/>
  <c r="I20" i="19"/>
  <c r="I21" i="19"/>
  <c r="I22" i="19"/>
  <c r="I23" i="19"/>
  <c r="I24" i="19"/>
  <c r="I25" i="19"/>
  <c r="I26" i="19"/>
  <c r="I27" i="19"/>
  <c r="I28" i="19"/>
  <c r="I29" i="19"/>
  <c r="I30" i="19"/>
  <c r="I31" i="19"/>
  <c r="I32" i="19"/>
  <c r="I33" i="19"/>
  <c r="I34" i="19"/>
  <c r="I35" i="19"/>
  <c r="I36" i="19"/>
  <c r="I37" i="19"/>
  <c r="I38" i="19"/>
  <c r="I39" i="19"/>
  <c r="I40" i="19"/>
  <c r="I41" i="19"/>
  <c r="I42" i="19"/>
  <c r="I43" i="19"/>
  <c r="I44" i="19"/>
  <c r="I45" i="19"/>
  <c r="I46" i="19"/>
  <c r="I47" i="19"/>
  <c r="I9" i="19"/>
  <c r="A17" i="19"/>
  <c r="A14" i="19"/>
  <c r="A15" i="19"/>
  <c r="A24" i="19"/>
  <c r="A31" i="19"/>
  <c r="A33" i="19"/>
  <c r="A22" i="19"/>
  <c r="A28" i="19"/>
  <c r="A29" i="19"/>
  <c r="A30" i="19"/>
  <c r="A27" i="19"/>
  <c r="A32" i="19"/>
  <c r="A21" i="19"/>
  <c r="A23" i="19"/>
  <c r="L38" i="8" l="1"/>
  <c r="L37" i="8"/>
  <c r="L36" i="8"/>
  <c r="L35" i="8"/>
  <c r="L34" i="8"/>
  <c r="L33" i="8"/>
  <c r="N44" i="8"/>
  <c r="N43" i="8"/>
  <c r="N42" i="8"/>
  <c r="N41" i="8"/>
  <c r="N40" i="8"/>
  <c r="N39" i="8"/>
  <c r="L68" i="8"/>
  <c r="L70" i="8"/>
  <c r="L69" i="8"/>
  <c r="L67" i="8"/>
  <c r="L23" i="8"/>
  <c r="L22" i="8"/>
  <c r="L21" i="8"/>
  <c r="L20" i="8"/>
  <c r="L19" i="8"/>
  <c r="L18" i="8"/>
  <c r="L15" i="8"/>
  <c r="L13" i="8"/>
  <c r="L17" i="8"/>
  <c r="L84" i="8"/>
  <c r="L83" i="8"/>
  <c r="L82" i="8"/>
  <c r="L81" i="8"/>
  <c r="L80" i="8"/>
  <c r="O68" i="8"/>
  <c r="O69" i="8"/>
  <c r="O70" i="8"/>
  <c r="O67" i="8"/>
  <c r="N51" i="8"/>
  <c r="N50" i="8"/>
  <c r="N49" i="8"/>
  <c r="N48" i="8"/>
  <c r="N47" i="8"/>
  <c r="N46" i="8"/>
  <c r="N45" i="8"/>
  <c r="L27" i="8"/>
  <c r="L26" i="8"/>
  <c r="N26" i="8" s="1"/>
  <c r="N13" i="8" l="1"/>
  <c r="N70" i="8"/>
  <c r="N34" i="8"/>
  <c r="N81" i="8"/>
  <c r="N21" i="8"/>
  <c r="N20" i="8"/>
  <c r="N19" i="8"/>
  <c r="N22" i="8"/>
  <c r="N68" i="8"/>
  <c r="N82" i="8"/>
  <c r="N69" i="8"/>
  <c r="N23" i="8"/>
  <c r="N36" i="8"/>
  <c r="N27" i="8"/>
  <c r="N83" i="8"/>
  <c r="N67" i="8"/>
  <c r="N33" i="8"/>
  <c r="N37" i="8"/>
  <c r="N18" i="8"/>
  <c r="N80" i="8"/>
  <c r="N17" i="8"/>
  <c r="N84" i="8"/>
  <c r="N35" i="8"/>
  <c r="N3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Shyamal</author>
  </authors>
  <commentList>
    <comment ref="C12" authorId="0" shapeId="0" xr:uid="{EBD95B27-0AF6-482B-BD98-AF1D53733C0B}">
      <text>
        <r>
          <rPr>
            <b/>
            <sz val="9"/>
            <color indexed="81"/>
            <rFont val="Tahoma"/>
            <family val="2"/>
          </rPr>
          <t>Shyamal:</t>
        </r>
        <r>
          <rPr>
            <sz val="9"/>
            <color indexed="81"/>
            <rFont val="Tahoma"/>
            <family val="2"/>
          </rPr>
          <t xml:space="preserve">
When copying this worksheet to other workbooks, include the sheets listed here, to avoid creating links between workbooks.</t>
        </r>
      </text>
    </comment>
    <comment ref="C17" authorId="0" shapeId="0" xr:uid="{F367565A-EC93-4D89-B3E7-A33AC88AE985}">
      <text>
        <r>
          <rPr>
            <b/>
            <sz val="9"/>
            <color indexed="81"/>
            <rFont val="Tahoma"/>
            <family val="2"/>
          </rPr>
          <t>Shyamal:</t>
        </r>
        <r>
          <rPr>
            <sz val="9"/>
            <color indexed="81"/>
            <rFont val="Tahoma"/>
            <family val="2"/>
          </rPr>
          <t xml:space="preserve">
When copying this worksheet to other workbooks, include the sheets listed here, to avoid creating links between workbooks.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Dexter Lee</author>
  </authors>
  <commentList>
    <comment ref="M38" authorId="0" shapeId="0" xr:uid="{1C540314-1187-45BB-84E7-4064993B6CE5}">
      <text>
        <r>
          <rPr>
            <b/>
            <sz val="9"/>
            <color indexed="81"/>
            <rFont val="Tahoma"/>
            <charset val="1"/>
          </rPr>
          <t>Dexter Lee:</t>
        </r>
        <r>
          <rPr>
            <sz val="9"/>
            <color indexed="81"/>
            <rFont val="Tahoma"/>
            <charset val="1"/>
          </rPr>
          <t xml:space="preserve">
Red cell=coal category for this price was 'all-other/mixed' - probably inappropriate (also &lt;cost)</t>
        </r>
      </text>
    </comment>
    <comment ref="O56" authorId="0" shapeId="0" xr:uid="{D343A9A3-F717-435B-BD23-2CCC7E614E92}">
      <text>
        <r>
          <rPr>
            <b/>
            <sz val="9"/>
            <color indexed="81"/>
            <rFont val="Tahoma"/>
            <charset val="1"/>
          </rPr>
          <t>Dexter Lee:</t>
        </r>
        <r>
          <rPr>
            <sz val="9"/>
            <color indexed="81"/>
            <rFont val="Tahoma"/>
            <charset val="1"/>
          </rPr>
          <t xml:space="preserve">
 Dubious? Cost of coal sales= P 11910436213 -&gt; divided this by production aq (13.2m) to find 'unit cost'. Looks too low. </t>
        </r>
      </text>
    </comment>
    <comment ref="O71" authorId="0" shapeId="0" xr:uid="{6284E0F4-9B17-461D-B351-C69577E2DD19}">
      <text>
        <r>
          <rPr>
            <b/>
            <sz val="9"/>
            <color indexed="81"/>
            <rFont val="Tahoma"/>
            <charset val="1"/>
          </rPr>
          <t>Dexter Lee:</t>
        </r>
        <r>
          <rPr>
            <sz val="9"/>
            <color indexed="81"/>
            <rFont val="Tahoma"/>
            <charset val="1"/>
          </rPr>
          <t xml:space="preserve">
Unit cost for both coking and thermal coal
</t>
        </r>
      </text>
    </comment>
    <comment ref="O72" authorId="0" shapeId="0" xr:uid="{EBC7CB35-8263-4335-A173-1B01F95B9FC2}">
      <text>
        <r>
          <rPr>
            <b/>
            <sz val="9"/>
            <color indexed="81"/>
            <rFont val="Tahoma"/>
            <charset val="1"/>
          </rPr>
          <t>Dexter Lee:</t>
        </r>
        <r>
          <rPr>
            <sz val="9"/>
            <color indexed="81"/>
            <rFont val="Tahoma"/>
            <charset val="1"/>
          </rPr>
          <t xml:space="preserve">
same as above cell</t>
        </r>
      </text>
    </comment>
  </commentList>
</comments>
</file>

<file path=xl/sharedStrings.xml><?xml version="1.0" encoding="utf-8"?>
<sst xmlns="http://schemas.openxmlformats.org/spreadsheetml/2006/main" count="1632" uniqueCount="382">
  <si>
    <t>Summary</t>
  </si>
  <si>
    <t>Project Description</t>
  </si>
  <si>
    <t>Project code</t>
  </si>
  <si>
    <t>171211HSB - Low Carbon Portfolio</t>
  </si>
  <si>
    <t>Client</t>
  </si>
  <si>
    <t>HSBC</t>
  </si>
  <si>
    <t>Vivid team</t>
  </si>
  <si>
    <t>JE, TN, SP, DR, DL</t>
  </si>
  <si>
    <t>Sheet Author</t>
  </si>
  <si>
    <t>DL</t>
  </si>
  <si>
    <t>Sheet Auditor</t>
  </si>
  <si>
    <t>Launch date</t>
  </si>
  <si>
    <t>Workbook Description</t>
  </si>
  <si>
    <t>Company-level coal data collected as part of fossil fuel asset stranding analysis for the Low Carbon Portfolio project</t>
  </si>
  <si>
    <t>Sheet name (exact)</t>
  </si>
  <si>
    <t>Ouput sheets</t>
  </si>
  <si>
    <t>Description</t>
  </si>
  <si>
    <t>If copy include</t>
  </si>
  <si>
    <t>Notes</t>
  </si>
  <si>
    <t>Worksheets</t>
  </si>
  <si>
    <t>Raw data</t>
  </si>
  <si>
    <t>Source</t>
  </si>
  <si>
    <t>URL</t>
  </si>
  <si>
    <t>Date accessed</t>
  </si>
  <si>
    <t>Units</t>
  </si>
  <si>
    <t>R1.</t>
  </si>
  <si>
    <t>R2.</t>
  </si>
  <si>
    <t>Macquarie Research</t>
  </si>
  <si>
    <t>https://www.google.co.uk/search?q=coal+cost+curve&amp;rlz=1C1CHBD_en- GBGB800GB800&amp;tbm=isch&amp;source=iu&amp;ictx=1&amp;fir=Xp1HJg5hCl4chM%253A%252Cv_jydOy9mmo6WM%252C_&amp;usg=__MafcOh4E00mtIpPXARpEwDWqg4k%3D&amp;sa=X&amp;ved=2ahUKEwiikOPWvN_bAhXjJMAKHe8QA3oQ9QEwAHoECAEQLw#imgrc=Xp1HJg5hCl4chM:</t>
  </si>
  <si>
    <t>$/t</t>
  </si>
  <si>
    <t>R3.</t>
  </si>
  <si>
    <t>Australian Treasury</t>
  </si>
  <si>
    <t>https://www.google.co.uk/imgres?imgurl=https%3A%2F%2Fstatic.treasury.gov.au%2Fuploads%2Fsites%2F1%2F2017%2F06%2F305933F56A53431BAD40532434190354.gif&amp;imgrefurl=https%3A%2F%2Ftreasury.gov.au%2Fpublication%2Flong-run-forecasts-of- australias-terms-of-trade-2%2Flong-run-forecasts-of-australias-terms-of-trade%2F5-exports-of-non-rural-bulk-commodities-thermal-coal%2F&amp;docid=RPTp-x96-YlK_M&amp;tbnid=vrAll9fmrTDg8M%3A&amp;vet=10ahUKEwjvn_fwgeLbAhULCMAKHZ4LBHYQMwhdKAIwAg..i&amp;w=588&amp;h=269&amp;bih=974&amp;biw=1920&amp;q=coal%20cost%20curve&amp;ved=0ahUKEwjvn_fwgeLbAhULCMAKHZ4LBHYQMwhdKAIwAg&amp;iact=mrc&amp;uact=8</t>
  </si>
  <si>
    <t>R4.</t>
  </si>
  <si>
    <t>Wood Mackenzie</t>
  </si>
  <si>
    <t xml:space="preserve">https://www.google.co.uk/search?ei=hT0qW535MsnBgAb0pJ44&amp;tbm=isch&amp;q=wood+mackenzie+coal+cost+curve&amp;oq=&amp;gs_l=#imgrc=tyvfI-ClKrmjFM: </t>
  </si>
  <si>
    <t>R5.</t>
  </si>
  <si>
    <t>Reserve Bank of Australia</t>
  </si>
  <si>
    <t xml:space="preserve">https://www.rba.gov.au/publications/bulletin/2015/jun/3.html </t>
  </si>
  <si>
    <t>R6.</t>
  </si>
  <si>
    <t>CRU Consulting</t>
  </si>
  <si>
    <t>https://www.google.co.uk/search?q=coal+cost+curve&amp;rlz=1C1CHBD_en-GBGB800GB800&amp;tbm=isch&amp;source=iu&amp;ictx=1&amp;fir=Xp1HJg5hCl4chM%253A%252Cv_jydOy9mmo6WM%252C_&amp;usg=__MafcOh4E00mtIpPXARpEwDWqg4k%3D&amp;sa=X&amp;ved=2ahUKEwiikOPWvN_bAhXjJMAKHe8QA3oQ9QEwAHoECAEQLw#imgrc=pLr_rntOpEGFGM:</t>
  </si>
  <si>
    <t>R7.</t>
  </si>
  <si>
    <t>Various</t>
  </si>
  <si>
    <t>Useful' links for global coal cost curves</t>
  </si>
  <si>
    <t>List of scenarios, sensitivities or controls that are selected in the worksheet</t>
  </si>
  <si>
    <t>W1.</t>
  </si>
  <si>
    <t>Cell C9</t>
  </si>
  <si>
    <t>Selects starting year for NPV calculation</t>
  </si>
  <si>
    <t>R1: Company-level coal data</t>
  </si>
  <si>
    <t>Source:</t>
  </si>
  <si>
    <t>Multiple - see column E</t>
  </si>
  <si>
    <t>URL:</t>
  </si>
  <si>
    <t>-</t>
  </si>
  <si>
    <t>Date accessed:</t>
  </si>
  <si>
    <t>Units:</t>
  </si>
  <si>
    <t>Varies by row (see columns F - I)</t>
  </si>
  <si>
    <t>Notes:</t>
  </si>
  <si>
    <t>Data should be for thermal coal only</t>
  </si>
  <si>
    <t>Company</t>
  </si>
  <si>
    <t>Country</t>
  </si>
  <si>
    <t>ISO code</t>
  </si>
  <si>
    <t>Mine</t>
  </si>
  <si>
    <t>Source link</t>
  </si>
  <si>
    <t>Data year (latest available if multiple)</t>
  </si>
  <si>
    <t>Ownership (%)</t>
  </si>
  <si>
    <t>Units: currency</t>
  </si>
  <si>
    <t>Units: production</t>
  </si>
  <si>
    <t>Units: price</t>
  </si>
  <si>
    <t>Units: reserves</t>
  </si>
  <si>
    <t>Production</t>
  </si>
  <si>
    <t>Price</t>
  </si>
  <si>
    <t>Revenue (millions)</t>
  </si>
  <si>
    <t>Cost</t>
  </si>
  <si>
    <t>Profit margin (%)</t>
  </si>
  <si>
    <t>Resource / reserve life (yrs)</t>
  </si>
  <si>
    <t>Reserves (recoverable reserves at current prices - proved + probable)</t>
  </si>
  <si>
    <t>Notes (page numbers in report etc.)</t>
  </si>
  <si>
    <t>Assumptions (in deriving some figures)</t>
  </si>
  <si>
    <t>Final Check (Y/N)</t>
  </si>
  <si>
    <t>Anglo American</t>
  </si>
  <si>
    <t>Australia</t>
  </si>
  <si>
    <t>AUS</t>
  </si>
  <si>
    <t>Capcoal</t>
  </si>
  <si>
    <t xml:space="preserve">http://www.angloamerican.com/~/media/Files/A/Anglo-American-PLC-V2/documents/annual-updates-2018/aa-ore-reserves-and-mineral-resources-2017.pdf </t>
  </si>
  <si>
    <t>USD</t>
  </si>
  <si>
    <t>Mt</t>
  </si>
  <si>
    <t>N/A</t>
  </si>
  <si>
    <t xml:space="preserve">Page 7; 32; Profit Margin=EBITDA; Price=Average Market Price for year; Cost=Unit Cost for region; Page 58: http://www.angloamerican.com/~/media/Files/A/Anglo-American-PLC-V2/documents/annual-updates-2018/aa-annual-report-2017.pdf </t>
  </si>
  <si>
    <t>(18.6) Production volume  for South Africa split between mines using reserves as weights. Revenue (2746)  split using production volumes as weights.</t>
  </si>
  <si>
    <t>N</t>
  </si>
  <si>
    <t>Dawson</t>
  </si>
  <si>
    <t>Colombia</t>
  </si>
  <si>
    <t>COL</t>
  </si>
  <si>
    <t>Cerrejón</t>
  </si>
  <si>
    <t>South Africa</t>
  </si>
  <si>
    <t>ZAF</t>
  </si>
  <si>
    <t>Goedehoop</t>
  </si>
  <si>
    <t>Goedehoop - MRD (mineral resource development)</t>
  </si>
  <si>
    <t>Greenside</t>
  </si>
  <si>
    <t>Greenside - MRD (mineral resource development)</t>
  </si>
  <si>
    <t>Kleinkopje</t>
  </si>
  <si>
    <t>Kriel</t>
  </si>
  <si>
    <t>Landau</t>
  </si>
  <si>
    <t>Mafube</t>
  </si>
  <si>
    <t>New Denmark</t>
  </si>
  <si>
    <t>New Vaal</t>
  </si>
  <si>
    <t>Zibulo</t>
  </si>
  <si>
    <t>BHP Billition</t>
  </si>
  <si>
    <t>Mt Arthur Coal</t>
  </si>
  <si>
    <t xml:space="preserve"> https://www.bhp.com/-/media/documents/investors/annual-reports/2017/bhpannualreport2017.pdf </t>
  </si>
  <si>
    <t>Pages 266/267; 26; 77; Energy Coal=Thermal; page 91; 92; Price=Average Sales price for 2017; Underlying EBITDA margin for coal overall</t>
  </si>
  <si>
    <t xml:space="preserve"> https://www.bhp.com/-/media/documents/investors/annual-reports/2017/bhpannualreport2017.pdf</t>
  </si>
  <si>
    <t>Glencore</t>
  </si>
  <si>
    <t>New South Wales</t>
  </si>
  <si>
    <t>http://www.glencore.com/investors/reports-results/2017-annual-report</t>
  </si>
  <si>
    <t xml:space="preserve">Page 211; 210; 218; 193; 73 75;;76;  Adjusted EBITDA  Margin.; Average market price; Australian Mines production given as one number
</t>
  </si>
  <si>
    <t>Production (56.6) split between Australian mines using reserves as weights. Revenue (5564) split using derived production as weights.</t>
  </si>
  <si>
    <t>Queensland</t>
  </si>
  <si>
    <t>Prodeco</t>
  </si>
  <si>
    <t>Canada</t>
  </si>
  <si>
    <t>CAN</t>
  </si>
  <si>
    <t>Rio Tinto</t>
  </si>
  <si>
    <t>https://www.riotinto.com/documents/RT_2017_Annual_Report.pdf</t>
  </si>
  <si>
    <t>In 2017/2018, divested from thermal coal operations. E.g. https://www.theguardian.com/business/2018/mar/28/rio-tinto-sells-its-last-australian-coalmine-for-225bn</t>
  </si>
  <si>
    <t>Yanzhou Coal Mining</t>
  </si>
  <si>
    <t>West Australia</t>
  </si>
  <si>
    <t>http://www.yanzhoucoal.com.cn/en/announcement/img/site8/20170406/001f3b45a81f1a50552909.pdf</t>
  </si>
  <si>
    <t>RMB</t>
  </si>
  <si>
    <t>RMB/t</t>
  </si>
  <si>
    <t>Pages 21; 23; 25; 6; 286; 283, 288, 289.</t>
  </si>
  <si>
    <t xml:space="preserve">Overall Production (66.74mt coal). 29295.367 gross coal revenues - allocated proportionately w.r.t. production fractions. </t>
  </si>
  <si>
    <t>China</t>
  </si>
  <si>
    <t>CHN</t>
  </si>
  <si>
    <t>Shanxi</t>
  </si>
  <si>
    <t>Inner Mongolia</t>
  </si>
  <si>
    <t>Shandong</t>
  </si>
  <si>
    <t>China Shenhua Energy</t>
  </si>
  <si>
    <t>Shendong Mines</t>
  </si>
  <si>
    <t>http://www.csec.com/shenhuaChinaEn/Report2017/201803/38cab167e8cb410cae5f48c626964754/files/01ecd9ec2d92427986b3793ea4fbf03c.pdf</t>
  </si>
  <si>
    <t xml:space="preserve">Total revenue for thermal coal=187347million RMB. Total revenue*production proportion.
"
</t>
  </si>
  <si>
    <t>Zhunge'er Mines</t>
  </si>
  <si>
    <t>Shengli Mines</t>
  </si>
  <si>
    <t>Baorixile Mines</t>
  </si>
  <si>
    <t>Baotou Mines</t>
  </si>
  <si>
    <t>ROW</t>
  </si>
  <si>
    <t>Others</t>
  </si>
  <si>
    <t>Exxaro Resources</t>
  </si>
  <si>
    <t>Grootegeluk</t>
  </si>
  <si>
    <t>http://exxaro-reports.co.za/reports/ar-2017/mineral-reserves-resources/pdf/full-mrr.pdf</t>
  </si>
  <si>
    <t>Page 20-22; 26; 64; 68; operating margin; mineral report - http://exxaro-reports.co.za/reports/ar-2017/mineral-reserves-resources/pdf/full-mrr.pdf ECC=Dorstfontein complex+Forzando mine (production split equally) pg 76 http://exxaro-reports.co.za/reports/ar-2017/pdf/full-integrated.pdf http://exxaro-reports.co.za/reports/ar-2017/supplementary/pdf/full-supplementary.pdf</t>
  </si>
  <si>
    <t>(22553m rand) Total coal revenue. Split between proportion of mine output.</t>
  </si>
  <si>
    <t>Matla</t>
  </si>
  <si>
    <t>Leeuwpan</t>
  </si>
  <si>
    <t>NBC</t>
  </si>
  <si>
    <t>Forzando</t>
  </si>
  <si>
    <t>Dorstfontein complex</t>
  </si>
  <si>
    <t>Tumelo</t>
  </si>
  <si>
    <t>http://exxaro-reports.co.za/reports/ar-2017/our-coal-asset-base.php</t>
  </si>
  <si>
    <t>Belfast</t>
  </si>
  <si>
    <t>Thabametsi</t>
  </si>
  <si>
    <t>Glisa South</t>
  </si>
  <si>
    <t>DMCI Holdings</t>
  </si>
  <si>
    <t>Philippines</t>
  </si>
  <si>
    <t>PHL</t>
  </si>
  <si>
    <t>Semirara Mining and Power Coorporation (Panian)</t>
  </si>
  <si>
    <t>http://www.semiraramining.com/uploads/files/SEC%2017%20-%20A/2017%20SMPC%20Integrated%20Annual%20Report_Glossy.pdf</t>
  </si>
  <si>
    <t>PHP</t>
  </si>
  <si>
    <t>Page 32; 33 (ASP=average selling price) also https://www.dmciholdings.com/uploads/annual_reports/DMCI%20AR%202017%20Final.pdf- page 49; 170</t>
  </si>
  <si>
    <t>Banpu</t>
  </si>
  <si>
    <t>Indonesia</t>
  </si>
  <si>
    <t>IDN</t>
  </si>
  <si>
    <t>Indominco</t>
  </si>
  <si>
    <t>https://www.banpu.com/backoffice/upload/annual_report_46_98cc106dc9155a2d1df40c6fd4734467.pdf</t>
  </si>
  <si>
    <t>Page 12; 18;  Profit margin=gross profit margin; also https://www.banpu.com/coal_reserves_production/</t>
  </si>
  <si>
    <t>Trubaindo</t>
  </si>
  <si>
    <t>Bharinto</t>
  </si>
  <si>
    <t>Jorong</t>
  </si>
  <si>
    <t>Kitadin-Embalut</t>
  </si>
  <si>
    <t>Kitadin-Tandung Mayang</t>
  </si>
  <si>
    <t>Other Indonesian Sources</t>
  </si>
  <si>
    <t>Australian Sources</t>
  </si>
  <si>
    <t>AUD</t>
  </si>
  <si>
    <t>Henan</t>
  </si>
  <si>
    <t>https://www.banpu.com/coal_reserves_production/</t>
  </si>
  <si>
    <t>Adaro Energy TBK</t>
  </si>
  <si>
    <t>Total South Kalimantan</t>
  </si>
  <si>
    <t>http://adaro.com/files/news/berkas_eng/1376/Final_AR%20ADARO-2017_(small).pdf</t>
  </si>
  <si>
    <t>Pg. 80; 64; 7; 61</t>
  </si>
  <si>
    <t>Cost= cost of sales(2541m)/total production(47.7m) Measured=Proved; Indicated=Probable; Inferred (therefore excluded). total production figures only - so split equally (pg. 64); gross profit marging (pg7); (total) revenue(3258)/ cost of revenue - split equally again (pg 7); Price=global newcastle index average for 2017 (pg 61)</t>
  </si>
  <si>
    <t>Total East Kalimantan</t>
  </si>
  <si>
    <t>Total Central Kalimantan</t>
  </si>
  <si>
    <t>Total South Sumatra</t>
  </si>
  <si>
    <t>JSW</t>
  </si>
  <si>
    <t>Poland</t>
  </si>
  <si>
    <t>POL</t>
  </si>
  <si>
    <t>Jastrzębie</t>
  </si>
  <si>
    <t>https://www.jsw.pl/en/investors-relations/financial-data/basic-operating-data/data-for-2018-years/</t>
  </si>
  <si>
    <t>PLN</t>
  </si>
  <si>
    <t>PLN/t</t>
  </si>
  <si>
    <t xml:space="preserve">NB - unit mining cost for both coking and energy coal (higher than energy coal price); Pg. 53/54; https://www.jsw.pl/en/investors-relations/stock-market-reports/interim-reports/interim-reports-2016/; https://www.jsw.pl/en/investors-relations/financial-data/basic-operating-data/data-for-2018-years/ - annual prod=4.0927; revenue=995.6 - split equally between mines --&gt; not sure if all mines produce thermal v.s. coking coal?; 8 mines altogether (6 coking plants https://www.jsw.pl/fileadmin/user_files/dla-kontrahentow/parametry-wegla/pwh_jsw_2018_en.pdf
)i.e.(assume other 2 produce thermal coal) </t>
  </si>
  <si>
    <t>The aforesaid forecasts about the life of the mines have been prepared on the assumption that the documented coal reserves in the active JSW mines will be used up in whole, regardless of the economic effects</t>
  </si>
  <si>
    <t>KWK "Krupiński” Mining Plant</t>
  </si>
  <si>
    <t>COAL INDIA</t>
  </si>
  <si>
    <t>India</t>
  </si>
  <si>
    <t>IND</t>
  </si>
  <si>
    <t>Bharat Coking Coal Limited (BCCL)</t>
  </si>
  <si>
    <t>https://www.coalindia.in/Portals/13/PDF/BCCL_22082017.pdf</t>
  </si>
  <si>
    <t>INR</t>
  </si>
  <si>
    <t>Pg. 10 (average sales value of production of net saleable coal=price/average production cost for all coal types); 15 (gross margin)</t>
  </si>
  <si>
    <t>Coking output 32.5, non-coke 4.54. took non-coking fraction from total revnue(11505.53). Prices ignored again.</t>
  </si>
  <si>
    <t>Central Coalfields Limited (CCL)</t>
  </si>
  <si>
    <t>https://www.coalindia.in/Portals/13/PDF/CCL_22082017.pdf</t>
  </si>
  <si>
    <t>Pg. 18 production; 9 cost/average sales value of production of net saleable coal data (for all coal types); 62 reserves (non-coking proved&amp;indicated)</t>
  </si>
  <si>
    <t>REVENUE - GROSS SALES FOR ALL TYPES OF COAL. 1.139 prod of coke &amp; 8.942. so taken approx 9/10 fraction of revenue. BUT prices unequal that compose revenue? (no prices)</t>
  </si>
  <si>
    <t>Eastern Coalfields Limited (ECL)</t>
  </si>
  <si>
    <t>https://www.coalindia.in/Portals/13/PDF/ECL_22082017.pdf</t>
  </si>
  <si>
    <t>Pg 9; pg 10 (TOTAL reserves - not just non-coking); 17 (sales realisation)</t>
  </si>
  <si>
    <t>Mahanadi Coalfields Limited (MCL)</t>
  </si>
  <si>
    <t>https://www.coalindia.in/Portals/13/PDF/MCL_22082017.pdf</t>
  </si>
  <si>
    <t>Pg 25; 31; 127; 194 production (lakh=100000)</t>
  </si>
  <si>
    <t>Northern Coalfields Limited (NCL)</t>
  </si>
  <si>
    <t>https://www.coalindia.in/Portals/13/PDF/NCL_22082017.pdf</t>
  </si>
  <si>
    <t>Pg 25; 23 (gross profit margin as % of sales); 18 (gross sales)</t>
  </si>
  <si>
    <t>South Eastern Coalfields Limited (SECL)</t>
  </si>
  <si>
    <t>https://www.coalindia.in/Portals/13/PDF/SECL_22082017.pdf</t>
  </si>
  <si>
    <t>Pg 133 = proved &amp; indicated; 200 1400 lakh tonnes; 7; 21</t>
  </si>
  <si>
    <t>Western Coalfields Limited (WCL)</t>
  </si>
  <si>
    <t>https://www.coalindia.in/Portals/13/PDF/WCL_22082017.pdf</t>
  </si>
  <si>
    <t>Pg. 24 (PBDIT - gross profit margin); 15 prod and sales</t>
  </si>
  <si>
    <t>CHINA COAL ENERGY 'H'</t>
  </si>
  <si>
    <t>http://www.chinacoalenergy.com/n43830/n43840/n43841/n43842/c1381333/attr/1381334.pdf</t>
  </si>
  <si>
    <t>Pg12 production volume (thermal only); Pg 7 Revenue ;Pg 8 cost of sales (total); Pg 10 (coal operations GPM); pg. 12 price of thermal (export=419, domestic=329; average); pg 14 unit cost of commerical coal; pg 30 reserves - sum of total reserves=235 (of which 30 is coking - thus overestimate)</t>
  </si>
  <si>
    <t>Overall production for company also split between mines (70.95MT) using reserves as weights. Coal operations Revenue (44776m RMB) split using production as weights.</t>
  </si>
  <si>
    <t>Inner Mongolia-Shaanxi</t>
  </si>
  <si>
    <t>Jiangsu</t>
  </si>
  <si>
    <t>Xinjiang</t>
  </si>
  <si>
    <t>Heilongjiang</t>
  </si>
  <si>
    <t>CHINA RESOURCES POWER</t>
  </si>
  <si>
    <t>http://www.cr-power.com/en/InvestorRelations/AnnualReports/</t>
  </si>
  <si>
    <t>HKD</t>
  </si>
  <si>
    <t>PTT</t>
  </si>
  <si>
    <t>Sakari Resources Ltd.</t>
  </si>
  <si>
    <t>http://www.sakariresources.com/wp-content/uploads/2018/06/Sakari-AR_2017.pdf</t>
  </si>
  <si>
    <t>USD/t</t>
  </si>
  <si>
    <t>EBITDA margin; p=Average selling price</t>
  </si>
  <si>
    <t xml:space="preserve">447040000 = total costs. Divided by production (8.3m) to find cost of coal. 
</t>
  </si>
  <si>
    <t>Madagascar</t>
  </si>
  <si>
    <t>MDG</t>
  </si>
  <si>
    <t>Madagascar Consolidated Mining SA (MCM)</t>
  </si>
  <si>
    <t>http://www.pttplc.com/en/Media-Center/Pages/Annual-Report.aspx</t>
  </si>
  <si>
    <t>SOUTH32</t>
  </si>
  <si>
    <t>South Africa Energy Coal</t>
  </si>
  <si>
    <t>https://www.south32.net/docs/default-source/all-financial-results/2017-annual-reporting-suite/2017-annual-report.pdf?sfvrsn=3e507e00_8</t>
  </si>
  <si>
    <t>Pg 26; 31; 42; (domestic sales price 21, export 64; respective production figures16717, 12916(kt)); 54</t>
  </si>
  <si>
    <t>VALE ON</t>
  </si>
  <si>
    <t>Mozambique</t>
  </si>
  <si>
    <t>MOZ</t>
  </si>
  <si>
    <t xml:space="preserve">Moatize Mine </t>
  </si>
  <si>
    <t>http://www.vale.com/EN/investors/information-market/annual-reports/20f/20FDocs/Vale_20F_2017_i.PDF</t>
  </si>
  <si>
    <t>Pg 56; 57; 71; 91</t>
  </si>
  <si>
    <t>Reserves include thermal and coking coal; 1354m coal cost; revenue for all types of coal</t>
  </si>
  <si>
    <t>INNER MONGOLIA YITAI COAL 'B'</t>
  </si>
  <si>
    <t>http://www.yitaicoal.com/en/upload/file/2017/04/26/9a0f94a490a248d9bdb4deb144e860f4.pdf</t>
  </si>
  <si>
    <t>Pg 18, 28; 29</t>
  </si>
  <si>
    <t>Production=36.88m, total sales=205.85 hunders-million yuan, cost=145.96</t>
  </si>
  <si>
    <t>SHANXI LU'AN ENV.EN.DEV. 'A'</t>
  </si>
  <si>
    <t>Zhaon</t>
  </si>
  <si>
    <t>http://www.luanhn.com</t>
  </si>
  <si>
    <t>SHANXI XISHAN C&amp;ELY.PWR. 'A'</t>
  </si>
  <si>
    <t>http://www.xsmd.com.cn/listed/about/</t>
  </si>
  <si>
    <t>Primarily coking coal (unclear on thermal)</t>
  </si>
  <si>
    <t>SHENERGY 'A'</t>
  </si>
  <si>
    <t>http://www.shenergy.com.cn</t>
  </si>
  <si>
    <t>Dead link. Primarily oil/natural gas, and diversfied portfolio of other energy investments.</t>
  </si>
  <si>
    <t>SHAANXI COAL IND.'A'</t>
  </si>
  <si>
    <t>Shaanxi</t>
  </si>
  <si>
    <t>http://www.shccig.com/en/index.php</t>
  </si>
  <si>
    <t>No annual report visible on website (http://www.shccig.com/en/index.php). Coal producer/transporter. Data from https://financials.morningstar.com/ratios/r.html?t=0P00011UIC&amp;culture=en-US&amp;platform=sal
for entire group</t>
  </si>
  <si>
    <t>TBEA 'A'</t>
  </si>
  <si>
    <t>http://www.tbea.com/cs/Satellite?d=&amp;c=Page&amp;pagename=TBEA_EN%2FPage%2FENTemplate%2FSolutionAndProduct%2FSAP&amp;cid=1467897312352</t>
  </si>
  <si>
    <t>Diversified company - energy management solutions/electical equiptment/transmission projects/renewables. Coal not 'huge' part. No annual reporting found. Sources of info from link provided - potentially capacity rather than actual figures.</t>
  </si>
  <si>
    <t>HUBEI ENERGY GROUP 'A'</t>
  </si>
  <si>
    <t>http://www.hbny.com.cn/tzzgx/dqbg/ http://quicktake.morningstar.com/stocknet/secdocuments.aspx?symbol=000883&amp;country=chn</t>
  </si>
  <si>
    <t>Chinese versions only. Power generation from a range of sources.</t>
  </si>
  <si>
    <t>Thermal Coal Cost Curve; 2016; $/t (6000NAR FOB basis)</t>
  </si>
  <si>
    <t>Volume (Mt)</t>
  </si>
  <si>
    <t>Price ($/t)</t>
  </si>
  <si>
    <t>Country/Region</t>
  </si>
  <si>
    <t>Indo Sub-bit</t>
  </si>
  <si>
    <t>Russia</t>
  </si>
  <si>
    <t>Indo Bit</t>
  </si>
  <si>
    <t>Other</t>
  </si>
  <si>
    <t>Indo lignite</t>
  </si>
  <si>
    <t>USA</t>
  </si>
  <si>
    <t xml:space="preserve">Seaborne trade thermal coal; 2012 prices $/t; 2013 </t>
  </si>
  <si>
    <t xml:space="preserve">Volume (Mt) </t>
  </si>
  <si>
    <t xml:space="preserve">Price ($/t) </t>
  </si>
  <si>
    <t xml:space="preserve">2013 Thermal coal cost curve; C1 Cash Costs (US $/t) - Energy Adjusted; </t>
  </si>
  <si>
    <t>Seaboard Thermal Coal Production Costs (costs are quality adjusted); 2015; free on board basis; $/t</t>
  </si>
  <si>
    <t>Thermal coal cost; Seaborne CFR business costs; 2014; $/t</t>
  </si>
  <si>
    <t>United States</t>
  </si>
  <si>
    <t xml:space="preserve">Useful links </t>
  </si>
  <si>
    <t>Links</t>
  </si>
  <si>
    <t>Figures/Pages</t>
  </si>
  <si>
    <t>https://www.rba.gov.au/publications/bulletin/2015/jun/pdf/bu-0615-3.pdf</t>
  </si>
  <si>
    <t>Figure 8</t>
  </si>
  <si>
    <t xml:space="preserve">Shows coal cost curve variation over time </t>
  </si>
  <si>
    <t>https://www.nera.org.au/Attachment?Action=Download&amp;Attachment_id=150</t>
  </si>
  <si>
    <t>Page 13</t>
  </si>
  <si>
    <t>http://www.smithschool.ox.ac.uk/research/sustainable-finance/news/SSEE_MSCI_Carbon_Data.pdf</t>
  </si>
  <si>
    <t>List of largest 20 thermal coal producers</t>
  </si>
  <si>
    <t>https://treasury.gov.au/publication/long-run-forecasts-of-australias-terms-of-trade-2/long-run-forecasts-of-australias-terms-of-trade/5-exports-of-non-rural-bulk-commodities-thermal-coal/</t>
  </si>
  <si>
    <t>Chart 19</t>
  </si>
  <si>
    <t>Shows coal cost curve variation over time (Best) (pg 50)</t>
  </si>
  <si>
    <t>https://www.eia.gov/coal/data/browser/</t>
  </si>
  <si>
    <t>US Coal data browser</t>
  </si>
  <si>
    <t>https://assets.publishing.service.gov.uk/government/uploads/system/uploads/attachment_data/file/565992/BEIS_WM_Fossil_Fuel_Supply_Curves_Final_Report.pdf</t>
  </si>
  <si>
    <t>coal cost curves (base coal?)</t>
  </si>
  <si>
    <t>USD/R_(revenue in South African Rand)</t>
  </si>
  <si>
    <t>R3. Seaborne coal cost curve, Australian Treasury 2013</t>
  </si>
  <si>
    <t>R2. Seaborne coal cost curve, Macquarie 2016</t>
  </si>
  <si>
    <t>R4. Seaborne coal cost curve, Wood Mackenzie 2013</t>
  </si>
  <si>
    <t>R5. Seaborne coal cost curve, Reserve Bank of Australia 2015</t>
  </si>
  <si>
    <t>R6. Seaborne cost curve, CRU Consulting 2015</t>
  </si>
  <si>
    <t>R7. Various seaborne coal cost curves, including time-varying curves</t>
  </si>
  <si>
    <t>R0: ISIN code-company name matching for coal companies</t>
  </si>
  <si>
    <t>ISIN code</t>
  </si>
  <si>
    <t>TR name</t>
  </si>
  <si>
    <t>R1 name</t>
  </si>
  <si>
    <t>ANGLO AMERICAN</t>
  </si>
  <si>
    <t>GB00B1XZS820</t>
  </si>
  <si>
    <t>BHP BILLITON</t>
  </si>
  <si>
    <t>AU000000BHP4</t>
  </si>
  <si>
    <t>GB0000566504</t>
  </si>
  <si>
    <t>JE00B4T3BW64</t>
  </si>
  <si>
    <t>GLENCORE</t>
  </si>
  <si>
    <t>RIO TINTO</t>
  </si>
  <si>
    <t>AU000000RIO1</t>
  </si>
  <si>
    <t>GB0007188757</t>
  </si>
  <si>
    <t>YANZHOU COAL MINING 'H'</t>
  </si>
  <si>
    <t>CNE1000004Q8</t>
  </si>
  <si>
    <t>CHINA SHENHUA EN.CO.'H'</t>
  </si>
  <si>
    <t>CNE1000002R0</t>
  </si>
  <si>
    <t>EXXARO RESOURCES</t>
  </si>
  <si>
    <t>ZAE000084992</t>
  </si>
  <si>
    <t>DMCI HOLDINGS</t>
  </si>
  <si>
    <t>PHY2088F1004</t>
  </si>
  <si>
    <t>BANPU</t>
  </si>
  <si>
    <t>TH0148A10Z06</t>
  </si>
  <si>
    <t>ADARO ENERGY TBK</t>
  </si>
  <si>
    <t>ID1000111305</t>
  </si>
  <si>
    <t>ISIN_code</t>
  </si>
  <si>
    <t>company</t>
  </si>
  <si>
    <t>ID1000122807</t>
  </si>
  <si>
    <t>ASTRA INTERNATIONAL</t>
  </si>
  <si>
    <t>CZ0005112300</t>
  </si>
  <si>
    <t>CEZ</t>
  </si>
  <si>
    <t>CNE100000528</t>
  </si>
  <si>
    <t>HK0836012952</t>
  </si>
  <si>
    <t>INE522F01014</t>
  </si>
  <si>
    <t>CNE000001CC6</t>
  </si>
  <si>
    <t>FANGDA CBN.NEW MRA. 'A'</t>
  </si>
  <si>
    <t>JP3142500002</t>
  </si>
  <si>
    <t>IDEMITSU KOSAN</t>
  </si>
  <si>
    <t>CNE000000SK7</t>
  </si>
  <si>
    <t>COT09PA00035</t>
  </si>
  <si>
    <t>INVERSIONES ARGOS</t>
  </si>
  <si>
    <t>PLJSW0000015</t>
  </si>
  <si>
    <t>RU0009084396</t>
  </si>
  <si>
    <t>MAGNITOGORSK IOSTL.WORKS</t>
  </si>
  <si>
    <t>TH0646010Z00</t>
  </si>
  <si>
    <t>CNE100001T64</t>
  </si>
  <si>
    <t>CNE000001NT7</t>
  </si>
  <si>
    <t>CNE0000013Y5</t>
  </si>
  <si>
    <t>AU000000S320</t>
  </si>
  <si>
    <t>CA8787422044</t>
  </si>
  <si>
    <t>TECK RESOURCES 'B'</t>
  </si>
  <si>
    <t>BRVALEACNOR0</t>
  </si>
  <si>
    <t>Match</t>
  </si>
  <si>
    <t>https://www.google.co.uk/search?q=coal+cost+curve&amp;rlz=1C1CHBD_en-GBGB800GB800&amp;tbm=isch&amp;source=iu&amp;ictx=1&amp;fir=Xp1HJg5hCl4chM%253A%252Cv_jydOy9mmo6WM%252C_&amp;usg=__MafcOh4E00mtIpPXARpEwDWqg4k%3D&amp;sa=X&amp;ved=2ahUKEwiikOPWvN_bAhXjJMAKHe8QA3oQ9QEwAHoECAEQLw#imgrc=pLr_rntOpEGFGM</t>
  </si>
  <si>
    <t>https://www.google.co.uk/search?q=coal+cost+curve&amp;rlz=1C1CHBD_en- GBGB800GB800&amp;tbm=isch&amp;source=iu&amp;ictx=1&amp;fir=Xp1HJg5hCl4chM%253A%252Cv_jydOy9mmo6WM%252C_&amp;usg=__MafcOh4E00mtIpPXARpEwDWqg4k%3D&amp;sa=X&amp;ved=2ahUKEwiikOPWvN_bAhXjJMAKHe8QA3oQ9QEwAHoECAEQLw#imgrc=Xp1HJg5hCl4chM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</si>
</sst>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0.0"/>
    <numFmt numFmtId="166" formatCode="0.0%"/>
    <numFmt numFmtId="167" formatCode="0.00000"/>
  </numFmts>
  <fonts count="31" x14ac:knownFonts="1">
    <font>
      <sz val="11"/>
      <color theme="1"/>
      <name val="Calibri"/>
      <family val="2"/>
      <scheme val="minor"/>
    </font>
    <font>
      <b/>
      <sz val="11"/>
      <color theme="1"/>
      <name val="Calibri"/>
      <family val="2"/>
      <scheme val="minor"/>
    </font>
    <font>
      <sz val="11"/>
      <color theme="1"/>
      <name val="Calibri"/>
      <family val="2"/>
      <scheme val="minor"/>
    </font>
    <font>
      <sz val="8"/>
      <name val="Arial"/>
      <family val="2"/>
    </font>
    <font>
      <sz val="9"/>
      <name val="Geneva"/>
      <family val="2"/>
    </font>
    <font>
      <sz val="8"/>
      <name val="Arial"/>
      <family val="2"/>
    </font>
    <font>
      <sz val="7"/>
      <name val="Arial"/>
      <family val="2"/>
    </font>
    <font>
      <sz val="10"/>
      <name val="Arial"/>
      <family val="2"/>
    </font>
    <font>
      <u/>
      <sz val="8"/>
      <color indexed="12"/>
      <name val="Arial"/>
      <family val="2"/>
    </font>
    <font>
      <sz val="8"/>
      <color indexed="8"/>
      <name val="Arial"/>
      <family val="2"/>
    </font>
    <font>
      <sz val="6"/>
      <name val="Arial"/>
      <family val="2"/>
    </font>
    <font>
      <sz val="7"/>
      <color indexed="8"/>
      <name val="Arial"/>
      <family val="2"/>
    </font>
    <font>
      <b/>
      <sz val="7"/>
      <color indexed="9"/>
      <name val="Arial"/>
      <family val="2"/>
    </font>
    <font>
      <sz val="6.5"/>
      <name val="Arial"/>
      <family val="2"/>
    </font>
    <font>
      <b/>
      <sz val="8.5"/>
      <color indexed="50"/>
      <name val="Arial"/>
      <family val="2"/>
    </font>
    <font>
      <b/>
      <sz val="7"/>
      <name val="Arial"/>
      <family val="2"/>
    </font>
    <font>
      <sz val="14"/>
      <color indexed="50"/>
      <name val="Arial"/>
      <family val="2"/>
    </font>
    <font>
      <sz val="11"/>
      <color indexed="8"/>
      <name val="Calibri"/>
      <family val="2"/>
    </font>
    <font>
      <b/>
      <sz val="28"/>
      <color theme="1"/>
      <name val="Calibri"/>
      <family val="2"/>
      <scheme val="minor"/>
    </font>
    <font>
      <u/>
      <sz val="11"/>
      <color theme="1"/>
      <name val="Calibri"/>
      <family val="2"/>
      <scheme val="minor"/>
    </font>
    <font>
      <sz val="10"/>
      <color theme="1"/>
      <name val="Calibri"/>
      <family val="2"/>
      <scheme val="minor"/>
    </font>
    <font>
      <b/>
      <sz val="12"/>
      <color theme="1"/>
      <name val="Calibri"/>
      <family val="2"/>
      <scheme val="minor"/>
    </font>
    <font>
      <sz val="9"/>
      <color indexed="81"/>
      <name val="Tahoma"/>
      <family val="2"/>
    </font>
    <font>
      <b/>
      <sz val="9"/>
      <color indexed="81"/>
      <name val="Tahoma"/>
      <family val="2"/>
    </font>
    <font>
      <sz val="9"/>
      <color theme="1"/>
      <name val="Calibri"/>
      <family val="2"/>
      <scheme val="minor"/>
    </font>
    <font>
      <b/>
      <sz val="9"/>
      <color theme="1"/>
      <name val="Calibri"/>
      <family val="2"/>
      <scheme val="minor"/>
    </font>
    <font>
      <u/>
      <sz val="11"/>
      <color theme="10"/>
      <name val="Calibri"/>
      <family val="2"/>
      <scheme val="minor"/>
    </font>
    <font>
      <sz val="9"/>
      <name val="Calibri"/>
      <family val="2"/>
      <scheme val="minor"/>
    </font>
    <font>
      <sz val="9"/>
      <color indexed="81"/>
      <name val="Tahoma"/>
      <charset val="1"/>
    </font>
    <font>
      <b/>
      <sz val="9"/>
      <color indexed="81"/>
      <name val="Tahoma"/>
      <charset val="1"/>
    </font>
    <font>
      <u/>
      <sz val="9"/>
      <color theme="10"/>
      <name val="Calibri"/>
      <family val="2"/>
      <scheme val="minor"/>
    </font>
  </fonts>
  <fills count="16">
    <fill>
      <patternFill patternType="none"/>
    </fill>
    <fill>
      <patternFill patternType="gray125"/>
    </fill>
    <fill>
      <patternFill patternType="solid">
        <fgColor theme="5" tint="0.79998168889431442"/>
        <bgColor indexed="64"/>
      </patternFill>
    </fill>
    <fill>
      <patternFill patternType="solid">
        <fgColor theme="0"/>
        <bgColor indexed="64"/>
      </patternFill>
    </fill>
    <fill>
      <patternFill patternType="solid">
        <fgColor theme="5" tint="0.39997558519241921"/>
        <bgColor indexed="64"/>
      </patternFill>
    </fill>
    <fill>
      <patternFill patternType="solid">
        <fgColor theme="6"/>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79998168889431442"/>
        <bgColor indexed="64"/>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s>
  <borders count="8">
    <border>
      <left/>
      <right/>
      <top/>
      <bottom/>
      <diagonal/>
    </border>
    <border>
      <left/>
      <right/>
      <top/>
      <bottom style="thin">
        <color indexed="64"/>
      </bottom>
      <diagonal/>
    </border>
    <border>
      <left/>
      <right style="dotted">
        <color indexed="64"/>
      </right>
      <top style="thin">
        <color indexed="64"/>
      </top>
      <bottom/>
      <diagonal/>
    </border>
    <border>
      <left/>
      <right style="dotted">
        <color indexed="64"/>
      </right>
      <top/>
      <bottom/>
      <diagonal/>
    </border>
    <border>
      <left/>
      <right style="dotted">
        <color indexed="64"/>
      </right>
      <top/>
      <bottom style="thin">
        <color indexed="64"/>
      </bottom>
      <diagonal/>
    </border>
    <border>
      <left/>
      <right/>
      <top style="thin">
        <color indexed="64"/>
      </top>
      <bottom style="thin">
        <color indexed="64"/>
      </bottom>
      <diagonal/>
    </border>
    <border>
      <left/>
      <right/>
      <top/>
      <bottom style="thin">
        <color indexed="50"/>
      </bottom>
      <diagonal/>
    </border>
    <border>
      <left style="dotted">
        <color indexed="64"/>
      </left>
      <right/>
      <top/>
      <bottom style="thin">
        <color indexed="64"/>
      </bottom>
      <diagonal/>
    </border>
  </borders>
  <cellStyleXfs count="28">
    <xf numFmtId="0" fontId="0" fillId="0" borderId="0"/>
    <xf numFmtId="0" fontId="3" fillId="0" borderId="0" applyFill="0" applyBorder="0"/>
    <xf numFmtId="0" fontId="16" fillId="0" borderId="0"/>
    <xf numFmtId="0" fontId="10" fillId="0" borderId="0">
      <alignment horizontal="right"/>
    </xf>
    <xf numFmtId="0" fontId="14" fillId="0" borderId="0"/>
    <xf numFmtId="0" fontId="9" fillId="0" borderId="0"/>
    <xf numFmtId="0" fontId="12" fillId="0" borderId="0"/>
    <xf numFmtId="0" fontId="15" fillId="0" borderId="6" applyNumberFormat="0" applyAlignment="0"/>
    <xf numFmtId="0" fontId="6" fillId="0" borderId="0" applyAlignment="0">
      <alignment horizontal="left"/>
    </xf>
    <xf numFmtId="0" fontId="6" fillId="0" borderId="0">
      <alignment horizontal="right"/>
    </xf>
    <xf numFmtId="166" fontId="6" fillId="0" borderId="0">
      <alignment horizontal="right"/>
    </xf>
    <xf numFmtId="165" fontId="11" fillId="0" borderId="0">
      <alignment horizontal="right"/>
    </xf>
    <xf numFmtId="0" fontId="13" fillId="0" borderId="0"/>
    <xf numFmtId="164" fontId="4" fillId="0" borderId="0" applyFont="0" applyFill="0" applyBorder="0" applyAlignment="0" applyProtection="0"/>
    <xf numFmtId="0" fontId="8" fillId="0" borderId="0" applyNumberFormat="0" applyFill="0" applyBorder="0" applyAlignment="0" applyProtection="0">
      <alignment vertical="top"/>
      <protection locked="0"/>
    </xf>
    <xf numFmtId="166" fontId="4" fillId="0" borderId="0" applyFont="0" applyFill="0" applyBorder="0" applyAlignment="0" applyProtection="0"/>
    <xf numFmtId="164" fontId="17" fillId="0" borderId="0" applyFont="0" applyFill="0" applyBorder="0" applyAlignment="0" applyProtection="0"/>
    <xf numFmtId="0" fontId="7" fillId="0" borderId="0"/>
    <xf numFmtId="0" fontId="7" fillId="0" borderId="0"/>
    <xf numFmtId="164" fontId="2" fillId="0" borderId="0" applyFont="0" applyFill="0" applyBorder="0" applyAlignment="0" applyProtection="0"/>
    <xf numFmtId="0" fontId="5" fillId="0" borderId="0" applyFill="0" applyBorder="0"/>
    <xf numFmtId="166" fontId="4" fillId="0" borderId="0" applyFont="0" applyFill="0" applyBorder="0" applyAlignment="0" applyProtection="0"/>
    <xf numFmtId="0" fontId="5" fillId="0" borderId="0" applyFill="0" applyBorder="0"/>
    <xf numFmtId="166" fontId="4" fillId="0" borderId="0" applyFont="0" applyFill="0" applyBorder="0" applyAlignment="0" applyProtection="0"/>
    <xf numFmtId="0" fontId="5" fillId="0" borderId="0" applyFill="0" applyBorder="0"/>
    <xf numFmtId="166" fontId="4" fillId="0" borderId="0" applyFont="0" applyFill="0" applyBorder="0" applyAlignment="0" applyProtection="0"/>
    <xf numFmtId="9" fontId="2" fillId="0" borderId="0" applyFont="0" applyFill="0" applyBorder="0" applyAlignment="0" applyProtection="0"/>
    <xf numFmtId="0" fontId="26" fillId="0" borderId="0" applyNumberFormat="0" applyFill="0" applyBorder="0" applyAlignment="0" applyProtection="0"/>
  </cellStyleXfs>
  <cellXfs count="73">
    <xf numFmtId="0" fontId="0" fillId="0" borderId="0" xfId="0"/>
    <xf numFmtId="0" fontId="0" fillId="3" borderId="1" xfId="0" applyFill="1" applyBorder="1" applyAlignment="1">
      <alignment vertical="center"/>
    </xf>
    <xf numFmtId="0" fontId="20" fillId="2" borderId="0" xfId="0" applyFont="1" applyFill="1" applyAlignment="1">
      <alignment vertical="center"/>
    </xf>
    <xf numFmtId="0" fontId="20" fillId="2" borderId="3" xfId="0" applyFont="1" applyFill="1" applyBorder="1" applyAlignment="1">
      <alignment horizontal="left" vertical="center" indent="3"/>
    </xf>
    <xf numFmtId="0" fontId="20" fillId="2" borderId="0" xfId="0" applyFont="1" applyFill="1" applyAlignment="1">
      <alignment horizontal="left" vertical="center"/>
    </xf>
    <xf numFmtId="0" fontId="18" fillId="4" borderId="1" xfId="0" applyFont="1" applyFill="1" applyBorder="1" applyAlignment="1">
      <alignment vertical="center"/>
    </xf>
    <xf numFmtId="0" fontId="19" fillId="6" borderId="2" xfId="0" applyFont="1" applyFill="1" applyBorder="1" applyAlignment="1">
      <alignment horizontal="left" vertical="center" indent="1"/>
    </xf>
    <xf numFmtId="0" fontId="20" fillId="6" borderId="0" xfId="0" applyFont="1" applyFill="1" applyAlignment="1">
      <alignment vertical="center"/>
    </xf>
    <xf numFmtId="0" fontId="20" fillId="6" borderId="0" xfId="0" applyFont="1" applyFill="1" applyAlignment="1">
      <alignment horizontal="left" vertical="center"/>
    </xf>
    <xf numFmtId="0" fontId="1" fillId="0" borderId="1" xfId="0" applyFont="1" applyBorder="1" applyAlignment="1">
      <alignment vertical="center"/>
    </xf>
    <xf numFmtId="0" fontId="0" fillId="0" borderId="0" xfId="0" applyAlignment="1">
      <alignment vertical="center"/>
    </xf>
    <xf numFmtId="0" fontId="19" fillId="7" borderId="2" xfId="0" applyFont="1" applyFill="1" applyBorder="1" applyAlignment="1">
      <alignment horizontal="left" vertical="center" indent="1"/>
    </xf>
    <xf numFmtId="0" fontId="20" fillId="7" borderId="0" xfId="0" applyFont="1" applyFill="1" applyAlignment="1">
      <alignment vertical="center"/>
    </xf>
    <xf numFmtId="0" fontId="20" fillId="7" borderId="3" xfId="0" applyFont="1" applyFill="1" applyBorder="1" applyAlignment="1">
      <alignment horizontal="left" vertical="center" indent="3"/>
    </xf>
    <xf numFmtId="0" fontId="20" fillId="7" borderId="0" xfId="0" applyFont="1" applyFill="1" applyAlignment="1">
      <alignment horizontal="left" vertical="center"/>
    </xf>
    <xf numFmtId="0" fontId="19" fillId="10" borderId="2" xfId="0" applyFont="1" applyFill="1" applyBorder="1" applyAlignment="1">
      <alignment horizontal="left" vertical="center" indent="1"/>
    </xf>
    <xf numFmtId="0" fontId="20" fillId="10" borderId="0" xfId="0" applyFont="1" applyFill="1" applyAlignment="1">
      <alignment vertical="center"/>
    </xf>
    <xf numFmtId="0" fontId="20" fillId="10" borderId="3" xfId="0" applyFont="1" applyFill="1" applyBorder="1" applyAlignment="1">
      <alignment horizontal="left" vertical="center" indent="3"/>
    </xf>
    <xf numFmtId="0" fontId="20" fillId="10" borderId="0" xfId="0" applyFont="1" applyFill="1" applyAlignment="1">
      <alignment horizontal="left" vertical="center"/>
    </xf>
    <xf numFmtId="14" fontId="20" fillId="2" borderId="0" xfId="0" applyNumberFormat="1" applyFont="1" applyFill="1" applyAlignment="1">
      <alignment horizontal="left" vertical="center"/>
    </xf>
    <xf numFmtId="0" fontId="20" fillId="2" borderId="1" xfId="0" applyFont="1" applyFill="1" applyBorder="1" applyAlignment="1">
      <alignment vertical="center"/>
    </xf>
    <xf numFmtId="0" fontId="19" fillId="12" borderId="2" xfId="0" applyFont="1" applyFill="1" applyBorder="1" applyAlignment="1">
      <alignment horizontal="left" vertical="center" indent="1"/>
    </xf>
    <xf numFmtId="0" fontId="20" fillId="12" borderId="0" xfId="0" applyFont="1" applyFill="1" applyAlignment="1">
      <alignment vertical="center"/>
    </xf>
    <xf numFmtId="0" fontId="20" fillId="12" borderId="3" xfId="0" applyFont="1" applyFill="1" applyBorder="1" applyAlignment="1">
      <alignment horizontal="left" vertical="center" indent="3"/>
    </xf>
    <xf numFmtId="0" fontId="20" fillId="12" borderId="0" xfId="0" applyFont="1" applyFill="1" applyAlignment="1">
      <alignment horizontal="left" vertical="center"/>
    </xf>
    <xf numFmtId="0" fontId="18" fillId="11" borderId="1" xfId="0" applyFont="1" applyFill="1" applyBorder="1" applyAlignment="1">
      <alignment vertical="center"/>
    </xf>
    <xf numFmtId="0" fontId="0" fillId="6" borderId="0" xfId="0" applyFill="1"/>
    <xf numFmtId="0" fontId="21" fillId="11" borderId="5" xfId="0" applyFont="1" applyFill="1" applyBorder="1" applyAlignment="1">
      <alignment vertical="center"/>
    </xf>
    <xf numFmtId="0" fontId="0" fillId="3" borderId="0" xfId="0" applyFill="1"/>
    <xf numFmtId="0" fontId="1" fillId="3" borderId="1" xfId="0" applyFont="1" applyFill="1" applyBorder="1" applyAlignment="1">
      <alignment vertical="center"/>
    </xf>
    <xf numFmtId="0" fontId="20" fillId="3" borderId="0" xfId="0" applyFont="1" applyFill="1" applyAlignment="1">
      <alignment horizontal="left" vertical="center"/>
    </xf>
    <xf numFmtId="0" fontId="0" fillId="3" borderId="0" xfId="0" applyFill="1" applyAlignment="1">
      <alignment vertical="center"/>
    </xf>
    <xf numFmtId="0" fontId="21" fillId="5" borderId="1" xfId="0" applyFont="1" applyFill="1" applyBorder="1" applyAlignment="1">
      <alignment vertical="center"/>
    </xf>
    <xf numFmtId="0" fontId="1" fillId="5" borderId="1" xfId="0" applyFont="1" applyFill="1" applyBorder="1" applyAlignment="1">
      <alignment vertical="center"/>
    </xf>
    <xf numFmtId="0" fontId="21" fillId="8" borderId="5" xfId="0" applyFont="1" applyFill="1" applyBorder="1" applyAlignment="1">
      <alignment vertical="center"/>
    </xf>
    <xf numFmtId="0" fontId="1" fillId="8" borderId="5" xfId="0" applyFont="1" applyFill="1" applyBorder="1" applyAlignment="1">
      <alignment vertical="center"/>
    </xf>
    <xf numFmtId="0" fontId="1" fillId="11" borderId="5" xfId="0" applyFont="1" applyFill="1" applyBorder="1" applyAlignment="1">
      <alignment vertical="center"/>
    </xf>
    <xf numFmtId="0" fontId="19" fillId="2" borderId="4" xfId="0" applyFont="1" applyFill="1" applyBorder="1" applyAlignment="1">
      <alignment vertical="center"/>
    </xf>
    <xf numFmtId="0" fontId="19" fillId="2" borderId="2" xfId="0" applyFont="1" applyFill="1" applyBorder="1" applyAlignment="1">
      <alignment vertical="center"/>
    </xf>
    <xf numFmtId="0" fontId="24" fillId="3" borderId="0" xfId="0" applyFont="1" applyFill="1"/>
    <xf numFmtId="0" fontId="25" fillId="3" borderId="0" xfId="0" applyFont="1" applyFill="1"/>
    <xf numFmtId="0" fontId="25" fillId="3" borderId="0" xfId="0" applyFont="1" applyFill="1" applyAlignment="1">
      <alignment wrapText="1"/>
    </xf>
    <xf numFmtId="0" fontId="1" fillId="6" borderId="0" xfId="0" applyFont="1" applyFill="1"/>
    <xf numFmtId="2" fontId="0" fillId="0" borderId="0" xfId="0" applyNumberFormat="1"/>
    <xf numFmtId="14" fontId="0" fillId="6" borderId="0" xfId="0" applyNumberFormat="1" applyFill="1"/>
    <xf numFmtId="0" fontId="1" fillId="0" borderId="0" xfId="0" applyFont="1"/>
    <xf numFmtId="0" fontId="26" fillId="6" borderId="0" xfId="27" applyFill="1"/>
    <xf numFmtId="0" fontId="0" fillId="6" borderId="0" xfId="0" applyFill="1" applyAlignment="1">
      <alignment vertical="center"/>
    </xf>
    <xf numFmtId="0" fontId="0" fillId="6" borderId="0" xfId="0" applyFill="1" applyAlignment="1">
      <alignment horizontal="left" vertical="center"/>
    </xf>
    <xf numFmtId="0" fontId="24" fillId="0" borderId="0" xfId="0" applyFont="1"/>
    <xf numFmtId="2" fontId="24" fillId="3" borderId="0" xfId="0" applyNumberFormat="1" applyFont="1" applyFill="1"/>
    <xf numFmtId="2" fontId="24" fillId="0" borderId="0" xfId="0" applyNumberFormat="1" applyFont="1"/>
    <xf numFmtId="2" fontId="25" fillId="3" borderId="0" xfId="0" applyNumberFormat="1" applyFont="1" applyFill="1" applyAlignment="1">
      <alignment wrapText="1"/>
    </xf>
    <xf numFmtId="2" fontId="24" fillId="0" borderId="0" xfId="26" applyNumberFormat="1" applyFont="1"/>
    <xf numFmtId="167" fontId="24" fillId="3" borderId="0" xfId="0" applyNumberFormat="1" applyFont="1" applyFill="1"/>
    <xf numFmtId="0" fontId="1" fillId="3" borderId="0" xfId="0" applyFont="1" applyFill="1"/>
    <xf numFmtId="3" fontId="24" fillId="0" borderId="0" xfId="0" applyNumberFormat="1" applyFont="1"/>
    <xf numFmtId="0" fontId="24" fillId="13" borderId="0" xfId="0" applyFont="1" applyFill="1"/>
    <xf numFmtId="0" fontId="24" fillId="14" borderId="0" xfId="0" applyFont="1" applyFill="1"/>
    <xf numFmtId="0" fontId="27" fillId="3" borderId="0" xfId="27" applyFont="1" applyFill="1"/>
    <xf numFmtId="3" fontId="0" fillId="0" borderId="0" xfId="0" applyNumberFormat="1"/>
    <xf numFmtId="0" fontId="27" fillId="13" borderId="0" xfId="0" applyFont="1" applyFill="1"/>
    <xf numFmtId="0" fontId="20" fillId="6" borderId="0" xfId="0" quotePrefix="1" applyFont="1" applyFill="1" applyAlignment="1">
      <alignment horizontal="left" vertical="center"/>
    </xf>
    <xf numFmtId="0" fontId="24" fillId="3" borderId="0" xfId="0" applyFont="1" applyFill="1" applyAlignment="1">
      <alignment wrapText="1"/>
    </xf>
    <xf numFmtId="0" fontId="24" fillId="13" borderId="0" xfId="0" applyFont="1" applyFill="1" applyAlignment="1">
      <alignment wrapText="1"/>
    </xf>
    <xf numFmtId="0" fontId="30" fillId="3" borderId="0" xfId="27" applyFont="1" applyFill="1"/>
    <xf numFmtId="0" fontId="21" fillId="9" borderId="5" xfId="0" applyFont="1" applyFill="1" applyBorder="1" applyAlignment="1">
      <alignment horizontal="left" vertical="center"/>
    </xf>
    <xf numFmtId="0" fontId="20" fillId="2" borderId="7" xfId="0" applyFont="1" applyFill="1" applyBorder="1" applyAlignment="1">
      <alignment horizontal="left" vertical="center"/>
    </xf>
    <xf numFmtId="0" fontId="20" fillId="2" borderId="1" xfId="0" applyFont="1" applyFill="1" applyBorder="1" applyAlignment="1">
      <alignment horizontal="left" vertical="center"/>
    </xf>
    <xf numFmtId="0" fontId="24" fillId="3" borderId="0" xfId="0" applyFont="1" applyFill="1" applyAlignment="1">
      <alignment horizontal="center"/>
    </xf>
    <xf numFmtId="0" fontId="24" fillId="3" borderId="0" xfId="0" applyFont="1" applyFill="1" applyAlignment="1">
      <alignment horizontal="center" wrapText="1"/>
    </xf>
    <xf numFmtId="0" fontId="0" fillId="15" borderId="0" xfId="0" applyFill="1"/>
    <xf numFmtId="2" fontId="0" fillId="3" borderId="0" xfId="0" applyNumberFormat="1" applyFill="1"/>
  </cellXfs>
  <cellStyles count="28">
    <cellStyle name="C01_Main head" xfId="2" xr:uid="{00000000-0005-0000-0000-000000000000}"/>
    <cellStyle name="C02_Column heads" xfId="3" xr:uid="{00000000-0005-0000-0000-000001000000}"/>
    <cellStyle name="C03_Sub head bold" xfId="4" xr:uid="{00000000-0005-0000-0000-000002000000}"/>
    <cellStyle name="C03a_Sub head" xfId="5" xr:uid="{00000000-0005-0000-0000-000003000000}"/>
    <cellStyle name="C04_Total text white bold" xfId="6" xr:uid="{00000000-0005-0000-0000-000004000000}"/>
    <cellStyle name="C04a_Total text black with rule" xfId="7" xr:uid="{00000000-0005-0000-0000-000005000000}"/>
    <cellStyle name="C05_Main text" xfId="8" xr:uid="{00000000-0005-0000-0000-000006000000}"/>
    <cellStyle name="C06_Figs" xfId="9" xr:uid="{00000000-0005-0000-0000-000007000000}"/>
    <cellStyle name="C07_Figs 1 dec percent" xfId="10" xr:uid="{00000000-0005-0000-0000-000008000000}"/>
    <cellStyle name="C08_Figs 1 decimal" xfId="11" xr:uid="{00000000-0005-0000-0000-000009000000}"/>
    <cellStyle name="C09_Notes" xfId="12" xr:uid="{00000000-0005-0000-0000-00000A000000}"/>
    <cellStyle name="Comma 2" xfId="13" xr:uid="{00000000-0005-0000-0000-00000B000000}"/>
    <cellStyle name="Comma 3 2" xfId="19" xr:uid="{00000000-0005-0000-0000-00000C000000}"/>
    <cellStyle name="Comma 5" xfId="16" xr:uid="{00000000-0005-0000-0000-00000D000000}"/>
    <cellStyle name="Hyperlink" xfId="27" builtinId="8"/>
    <cellStyle name="Hyperlink 2" xfId="14" xr:uid="{00000000-0005-0000-0000-00000E000000}"/>
    <cellStyle name="Normal" xfId="0" builtinId="0"/>
    <cellStyle name="Normal 2" xfId="1" xr:uid="{00000000-0005-0000-0000-000010000000}"/>
    <cellStyle name="Normal 3" xfId="17" xr:uid="{00000000-0005-0000-0000-000011000000}"/>
    <cellStyle name="Normal 3 2" xfId="18" xr:uid="{00000000-0005-0000-0000-000012000000}"/>
    <cellStyle name="Normal 33" xfId="22" xr:uid="{00000000-0005-0000-0000-000013000000}"/>
    <cellStyle name="Normal 8" xfId="20" xr:uid="{00000000-0005-0000-0000-000014000000}"/>
    <cellStyle name="Normal 9 10" xfId="24" xr:uid="{00000000-0005-0000-0000-000015000000}"/>
    <cellStyle name="Percent" xfId="26" builtinId="5"/>
    <cellStyle name="Percent 2" xfId="15" xr:uid="{00000000-0005-0000-0000-000016000000}"/>
    <cellStyle name="Percent 2 10" xfId="25" xr:uid="{00000000-0005-0000-0000-000017000000}"/>
    <cellStyle name="Percent 3" xfId="21" xr:uid="{00000000-0005-0000-0000-000018000000}"/>
    <cellStyle name="Percent 8" xfId="23" xr:uid="{00000000-0005-0000-0000-000019000000}"/>
  </cellStyles>
  <dxfs count="60">
    <dxf>
      <fill>
        <patternFill>
          <bgColor rgb="FFFFFF00"/>
        </patternFill>
      </fill>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s>
  <tableStyles count="0" defaultTableStyle="TableStyleMedium2" defaultPivotStyle="PivotStyleLight16"/>
  <colors>
    <mruColors>
      <color rgb="FFFFDB74"/>
      <color rgb="FFFFF9E3"/>
      <color rgb="FFFFF9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3" Type="http://schemas.openxmlformats.org/officeDocument/2006/relationships/image" Target="../media/image8.gif"/><Relationship Id="rId2" Type="http://schemas.openxmlformats.org/officeDocument/2006/relationships/image" Target="../media/image7.png"/><Relationship Id="rId1" Type="http://schemas.openxmlformats.org/officeDocument/2006/relationships/image" Target="../media/image6.png"/><Relationship Id="rId5" Type="http://schemas.openxmlformats.org/officeDocument/2006/relationships/image" Target="../media/image10.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340179</xdr:colOff>
      <xdr:row>7</xdr:row>
      <xdr:rowOff>95250</xdr:rowOff>
    </xdr:from>
    <xdr:to>
      <xdr:col>9</xdr:col>
      <xdr:colOff>72858</xdr:colOff>
      <xdr:row>29</xdr:row>
      <xdr:rowOff>28059</xdr:rowOff>
    </xdr:to>
    <xdr:pic>
      <xdr:nvPicPr>
        <xdr:cNvPr id="2" name="Picture 1">
          <a:extLst>
            <a:ext uri="{FF2B5EF4-FFF2-40B4-BE49-F238E27FC236}">
              <a16:creationId xmlns:a16="http://schemas.microsoft.com/office/drawing/2014/main" id="{9EE59F13-C461-4197-9751-85C7D339FB09}"/>
            </a:ext>
          </a:extLst>
        </xdr:cNvPr>
        <xdr:cNvPicPr>
          <a:picLocks noChangeAspect="1"/>
        </xdr:cNvPicPr>
      </xdr:nvPicPr>
      <xdr:blipFill>
        <a:blip xmlns:r="http://schemas.openxmlformats.org/officeDocument/2006/relationships" r:embed="rId1"/>
        <a:stretch>
          <a:fillRect/>
        </a:stretch>
      </xdr:blipFill>
      <xdr:spPr>
        <a:xfrm>
          <a:off x="4531179" y="1864179"/>
          <a:ext cx="4971429" cy="412380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952500</xdr:colOff>
      <xdr:row>7</xdr:row>
      <xdr:rowOff>13607</xdr:rowOff>
    </xdr:from>
    <xdr:to>
      <xdr:col>10</xdr:col>
      <xdr:colOff>484917</xdr:colOff>
      <xdr:row>23</xdr:row>
      <xdr:rowOff>117988</xdr:rowOff>
    </xdr:to>
    <xdr:pic>
      <xdr:nvPicPr>
        <xdr:cNvPr id="2" name="Picture 1">
          <a:extLst>
            <a:ext uri="{FF2B5EF4-FFF2-40B4-BE49-F238E27FC236}">
              <a16:creationId xmlns:a16="http://schemas.microsoft.com/office/drawing/2014/main" id="{FCE211C2-4409-4724-BA25-A4572E31F93A}"/>
            </a:ext>
          </a:extLst>
        </xdr:cNvPr>
        <xdr:cNvPicPr>
          <a:picLocks noChangeAspect="1"/>
        </xdr:cNvPicPr>
      </xdr:nvPicPr>
      <xdr:blipFill>
        <a:blip xmlns:r="http://schemas.openxmlformats.org/officeDocument/2006/relationships" r:embed="rId1"/>
        <a:stretch>
          <a:fillRect/>
        </a:stretch>
      </xdr:blipFill>
      <xdr:spPr>
        <a:xfrm>
          <a:off x="4095750" y="1782536"/>
          <a:ext cx="6866667" cy="31523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830035</xdr:colOff>
      <xdr:row>7</xdr:row>
      <xdr:rowOff>13606</xdr:rowOff>
    </xdr:from>
    <xdr:to>
      <xdr:col>13</xdr:col>
      <xdr:colOff>708131</xdr:colOff>
      <xdr:row>30</xdr:row>
      <xdr:rowOff>27213</xdr:rowOff>
    </xdr:to>
    <xdr:pic>
      <xdr:nvPicPr>
        <xdr:cNvPr id="2" name="Picture 1">
          <a:extLst>
            <a:ext uri="{FF2B5EF4-FFF2-40B4-BE49-F238E27FC236}">
              <a16:creationId xmlns:a16="http://schemas.microsoft.com/office/drawing/2014/main" id="{1EC768E9-009C-460B-9C95-73558ACFF55A}"/>
            </a:ext>
          </a:extLst>
        </xdr:cNvPr>
        <xdr:cNvPicPr>
          <a:picLocks noChangeAspect="1"/>
        </xdr:cNvPicPr>
      </xdr:nvPicPr>
      <xdr:blipFill>
        <a:blip xmlns:r="http://schemas.openxmlformats.org/officeDocument/2006/relationships" r:embed="rId1"/>
        <a:stretch>
          <a:fillRect/>
        </a:stretch>
      </xdr:blipFill>
      <xdr:spPr>
        <a:xfrm>
          <a:off x="3973285" y="1782535"/>
          <a:ext cx="10355596" cy="439510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0</xdr:colOff>
      <xdr:row>7</xdr:row>
      <xdr:rowOff>0</xdr:rowOff>
    </xdr:from>
    <xdr:to>
      <xdr:col>9</xdr:col>
      <xdr:colOff>704107</xdr:colOff>
      <xdr:row>35</xdr:row>
      <xdr:rowOff>66000</xdr:rowOff>
    </xdr:to>
    <xdr:pic>
      <xdr:nvPicPr>
        <xdr:cNvPr id="2" name="Picture 1">
          <a:extLst>
            <a:ext uri="{FF2B5EF4-FFF2-40B4-BE49-F238E27FC236}">
              <a16:creationId xmlns:a16="http://schemas.microsoft.com/office/drawing/2014/main" id="{C3087323-48AC-4D8E-B2A6-BE8E5D281D3E}"/>
            </a:ext>
          </a:extLst>
        </xdr:cNvPr>
        <xdr:cNvPicPr>
          <a:picLocks noChangeAspect="1"/>
        </xdr:cNvPicPr>
      </xdr:nvPicPr>
      <xdr:blipFill>
        <a:blip xmlns:r="http://schemas.openxmlformats.org/officeDocument/2006/relationships" r:embed="rId1"/>
        <a:stretch>
          <a:fillRect/>
        </a:stretch>
      </xdr:blipFill>
      <xdr:spPr>
        <a:xfrm>
          <a:off x="4191000" y="1768929"/>
          <a:ext cx="5942857" cy="5400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0</xdr:colOff>
      <xdr:row>7</xdr:row>
      <xdr:rowOff>0</xdr:rowOff>
    </xdr:from>
    <xdr:to>
      <xdr:col>10</xdr:col>
      <xdr:colOff>256357</xdr:colOff>
      <xdr:row>26</xdr:row>
      <xdr:rowOff>75738</xdr:rowOff>
    </xdr:to>
    <xdr:pic>
      <xdr:nvPicPr>
        <xdr:cNvPr id="2" name="Picture 1">
          <a:extLst>
            <a:ext uri="{FF2B5EF4-FFF2-40B4-BE49-F238E27FC236}">
              <a16:creationId xmlns:a16="http://schemas.microsoft.com/office/drawing/2014/main" id="{A46A19D4-9A88-43FC-9C2E-FE47C91A7D5D}"/>
            </a:ext>
          </a:extLst>
        </xdr:cNvPr>
        <xdr:cNvPicPr>
          <a:picLocks noChangeAspect="1"/>
        </xdr:cNvPicPr>
      </xdr:nvPicPr>
      <xdr:blipFill>
        <a:blip xmlns:r="http://schemas.openxmlformats.org/officeDocument/2006/relationships" r:embed="rId1"/>
        <a:stretch>
          <a:fillRect/>
        </a:stretch>
      </xdr:blipFill>
      <xdr:spPr>
        <a:xfrm>
          <a:off x="4191000" y="1768929"/>
          <a:ext cx="6542857" cy="369523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326571</xdr:colOff>
      <xdr:row>6</xdr:row>
      <xdr:rowOff>173795</xdr:rowOff>
    </xdr:from>
    <xdr:to>
      <xdr:col>8</xdr:col>
      <xdr:colOff>993321</xdr:colOff>
      <xdr:row>26</xdr:row>
      <xdr:rowOff>109869</xdr:rowOff>
    </xdr:to>
    <xdr:pic>
      <xdr:nvPicPr>
        <xdr:cNvPr id="2" name="Picture 1">
          <a:extLst>
            <a:ext uri="{FF2B5EF4-FFF2-40B4-BE49-F238E27FC236}">
              <a16:creationId xmlns:a16="http://schemas.microsoft.com/office/drawing/2014/main" id="{B9C3CF0C-586F-4B6B-8C77-AAEBBBF0A716}"/>
            </a:ext>
          </a:extLst>
        </xdr:cNvPr>
        <xdr:cNvPicPr>
          <a:picLocks noChangeAspect="1"/>
        </xdr:cNvPicPr>
      </xdr:nvPicPr>
      <xdr:blipFill>
        <a:blip xmlns:r="http://schemas.openxmlformats.org/officeDocument/2006/relationships" r:embed="rId1"/>
        <a:stretch>
          <a:fillRect/>
        </a:stretch>
      </xdr:blipFill>
      <xdr:spPr>
        <a:xfrm>
          <a:off x="5565321" y="1752224"/>
          <a:ext cx="3810000" cy="3746074"/>
        </a:xfrm>
        <a:prstGeom prst="rect">
          <a:avLst/>
        </a:prstGeom>
      </xdr:spPr>
    </xdr:pic>
    <xdr:clientData/>
  </xdr:twoCellAnchor>
  <xdr:twoCellAnchor editAs="oneCell">
    <xdr:from>
      <xdr:col>9</xdr:col>
      <xdr:colOff>176893</xdr:colOff>
      <xdr:row>7</xdr:row>
      <xdr:rowOff>108857</xdr:rowOff>
    </xdr:from>
    <xdr:to>
      <xdr:col>12</xdr:col>
      <xdr:colOff>833643</xdr:colOff>
      <xdr:row>28</xdr:row>
      <xdr:rowOff>98833</xdr:rowOff>
    </xdr:to>
    <xdr:pic>
      <xdr:nvPicPr>
        <xdr:cNvPr id="3" name="Picture 2">
          <a:extLst>
            <a:ext uri="{FF2B5EF4-FFF2-40B4-BE49-F238E27FC236}">
              <a16:creationId xmlns:a16="http://schemas.microsoft.com/office/drawing/2014/main" id="{2E775D9E-579A-45F4-84C8-AC6C421C8A97}"/>
            </a:ext>
          </a:extLst>
        </xdr:cNvPr>
        <xdr:cNvPicPr>
          <a:picLocks noChangeAspect="1"/>
        </xdr:cNvPicPr>
      </xdr:nvPicPr>
      <xdr:blipFill>
        <a:blip xmlns:r="http://schemas.openxmlformats.org/officeDocument/2006/relationships" r:embed="rId2"/>
        <a:stretch>
          <a:fillRect/>
        </a:stretch>
      </xdr:blipFill>
      <xdr:spPr>
        <a:xfrm>
          <a:off x="9606643" y="1877786"/>
          <a:ext cx="3800000" cy="3990476"/>
        </a:xfrm>
        <a:prstGeom prst="rect">
          <a:avLst/>
        </a:prstGeom>
      </xdr:spPr>
    </xdr:pic>
    <xdr:clientData/>
  </xdr:twoCellAnchor>
  <xdr:twoCellAnchor editAs="oneCell">
    <xdr:from>
      <xdr:col>0</xdr:col>
      <xdr:colOff>124370</xdr:colOff>
      <xdr:row>13</xdr:row>
      <xdr:rowOff>0</xdr:rowOff>
    </xdr:from>
    <xdr:to>
      <xdr:col>5</xdr:col>
      <xdr:colOff>467270</xdr:colOff>
      <xdr:row>26</xdr:row>
      <xdr:rowOff>49530</xdr:rowOff>
    </xdr:to>
    <xdr:pic>
      <xdr:nvPicPr>
        <xdr:cNvPr id="4" name="Picture 3" descr="Title: Chart 19 - Description: This chart plots forecast thermal coal demand and supply curves for selected years between 2012 and 2020.">
          <a:extLst>
            <a:ext uri="{FF2B5EF4-FFF2-40B4-BE49-F238E27FC236}">
              <a16:creationId xmlns:a16="http://schemas.microsoft.com/office/drawing/2014/main" id="{05E91751-7426-4D21-A1F5-4AC77632010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4370" y="2800350"/>
          <a:ext cx="5724525" cy="24022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680357</xdr:colOff>
      <xdr:row>11</xdr:row>
      <xdr:rowOff>27214</xdr:rowOff>
    </xdr:from>
    <xdr:to>
      <xdr:col>15</xdr:col>
      <xdr:colOff>288964</xdr:colOff>
      <xdr:row>50</xdr:row>
      <xdr:rowOff>112000</xdr:rowOff>
    </xdr:to>
    <xdr:pic>
      <xdr:nvPicPr>
        <xdr:cNvPr id="5" name="Picture 4">
          <a:extLst>
            <a:ext uri="{FF2B5EF4-FFF2-40B4-BE49-F238E27FC236}">
              <a16:creationId xmlns:a16="http://schemas.microsoft.com/office/drawing/2014/main" id="{AF36BD1F-A9C9-471B-A66B-4AA18A3C210E}"/>
            </a:ext>
          </a:extLst>
        </xdr:cNvPr>
        <xdr:cNvPicPr>
          <a:picLocks noChangeAspect="1"/>
        </xdr:cNvPicPr>
      </xdr:nvPicPr>
      <xdr:blipFill>
        <a:blip xmlns:r="http://schemas.openxmlformats.org/officeDocument/2006/relationships" r:embed="rId4"/>
        <a:stretch>
          <a:fillRect/>
        </a:stretch>
      </xdr:blipFill>
      <xdr:spPr>
        <a:xfrm>
          <a:off x="9062357" y="2558143"/>
          <a:ext cx="6942857" cy="7514286"/>
        </a:xfrm>
        <a:prstGeom prst="rect">
          <a:avLst/>
        </a:prstGeom>
      </xdr:spPr>
    </xdr:pic>
    <xdr:clientData/>
  </xdr:twoCellAnchor>
  <xdr:twoCellAnchor editAs="oneCell">
    <xdr:from>
      <xdr:col>2</xdr:col>
      <xdr:colOff>326571</xdr:colOff>
      <xdr:row>23</xdr:row>
      <xdr:rowOff>37724</xdr:rowOff>
    </xdr:from>
    <xdr:to>
      <xdr:col>8</xdr:col>
      <xdr:colOff>849595</xdr:colOff>
      <xdr:row>66</xdr:row>
      <xdr:rowOff>17652</xdr:rowOff>
    </xdr:to>
    <xdr:pic>
      <xdr:nvPicPr>
        <xdr:cNvPr id="7" name="Picture 6">
          <a:extLst>
            <a:ext uri="{FF2B5EF4-FFF2-40B4-BE49-F238E27FC236}">
              <a16:creationId xmlns:a16="http://schemas.microsoft.com/office/drawing/2014/main" id="{CA254E31-667A-473C-969E-F1092E001F62}"/>
            </a:ext>
          </a:extLst>
        </xdr:cNvPr>
        <xdr:cNvPicPr>
          <a:picLocks noChangeAspect="1"/>
        </xdr:cNvPicPr>
      </xdr:nvPicPr>
      <xdr:blipFill>
        <a:blip xmlns:r="http://schemas.openxmlformats.org/officeDocument/2006/relationships" r:embed="rId5"/>
        <a:stretch>
          <a:fillRect/>
        </a:stretch>
      </xdr:blipFill>
      <xdr:spPr>
        <a:xfrm>
          <a:off x="2422071" y="4854653"/>
          <a:ext cx="6809524" cy="817142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hyamal\Desktop\Copy%20of%20180627%20fossil%20fuel%20companies%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W1. 180627 TR industry cats."/>
      <sheetName val="W2. 180607 Only oil and gas"/>
      <sheetName val="W3. Fossil fuel sectors"/>
      <sheetName val="W4. Fossil fuel products"/>
      <sheetName val="W5. Oil and gas exposure"/>
      <sheetName val="W6. Coal exposure"/>
      <sheetName val="W7. Oil and gas companies"/>
      <sheetName val="R1. 180627 TR data"/>
      <sheetName val="R2. 180607 TR data"/>
    </sheetNames>
    <sheetDataSet>
      <sheetData sheetId="0" refreshError="1"/>
      <sheetData sheetId="1" refreshError="1"/>
      <sheetData sheetId="2" refreshError="1"/>
      <sheetData sheetId="3" refreshError="1"/>
      <sheetData sheetId="4" refreshError="1"/>
      <sheetData sheetId="5" refreshError="1"/>
      <sheetData sheetId="6">
        <row r="10">
          <cell r="B10" t="str">
            <v>AAC TECHNOLOGIES HDG.</v>
          </cell>
          <cell r="C10" t="str">
            <v>KYG2953R1149</v>
          </cell>
        </row>
        <row r="11">
          <cell r="B11" t="str">
            <v>ABB LTD N</v>
          </cell>
          <cell r="C11" t="str">
            <v>CH0012221716</v>
          </cell>
        </row>
        <row r="12">
          <cell r="B12" t="str">
            <v>ABBOTT LABORATORIES</v>
          </cell>
          <cell r="C12" t="str">
            <v>US0028241000</v>
          </cell>
        </row>
        <row r="13">
          <cell r="B13" t="str">
            <v>ABBVIE</v>
          </cell>
          <cell r="C13" t="str">
            <v>US00287Y1091</v>
          </cell>
        </row>
        <row r="14">
          <cell r="B14" t="str">
            <v>ABC-MART</v>
          </cell>
          <cell r="C14" t="str">
            <v>JP3152740001</v>
          </cell>
        </row>
        <row r="15">
          <cell r="B15" t="str">
            <v>ABIOMED</v>
          </cell>
          <cell r="C15" t="str">
            <v>US0036541003</v>
          </cell>
        </row>
        <row r="16">
          <cell r="B16" t="str">
            <v>ABN AMRO GROUP</v>
          </cell>
          <cell r="C16" t="str">
            <v>NL0011540547</v>
          </cell>
        </row>
        <row r="17">
          <cell r="B17" t="str">
            <v>ABOITIZ EQUITY VENT.</v>
          </cell>
          <cell r="C17" t="str">
            <v>PHY0001Z1040</v>
          </cell>
        </row>
        <row r="18">
          <cell r="B18" t="str">
            <v>ABOITIZ POWER</v>
          </cell>
          <cell r="C18" t="str">
            <v>PHY0005M1090</v>
          </cell>
        </row>
        <row r="19">
          <cell r="B19" t="str">
            <v>BARCLAYS AFRICA GROUP</v>
          </cell>
          <cell r="C19" t="str">
            <v>ZAE000174124</v>
          </cell>
        </row>
        <row r="20">
          <cell r="B20" t="str">
            <v>ABU DHABI COML.BANK</v>
          </cell>
          <cell r="C20" t="str">
            <v>AEA000201011</v>
          </cell>
        </row>
        <row r="21">
          <cell r="B21" t="str">
            <v>ACCENTURE CLASS A</v>
          </cell>
          <cell r="C21" t="str">
            <v>IE00B4BNMY34</v>
          </cell>
        </row>
        <row r="22">
          <cell r="B22" t="str">
            <v>ACCOR</v>
          </cell>
          <cell r="C22" t="str">
            <v>FR0000120404</v>
          </cell>
        </row>
        <row r="23">
          <cell r="B23" t="str">
            <v>CHUBB</v>
          </cell>
          <cell r="C23" t="str">
            <v>CH0044328745</v>
          </cell>
        </row>
        <row r="24">
          <cell r="B24" t="str">
            <v>ACER</v>
          </cell>
          <cell r="C24" t="str">
            <v>TW0002353000</v>
          </cell>
        </row>
        <row r="25">
          <cell r="B25" t="str">
            <v>ACOM</v>
          </cell>
          <cell r="C25" t="str">
            <v>JP3108600002</v>
          </cell>
        </row>
        <row r="26">
          <cell r="B26" t="str">
            <v>ACS ACTIV.CONSTR.Y SERV.</v>
          </cell>
          <cell r="C26" t="str">
            <v>ES0167050915</v>
          </cell>
        </row>
        <row r="27">
          <cell r="B27" t="str">
            <v>ACTIVISION BLIZZARD</v>
          </cell>
          <cell r="C27" t="str">
            <v>US00507V1098</v>
          </cell>
        </row>
        <row r="28">
          <cell r="B28" t="str">
            <v>ACUITY BRANDS</v>
          </cell>
          <cell r="C28" t="str">
            <v>US00508Y1029</v>
          </cell>
        </row>
        <row r="29">
          <cell r="B29" t="str">
            <v>ADANI PORTS AND SEZ.</v>
          </cell>
          <cell r="C29" t="str">
            <v>INE742F01042</v>
          </cell>
        </row>
        <row r="30">
          <cell r="B30" t="str">
            <v>ADARO ENERGY TBK</v>
          </cell>
          <cell r="C30" t="str">
            <v>ID1000111305</v>
          </cell>
        </row>
        <row r="31">
          <cell r="B31" t="str">
            <v>ADECCO 'R'</v>
          </cell>
          <cell r="C31" t="str">
            <v>CH0012138605</v>
          </cell>
        </row>
        <row r="32">
          <cell r="B32" t="str">
            <v>ADIDAS (XET)</v>
          </cell>
          <cell r="C32" t="str">
            <v>DE000A1EWWW0</v>
          </cell>
        </row>
        <row r="33">
          <cell r="B33" t="str">
            <v>ADMIRAL GROUP</v>
          </cell>
          <cell r="C33" t="str">
            <v>GB00B02J6398</v>
          </cell>
        </row>
        <row r="34">
          <cell r="B34" t="str">
            <v>ADOBE SYSTEMS</v>
          </cell>
          <cell r="C34" t="str">
            <v>US00724F1012</v>
          </cell>
        </row>
        <row r="35">
          <cell r="B35" t="str">
            <v>ADP</v>
          </cell>
          <cell r="C35" t="str">
            <v>FR0010340141</v>
          </cell>
        </row>
        <row r="36">
          <cell r="B36" t="str">
            <v>ADV.AUTO PARTS</v>
          </cell>
          <cell r="C36" t="str">
            <v>US00751Y1064</v>
          </cell>
        </row>
        <row r="37">
          <cell r="B37" t="str">
            <v>ADVANCED INFO SER.</v>
          </cell>
          <cell r="C37" t="str">
            <v>TH0268010Z03</v>
          </cell>
        </row>
        <row r="38">
          <cell r="B38" t="str">
            <v>ADVANCED MICRO DEVC.</v>
          </cell>
          <cell r="C38" t="str">
            <v>US0079031078</v>
          </cell>
        </row>
        <row r="39">
          <cell r="B39" t="str">
            <v>ADVANTECH</v>
          </cell>
          <cell r="C39" t="str">
            <v>TW0002395001</v>
          </cell>
        </row>
        <row r="40">
          <cell r="B40" t="str">
            <v>AECC AVTN.POWER'A'</v>
          </cell>
          <cell r="C40" t="str">
            <v>CNE000000JW1</v>
          </cell>
        </row>
        <row r="41">
          <cell r="B41" t="str">
            <v>AEGON</v>
          </cell>
          <cell r="C41" t="str">
            <v>NL0000303709</v>
          </cell>
        </row>
        <row r="42">
          <cell r="B42" t="str">
            <v>AENA SME</v>
          </cell>
          <cell r="C42" t="str">
            <v>ES0105046009</v>
          </cell>
        </row>
        <row r="43">
          <cell r="B43" t="str">
            <v>AEON</v>
          </cell>
          <cell r="C43" t="str">
            <v>JP3388200002</v>
          </cell>
        </row>
        <row r="44">
          <cell r="B44" t="str">
            <v>AEON FINANCIAL SERVICE</v>
          </cell>
          <cell r="C44" t="str">
            <v>JP3131400008</v>
          </cell>
        </row>
        <row r="45">
          <cell r="B45" t="str">
            <v>AEON MALL</v>
          </cell>
          <cell r="C45" t="str">
            <v>JP3131430005</v>
          </cell>
        </row>
        <row r="46">
          <cell r="B46" t="str">
            <v>AERCAP HOLDINGS N V</v>
          </cell>
          <cell r="C46" t="str">
            <v>NL0000687663</v>
          </cell>
        </row>
        <row r="47">
          <cell r="B47" t="str">
            <v>AES</v>
          </cell>
          <cell r="C47" t="str">
            <v>US00130H1059</v>
          </cell>
        </row>
        <row r="48">
          <cell r="B48" t="str">
            <v>AETNA</v>
          </cell>
          <cell r="C48" t="str">
            <v>US00817Y1082</v>
          </cell>
        </row>
        <row r="49">
          <cell r="B49" t="str">
            <v>AFFILIATED MANAGERS</v>
          </cell>
          <cell r="C49" t="str">
            <v>US0082521081</v>
          </cell>
        </row>
        <row r="50">
          <cell r="B50" t="str">
            <v>AFLAC</v>
          </cell>
          <cell r="C50" t="str">
            <v>US0010551028</v>
          </cell>
        </row>
        <row r="51">
          <cell r="B51" t="str">
            <v>AGCO</v>
          </cell>
          <cell r="C51" t="str">
            <v>US0010841023</v>
          </cell>
        </row>
        <row r="52">
          <cell r="B52" t="str">
            <v>AGEAS (EX-FORTIS)</v>
          </cell>
          <cell r="C52" t="str">
            <v>BE0974264930</v>
          </cell>
        </row>
        <row r="53">
          <cell r="B53" t="str">
            <v>AGILE GROUP HDG.</v>
          </cell>
          <cell r="C53" t="str">
            <v>KYG011981035</v>
          </cell>
        </row>
        <row r="54">
          <cell r="B54" t="str">
            <v>AGILENT TECHS.</v>
          </cell>
          <cell r="C54" t="str">
            <v>US00846U1016</v>
          </cell>
        </row>
        <row r="55">
          <cell r="B55" t="str">
            <v>AGNICO EAGLE MINES</v>
          </cell>
          <cell r="C55" t="str">
            <v>CA0084741085</v>
          </cell>
        </row>
        <row r="56">
          <cell r="B56" t="str">
            <v>AGRICULTURAL BK.OF CHIN. 'H'</v>
          </cell>
          <cell r="C56" t="str">
            <v>CNE100000Q43</v>
          </cell>
        </row>
        <row r="57">
          <cell r="B57" t="str">
            <v>AGRICULTURAL BANK OF CHINA 'A'</v>
          </cell>
          <cell r="C57" t="str">
            <v>CNE100000RJ0</v>
          </cell>
        </row>
        <row r="58">
          <cell r="B58" t="str">
            <v>AGUAS ANDINAS</v>
          </cell>
          <cell r="C58" t="str">
            <v>CL0000000035</v>
          </cell>
        </row>
        <row r="59">
          <cell r="B59" t="str">
            <v>KONINKLIJKE AHOLD DELHAIZE</v>
          </cell>
          <cell r="C59" t="str">
            <v>NL0011794037</v>
          </cell>
        </row>
        <row r="60">
          <cell r="B60" t="str">
            <v>AIA GROUP</v>
          </cell>
          <cell r="C60" t="str">
            <v>HK0000069689</v>
          </cell>
        </row>
        <row r="61">
          <cell r="B61" t="str">
            <v>AIR CHINA LIMITED 'A'</v>
          </cell>
          <cell r="C61" t="str">
            <v>CNE000001NN0</v>
          </cell>
        </row>
        <row r="62">
          <cell r="B62" t="str">
            <v>AIR CHINA 'H'</v>
          </cell>
          <cell r="C62" t="str">
            <v>CNE1000001S0</v>
          </cell>
        </row>
        <row r="63">
          <cell r="B63" t="str">
            <v>AIR LIQUIDE</v>
          </cell>
          <cell r="C63" t="str">
            <v>FR0000120073</v>
          </cell>
        </row>
        <row r="64">
          <cell r="B64" t="str">
            <v>AIR PRDS.&amp; CHEMS.</v>
          </cell>
          <cell r="C64" t="str">
            <v>US0091581068</v>
          </cell>
        </row>
        <row r="65">
          <cell r="B65" t="str">
            <v>AIR WATER</v>
          </cell>
          <cell r="C65" t="str">
            <v>JP3160670000</v>
          </cell>
        </row>
        <row r="66">
          <cell r="B66" t="str">
            <v>AIRASIA GROUP</v>
          </cell>
          <cell r="C66" t="str">
            <v>MYL5099OO006</v>
          </cell>
        </row>
        <row r="67">
          <cell r="B67" t="str">
            <v>AIRBUS</v>
          </cell>
          <cell r="C67" t="str">
            <v>NL0000235190</v>
          </cell>
        </row>
        <row r="68">
          <cell r="B68" t="str">
            <v>AIRPORTS OF THAILAND</v>
          </cell>
          <cell r="C68" t="str">
            <v>TH0765010Z08</v>
          </cell>
        </row>
        <row r="69">
          <cell r="B69" t="str">
            <v>AIRTAC INTERNATIONAL GP.</v>
          </cell>
          <cell r="C69" t="str">
            <v>KYG014081064</v>
          </cell>
        </row>
        <row r="70">
          <cell r="B70" t="str">
            <v>AISIN SEIKI</v>
          </cell>
          <cell r="C70" t="str">
            <v>JP3102000001</v>
          </cell>
        </row>
        <row r="71">
          <cell r="B71" t="str">
            <v>AISINO 'A'</v>
          </cell>
          <cell r="C71" t="str">
            <v>CNE000001FB1</v>
          </cell>
        </row>
        <row r="72">
          <cell r="B72" t="str">
            <v>AJINOMOTO</v>
          </cell>
          <cell r="C72" t="str">
            <v>JP3119600009</v>
          </cell>
        </row>
        <row r="73">
          <cell r="B73" t="str">
            <v>AKAMAI TECHS.</v>
          </cell>
          <cell r="C73" t="str">
            <v>US00971T1016</v>
          </cell>
        </row>
        <row r="74">
          <cell r="B74" t="str">
            <v>AKBANK</v>
          </cell>
          <cell r="C74" t="str">
            <v>TRAAKBNK91N6</v>
          </cell>
        </row>
        <row r="75">
          <cell r="B75" t="str">
            <v>AKER BP</v>
          </cell>
          <cell r="C75" t="str">
            <v>NO0010345853</v>
          </cell>
        </row>
        <row r="76">
          <cell r="B76" t="str">
            <v>AKR CORPORINDO</v>
          </cell>
          <cell r="C76" t="str">
            <v>ID1000106701</v>
          </cell>
        </row>
        <row r="77">
          <cell r="B77" t="str">
            <v>AKZO NOBEL</v>
          </cell>
          <cell r="C77" t="str">
            <v>NL0000009132</v>
          </cell>
        </row>
        <row r="78">
          <cell r="B78" t="str">
            <v>MASRAF AL RAYAN</v>
          </cell>
          <cell r="C78" t="str">
            <v>QA000A0M8VM3</v>
          </cell>
        </row>
        <row r="79">
          <cell r="B79" t="str">
            <v>ALBEMARLE</v>
          </cell>
          <cell r="C79" t="str">
            <v>US0126531013</v>
          </cell>
        </row>
        <row r="80">
          <cell r="B80" t="str">
            <v>ARCONIC</v>
          </cell>
          <cell r="C80" t="str">
            <v>US03965L1008</v>
          </cell>
        </row>
        <row r="81">
          <cell r="B81" t="str">
            <v>ALDAR PROPERTIES</v>
          </cell>
          <cell r="C81" t="str">
            <v>AEA002001013</v>
          </cell>
        </row>
        <row r="82">
          <cell r="B82" t="str">
            <v>ALEXANDRIA RLST.EQTIES.</v>
          </cell>
          <cell r="C82" t="str">
            <v>US0152711091</v>
          </cell>
        </row>
        <row r="83">
          <cell r="B83" t="str">
            <v>ALEXION PHARMS.</v>
          </cell>
          <cell r="C83" t="str">
            <v>US0153511094</v>
          </cell>
        </row>
        <row r="84">
          <cell r="B84" t="str">
            <v>ALFA 'A'</v>
          </cell>
          <cell r="C84" t="str">
            <v>MXP000511016</v>
          </cell>
        </row>
        <row r="85">
          <cell r="B85" t="str">
            <v>ALFA LAVAL</v>
          </cell>
          <cell r="C85" t="str">
            <v>SE0000695876</v>
          </cell>
        </row>
        <row r="86">
          <cell r="B86" t="str">
            <v>ALFRESA HOLDINGS</v>
          </cell>
          <cell r="C86" t="str">
            <v>JP3126340003</v>
          </cell>
        </row>
        <row r="87">
          <cell r="B87" t="str">
            <v>ALIBABA GROUP HLDG.SPN. ADR 1:1</v>
          </cell>
          <cell r="C87" t="str">
            <v>US01609W1027</v>
          </cell>
        </row>
        <row r="88">
          <cell r="B88" t="str">
            <v>ALIGN TECHNOLOGY</v>
          </cell>
          <cell r="C88" t="str">
            <v>US0162551016</v>
          </cell>
        </row>
        <row r="89">
          <cell r="B89" t="str">
            <v>ALIMENTATION CCH.TARD SUBD.VTG.SHS.</v>
          </cell>
          <cell r="C89" t="str">
            <v>CA01626P4033</v>
          </cell>
        </row>
        <row r="90">
          <cell r="B90" t="str">
            <v>ALIOR BANK</v>
          </cell>
          <cell r="C90" t="str">
            <v>PLALIOR00045</v>
          </cell>
        </row>
        <row r="91">
          <cell r="B91" t="str">
            <v>ALKERMES</v>
          </cell>
          <cell r="C91" t="str">
            <v>IE00B56GVS15</v>
          </cell>
        </row>
        <row r="92">
          <cell r="B92" t="str">
            <v>ALLEGHANY</v>
          </cell>
          <cell r="C92" t="str">
            <v>US0171751003</v>
          </cell>
        </row>
        <row r="93">
          <cell r="B93" t="str">
            <v>ALLEGION</v>
          </cell>
          <cell r="C93" t="str">
            <v>IE00BFRT3W74</v>
          </cell>
        </row>
        <row r="94">
          <cell r="B94" t="str">
            <v>ALLIANCE BANK MALAYSIA</v>
          </cell>
          <cell r="C94" t="str">
            <v>MYL2488OO004</v>
          </cell>
        </row>
        <row r="95">
          <cell r="B95" t="str">
            <v>ALLIANCE DATA SYSTEMS</v>
          </cell>
          <cell r="C95" t="str">
            <v>US0185811082</v>
          </cell>
        </row>
        <row r="96">
          <cell r="B96" t="str">
            <v>ALLIANCE GLOBAL GP.</v>
          </cell>
          <cell r="C96" t="str">
            <v>PHY003341054</v>
          </cell>
        </row>
        <row r="97">
          <cell r="B97" t="str">
            <v>ALLIANT ENERGY CORP.</v>
          </cell>
          <cell r="C97" t="str">
            <v>US0188021085</v>
          </cell>
        </row>
        <row r="98">
          <cell r="B98" t="str">
            <v>ALLIANZ (XET)</v>
          </cell>
          <cell r="C98" t="str">
            <v>DE0008404005</v>
          </cell>
        </row>
        <row r="99">
          <cell r="B99" t="str">
            <v>AIB GROUP</v>
          </cell>
          <cell r="C99" t="str">
            <v>IE00BF0L3536</v>
          </cell>
        </row>
        <row r="100">
          <cell r="B100" t="str">
            <v>ALLSTATE</v>
          </cell>
          <cell r="C100" t="str">
            <v>US0200021014</v>
          </cell>
        </row>
        <row r="101">
          <cell r="B101" t="str">
            <v>ALLY FINANCIAL</v>
          </cell>
          <cell r="C101" t="str">
            <v>US02005N1000</v>
          </cell>
        </row>
        <row r="102">
          <cell r="B102" t="str">
            <v>ALNYLAM PHARMACEUTICALS</v>
          </cell>
          <cell r="C102" t="str">
            <v>US02043Q1076</v>
          </cell>
        </row>
        <row r="103">
          <cell r="B103" t="str">
            <v>ALPHA BANK</v>
          </cell>
          <cell r="C103" t="str">
            <v>GRS015003007</v>
          </cell>
        </row>
        <row r="104">
          <cell r="B104" t="str">
            <v>ALPS ELECTRIC</v>
          </cell>
          <cell r="C104" t="str">
            <v>JP3126400005</v>
          </cell>
        </row>
        <row r="105">
          <cell r="B105" t="str">
            <v>ALROSA</v>
          </cell>
          <cell r="C105" t="str">
            <v>RU0007252813</v>
          </cell>
        </row>
        <row r="106">
          <cell r="B106" t="str">
            <v>ALSEA DE CV</v>
          </cell>
          <cell r="C106" t="str">
            <v>MXP001391012</v>
          </cell>
        </row>
        <row r="107">
          <cell r="B107" t="str">
            <v>ALSTOM</v>
          </cell>
          <cell r="C107" t="str">
            <v>FR0010220475</v>
          </cell>
        </row>
        <row r="108">
          <cell r="B108" t="str">
            <v>ALTAGAS</v>
          </cell>
          <cell r="C108" t="str">
            <v>CA0213611001</v>
          </cell>
        </row>
        <row r="109">
          <cell r="B109" t="str">
            <v>ALTRIA GROUP</v>
          </cell>
          <cell r="C109" t="str">
            <v>US02209S1033</v>
          </cell>
        </row>
        <row r="110">
          <cell r="B110" t="str">
            <v>ALUMINA</v>
          </cell>
          <cell r="C110" t="str">
            <v>AU000000AWC3</v>
          </cell>
        </row>
        <row r="111">
          <cell r="B111" t="str">
            <v>ALUMINUM CORPORATION OF CHINA 'H'</v>
          </cell>
          <cell r="C111" t="str">
            <v>CNE1000001T8</v>
          </cell>
        </row>
        <row r="112">
          <cell r="B112" t="str">
            <v>AMADA HOLDINGS</v>
          </cell>
          <cell r="C112" t="str">
            <v>JP3122800000</v>
          </cell>
        </row>
        <row r="113">
          <cell r="B113" t="str">
            <v>AMADEUS IT GROUP</v>
          </cell>
          <cell r="C113" t="str">
            <v>ES0109067019</v>
          </cell>
        </row>
        <row r="114">
          <cell r="B114" t="str">
            <v>AMAZON.COM</v>
          </cell>
          <cell r="C114" t="str">
            <v>US0231351067</v>
          </cell>
        </row>
        <row r="115">
          <cell r="B115" t="str">
            <v>PROLOGIS</v>
          </cell>
          <cell r="C115" t="str">
            <v>US74340W1036</v>
          </cell>
        </row>
        <row r="116">
          <cell r="B116" t="str">
            <v>AMBEV ON</v>
          </cell>
          <cell r="C116" t="str">
            <v>BRABEVACNOR1</v>
          </cell>
        </row>
        <row r="117">
          <cell r="B117" t="str">
            <v>AMBUJA CEMENTS</v>
          </cell>
          <cell r="C117" t="str">
            <v>INE079A01024</v>
          </cell>
        </row>
        <row r="118">
          <cell r="B118" t="str">
            <v>AMCOR</v>
          </cell>
          <cell r="C118" t="str">
            <v>AU000000AMC4</v>
          </cell>
        </row>
        <row r="119">
          <cell r="B119" t="str">
            <v>AMERCO</v>
          </cell>
          <cell r="C119" t="str">
            <v>US0235861004</v>
          </cell>
        </row>
        <row r="120">
          <cell r="B120" t="str">
            <v>AMEREN</v>
          </cell>
          <cell r="C120" t="str">
            <v>US0236081024</v>
          </cell>
        </row>
        <row r="121">
          <cell r="B121" t="str">
            <v>AMERICA MOVIL 'L'</v>
          </cell>
          <cell r="C121" t="str">
            <v>MXP001691213</v>
          </cell>
        </row>
        <row r="122">
          <cell r="B122" t="str">
            <v>AMERICAN AIRLINES GROUP</v>
          </cell>
          <cell r="C122" t="str">
            <v>US02376R1023</v>
          </cell>
        </row>
        <row r="123">
          <cell r="B123" t="str">
            <v>AGNC INVESTMENT REIT</v>
          </cell>
          <cell r="C123" t="str">
            <v>US00123Q1040</v>
          </cell>
        </row>
        <row r="124">
          <cell r="B124" t="str">
            <v>AMER.ELEC.PWR.</v>
          </cell>
          <cell r="C124" t="str">
            <v>US0255371017</v>
          </cell>
        </row>
        <row r="125">
          <cell r="B125" t="str">
            <v>AMERICAN EXPRESS</v>
          </cell>
          <cell r="C125" t="str">
            <v>US0258161092</v>
          </cell>
        </row>
        <row r="126">
          <cell r="B126" t="str">
            <v>AMERICAN FINL.GP.OHIO</v>
          </cell>
          <cell r="C126" t="str">
            <v>US0259321042</v>
          </cell>
        </row>
        <row r="127">
          <cell r="B127" t="str">
            <v>AMERICAN INTL.GP.</v>
          </cell>
          <cell r="C127" t="str">
            <v>US0268747849</v>
          </cell>
        </row>
        <row r="128">
          <cell r="B128" t="str">
            <v>AMERICAN TOWER</v>
          </cell>
          <cell r="C128" t="str">
            <v>US03027X1000</v>
          </cell>
        </row>
        <row r="129">
          <cell r="B129" t="str">
            <v>AMERICAN WATER WORKS</v>
          </cell>
          <cell r="C129" t="str">
            <v>US0304201033</v>
          </cell>
        </row>
        <row r="130">
          <cell r="B130" t="str">
            <v>AMERIPRISE FINL.</v>
          </cell>
          <cell r="C130" t="str">
            <v>US03076C1062</v>
          </cell>
        </row>
        <row r="131">
          <cell r="B131" t="str">
            <v>AMERISOURCEBERGEN</v>
          </cell>
          <cell r="C131" t="str">
            <v>US03073E1055</v>
          </cell>
        </row>
        <row r="132">
          <cell r="B132" t="str">
            <v>AMETEK</v>
          </cell>
          <cell r="C132" t="str">
            <v>US0311001004</v>
          </cell>
        </row>
        <row r="133">
          <cell r="B133" t="str">
            <v>AMGEN</v>
          </cell>
          <cell r="C133" t="str">
            <v>US0311621009</v>
          </cell>
        </row>
        <row r="134">
          <cell r="B134" t="str">
            <v>AMMB HOLDINGS</v>
          </cell>
          <cell r="C134" t="str">
            <v>MYL1015OO006</v>
          </cell>
        </row>
        <row r="135">
          <cell r="B135" t="str">
            <v>AMOREPACIFIC PF.</v>
          </cell>
          <cell r="C135" t="str">
            <v>KR7090431008</v>
          </cell>
        </row>
        <row r="136">
          <cell r="B136" t="str">
            <v>AMOREPACIFIC</v>
          </cell>
          <cell r="C136" t="str">
            <v>KR7090430000</v>
          </cell>
        </row>
        <row r="137">
          <cell r="B137" t="str">
            <v>AMP</v>
          </cell>
          <cell r="C137" t="str">
            <v>AU000000AMP6</v>
          </cell>
        </row>
        <row r="138">
          <cell r="B138" t="str">
            <v>AMPHENOL 'A'</v>
          </cell>
          <cell r="C138" t="str">
            <v>US0320951017</v>
          </cell>
        </row>
        <row r="139">
          <cell r="B139" t="str">
            <v>AMUNDI (WI)</v>
          </cell>
          <cell r="C139" t="str">
            <v>FR0004125920</v>
          </cell>
        </row>
        <row r="140">
          <cell r="B140" t="str">
            <v>ANA HOLDINGS</v>
          </cell>
          <cell r="C140" t="str">
            <v>JP3429800000</v>
          </cell>
        </row>
        <row r="141">
          <cell r="B141" t="str">
            <v>ANADARKO PETROLEUM</v>
          </cell>
          <cell r="C141" t="str">
            <v>US0325111070</v>
          </cell>
        </row>
        <row r="142">
          <cell r="B142" t="str">
            <v>ANADOLU EFES BIRACILIK LTD.</v>
          </cell>
          <cell r="C142" t="str">
            <v>TRAAEFES91A9</v>
          </cell>
        </row>
        <row r="143">
          <cell r="B143" t="str">
            <v>ANALOG DEVICES</v>
          </cell>
          <cell r="C143" t="str">
            <v>US0326541051</v>
          </cell>
        </row>
        <row r="144">
          <cell r="B144" t="str">
            <v>ANDEAVOR</v>
          </cell>
          <cell r="C144" t="str">
            <v>US03349M1053</v>
          </cell>
        </row>
        <row r="145">
          <cell r="B145" t="str">
            <v>ANDRITZ</v>
          </cell>
          <cell r="C145" t="str">
            <v>AT0000730007</v>
          </cell>
        </row>
        <row r="146">
          <cell r="B146" t="str">
            <v>ANGANG STEEL 'A'</v>
          </cell>
          <cell r="C146" t="str">
            <v>CNE000000SQ4</v>
          </cell>
        </row>
        <row r="147">
          <cell r="B147" t="str">
            <v>ANGANG STEEL 'H'</v>
          </cell>
          <cell r="C147" t="str">
            <v>CNE1000001V4</v>
          </cell>
        </row>
        <row r="148">
          <cell r="B148" t="str">
            <v>ANGLO AMERICAN</v>
          </cell>
          <cell r="C148" t="str">
            <v>GB00B1XZS820</v>
          </cell>
        </row>
        <row r="149">
          <cell r="B149" t="str">
            <v>ANGLO AMERICAN PLATINUM</v>
          </cell>
          <cell r="C149" t="str">
            <v>ZAE000013181</v>
          </cell>
        </row>
        <row r="150">
          <cell r="B150" t="str">
            <v>ANGLOGOLD ASHANTI</v>
          </cell>
          <cell r="C150" t="str">
            <v>ZAE000043485</v>
          </cell>
        </row>
        <row r="151">
          <cell r="B151" t="str">
            <v>ANHEUSER-BUSCH INBEV</v>
          </cell>
          <cell r="C151" t="str">
            <v>BE0974293251</v>
          </cell>
        </row>
        <row r="152">
          <cell r="B152" t="str">
            <v>ANHUI CONCH CMT. 'A'</v>
          </cell>
          <cell r="C152" t="str">
            <v>CNE0000019V8</v>
          </cell>
        </row>
        <row r="153">
          <cell r="B153" t="str">
            <v>ANHUI CONCH CEMENT 'H'</v>
          </cell>
          <cell r="C153" t="str">
            <v>CNE1000001W2</v>
          </cell>
        </row>
        <row r="154">
          <cell r="B154" t="str">
            <v>ANNALY CAPITAL MAN.</v>
          </cell>
          <cell r="C154" t="str">
            <v>US0357104092</v>
          </cell>
        </row>
        <row r="155">
          <cell r="B155" t="str">
            <v>ANSYS</v>
          </cell>
          <cell r="C155" t="str">
            <v>US03662Q1058</v>
          </cell>
        </row>
        <row r="156">
          <cell r="B156" t="str">
            <v>ANTA SPORTS PRODUCTS</v>
          </cell>
          <cell r="C156" t="str">
            <v>KYG040111059</v>
          </cell>
        </row>
        <row r="157">
          <cell r="B157" t="str">
            <v>ANTERO RESOURCES</v>
          </cell>
          <cell r="C157" t="str">
            <v>US03674X1063</v>
          </cell>
        </row>
        <row r="158">
          <cell r="B158" t="str">
            <v>ANTOFAGASTA</v>
          </cell>
          <cell r="C158" t="str">
            <v>GB0000456144</v>
          </cell>
        </row>
        <row r="159">
          <cell r="B159" t="str">
            <v>ANXIN TRUST 'A'</v>
          </cell>
          <cell r="C159" t="str">
            <v>CNE0000003P4</v>
          </cell>
        </row>
        <row r="160">
          <cell r="B160" t="str">
            <v>AUS.AND NZ.BANKING GP.</v>
          </cell>
          <cell r="C160" t="str">
            <v>AU000000ANZ3</v>
          </cell>
        </row>
        <row r="161">
          <cell r="B161" t="str">
            <v>AON CLASS A</v>
          </cell>
          <cell r="C161" t="str">
            <v>GB00B5BT0K07</v>
          </cell>
        </row>
        <row r="162">
          <cell r="B162" t="str">
            <v>AOZORA BANK</v>
          </cell>
          <cell r="C162" t="str">
            <v>JP3711200000</v>
          </cell>
        </row>
        <row r="163">
          <cell r="B163" t="str">
            <v>A P MOLLER - MAERSK 'A'</v>
          </cell>
          <cell r="C163" t="str">
            <v>DK0010244425</v>
          </cell>
        </row>
        <row r="164">
          <cell r="B164" t="str">
            <v>A P MOLLER - MAERSK 'B'</v>
          </cell>
          <cell r="C164" t="str">
            <v>DK0010244508</v>
          </cell>
        </row>
        <row r="165">
          <cell r="B165" t="str">
            <v>APA GROUP</v>
          </cell>
          <cell r="C165" t="str">
            <v>AU000000APA1</v>
          </cell>
        </row>
        <row r="166">
          <cell r="B166" t="str">
            <v>APACHE</v>
          </cell>
          <cell r="C166" t="str">
            <v>US0374111054</v>
          </cell>
        </row>
        <row r="167">
          <cell r="B167" t="str">
            <v>APPLE</v>
          </cell>
          <cell r="C167" t="str">
            <v>US0378331005</v>
          </cell>
        </row>
        <row r="168">
          <cell r="B168" t="str">
            <v>APPLIED MATS.</v>
          </cell>
          <cell r="C168" t="str">
            <v>US0382221051</v>
          </cell>
        </row>
        <row r="169">
          <cell r="B169" t="str">
            <v>APTIV</v>
          </cell>
          <cell r="C169" t="str">
            <v>JE00B783TY65</v>
          </cell>
        </row>
        <row r="170">
          <cell r="B170" t="str">
            <v>ARAMARK</v>
          </cell>
          <cell r="C170" t="str">
            <v>US03852U1060</v>
          </cell>
        </row>
        <row r="171">
          <cell r="B171" t="str">
            <v>ARC RESOURCES</v>
          </cell>
          <cell r="C171" t="str">
            <v>CA00208D4084</v>
          </cell>
        </row>
        <row r="172">
          <cell r="B172" t="str">
            <v>ARCA CONTINENTAL</v>
          </cell>
          <cell r="C172" t="str">
            <v>MX01AC100006</v>
          </cell>
        </row>
        <row r="173">
          <cell r="B173" t="str">
            <v>ARCELIK</v>
          </cell>
          <cell r="C173" t="str">
            <v>TRAARCLK91H5</v>
          </cell>
        </row>
        <row r="174">
          <cell r="B174" t="str">
            <v>ARCELORMITTAL</v>
          </cell>
          <cell r="C174" t="str">
            <v>LU1598757687</v>
          </cell>
        </row>
        <row r="175">
          <cell r="B175" t="str">
            <v>ARCH CAP.GP.</v>
          </cell>
          <cell r="C175" t="str">
            <v>BMG0450A1053</v>
          </cell>
        </row>
        <row r="176">
          <cell r="B176" t="str">
            <v>ARCHER-DANLS.-MIDL.</v>
          </cell>
          <cell r="C176" t="str">
            <v>US0394831020</v>
          </cell>
        </row>
        <row r="177">
          <cell r="B177" t="str">
            <v>ARISTA NETWORKS</v>
          </cell>
          <cell r="C177" t="str">
            <v>US0404131064</v>
          </cell>
        </row>
        <row r="178">
          <cell r="B178" t="str">
            <v>ARISTOCRAT LEISURE</v>
          </cell>
          <cell r="C178" t="str">
            <v>AU000000ALL7</v>
          </cell>
        </row>
        <row r="179">
          <cell r="B179" t="str">
            <v>ARKEMA</v>
          </cell>
          <cell r="C179" t="str">
            <v>FR0010313833</v>
          </cell>
        </row>
        <row r="180">
          <cell r="B180" t="str">
            <v>ARROW ELECTRONICS</v>
          </cell>
          <cell r="C180" t="str">
            <v>US0427351004</v>
          </cell>
        </row>
        <row r="181">
          <cell r="B181" t="str">
            <v>ASAHI GLASS</v>
          </cell>
          <cell r="C181" t="str">
            <v>JP3112000009</v>
          </cell>
        </row>
        <row r="182">
          <cell r="B182" t="str">
            <v>ASAHI GROUP HOLDINGS</v>
          </cell>
          <cell r="C182" t="str">
            <v>JP3116000005</v>
          </cell>
        </row>
        <row r="183">
          <cell r="B183" t="str">
            <v>ASAHI KASEI</v>
          </cell>
          <cell r="C183" t="str">
            <v>JP3111200006</v>
          </cell>
        </row>
        <row r="184">
          <cell r="B184" t="str">
            <v>ASCENDAS REAL ESTATE IT.</v>
          </cell>
          <cell r="C184" t="str">
            <v>SG1M77906915</v>
          </cell>
        </row>
        <row r="185">
          <cell r="B185" t="str">
            <v>ASE INDUSTRIAL HOLDING</v>
          </cell>
          <cell r="C185" t="str">
            <v>TW0003711008</v>
          </cell>
        </row>
        <row r="186">
          <cell r="B186" t="str">
            <v>ASELSAN ELNK.SANVETC.</v>
          </cell>
          <cell r="C186" t="str">
            <v>TRAASELS91H2</v>
          </cell>
        </row>
        <row r="187">
          <cell r="B187" t="str">
            <v>ASHOK LEYLAND</v>
          </cell>
          <cell r="C187" t="str">
            <v>INE208A01029</v>
          </cell>
        </row>
        <row r="188">
          <cell r="B188" t="str">
            <v>ASHTEAD GROUP</v>
          </cell>
          <cell r="C188" t="str">
            <v>GB0000536739</v>
          </cell>
        </row>
        <row r="189">
          <cell r="B189" t="str">
            <v>ASIA CEMENT</v>
          </cell>
          <cell r="C189" t="str">
            <v>TW0001102002</v>
          </cell>
        </row>
        <row r="190">
          <cell r="B190" t="str">
            <v>ASIAN PAINTS</v>
          </cell>
          <cell r="C190" t="str">
            <v>INE021A01026</v>
          </cell>
        </row>
        <row r="191">
          <cell r="B191" t="str">
            <v>ASICS</v>
          </cell>
          <cell r="C191" t="str">
            <v>JP3118000003</v>
          </cell>
        </row>
        <row r="192">
          <cell r="B192" t="str">
            <v>ASM PACIFIC TECH.</v>
          </cell>
          <cell r="C192" t="str">
            <v>KYG0535Q1331</v>
          </cell>
        </row>
        <row r="193">
          <cell r="B193" t="str">
            <v>ASML HOLDING</v>
          </cell>
          <cell r="C193" t="str">
            <v>NL0010273215</v>
          </cell>
        </row>
        <row r="194">
          <cell r="B194" t="str">
            <v>ASPEN PHMCR.HDG.</v>
          </cell>
          <cell r="C194" t="str">
            <v>ZAE000066692</v>
          </cell>
        </row>
        <row r="195">
          <cell r="B195" t="str">
            <v>ASSA ABLOY 'B'</v>
          </cell>
          <cell r="C195" t="str">
            <v>SE0007100581</v>
          </cell>
        </row>
        <row r="196">
          <cell r="B196" t="str">
            <v>ASSICURAZIONI GENERALI</v>
          </cell>
          <cell r="C196" t="str">
            <v>IT0000062072</v>
          </cell>
        </row>
        <row r="197">
          <cell r="B197" t="str">
            <v>ASSOCIATED BRIT.FOODS</v>
          </cell>
          <cell r="C197" t="str">
            <v>GB0006731235</v>
          </cell>
        </row>
        <row r="198">
          <cell r="B198" t="str">
            <v>ASSURANT</v>
          </cell>
          <cell r="C198" t="str">
            <v>US04621X1081</v>
          </cell>
        </row>
        <row r="199">
          <cell r="B199" t="str">
            <v>ASTELLAS PHARMA</v>
          </cell>
          <cell r="C199" t="str">
            <v>JP3942400007</v>
          </cell>
        </row>
        <row r="200">
          <cell r="B200" t="str">
            <v>ASTRA INTERNATIONAL</v>
          </cell>
          <cell r="C200" t="str">
            <v>ID1000122807</v>
          </cell>
        </row>
        <row r="201">
          <cell r="B201" t="str">
            <v>ASTRAZENECA</v>
          </cell>
          <cell r="C201" t="str">
            <v>GB0009895292</v>
          </cell>
        </row>
        <row r="202">
          <cell r="B202" t="str">
            <v>ASTRO MALAYSIA HOLDINGS</v>
          </cell>
          <cell r="C202" t="str">
            <v>MYL6399OO009</v>
          </cell>
        </row>
        <row r="203">
          <cell r="B203" t="str">
            <v>ASUSTEK COMPUTER</v>
          </cell>
          <cell r="C203" t="str">
            <v>TW0002357001</v>
          </cell>
        </row>
        <row r="204">
          <cell r="B204" t="str">
            <v>ASX</v>
          </cell>
          <cell r="C204" t="str">
            <v>AU000000ASX7</v>
          </cell>
        </row>
        <row r="205">
          <cell r="B205" t="str">
            <v>AT&amp;T</v>
          </cell>
          <cell r="C205" t="str">
            <v>US00206R1023</v>
          </cell>
        </row>
        <row r="206">
          <cell r="B206" t="str">
            <v>ATACADAO DISTRIBUICAO</v>
          </cell>
          <cell r="C206" t="str">
            <v>BRCRFBACNOR2</v>
          </cell>
        </row>
        <row r="207">
          <cell r="B207" t="str">
            <v>ATCO CLASS 1</v>
          </cell>
          <cell r="C207" t="str">
            <v>CA0467894006</v>
          </cell>
        </row>
        <row r="208">
          <cell r="B208" t="str">
            <v>ATHENE HOLDING 'A'</v>
          </cell>
          <cell r="C208" t="str">
            <v>BMG0684D1074</v>
          </cell>
        </row>
        <row r="209">
          <cell r="B209" t="str">
            <v>ATLANTIA</v>
          </cell>
          <cell r="C209" t="str">
            <v>IT0003506190</v>
          </cell>
        </row>
        <row r="210">
          <cell r="B210" t="str">
            <v>ATLAS COPCO 'A'</v>
          </cell>
          <cell r="C210" t="str">
            <v>SE0011166610</v>
          </cell>
        </row>
        <row r="211">
          <cell r="B211" t="str">
            <v>ATLAS COPCO 'B'</v>
          </cell>
          <cell r="C211" t="str">
            <v>SE0011166628</v>
          </cell>
        </row>
        <row r="212">
          <cell r="B212" t="str">
            <v>ATMOS ENERGY</v>
          </cell>
          <cell r="C212" t="str">
            <v>US0495601058</v>
          </cell>
        </row>
        <row r="213">
          <cell r="B213" t="str">
            <v>ATOS</v>
          </cell>
          <cell r="C213" t="str">
            <v>FR0000051732</v>
          </cell>
        </row>
        <row r="214">
          <cell r="B214" t="str">
            <v>AU OPTRONICS</v>
          </cell>
          <cell r="C214" t="str">
            <v>TW0002409000</v>
          </cell>
        </row>
        <row r="215">
          <cell r="B215" t="str">
            <v>AUCKLAND INTL.AIRPORT</v>
          </cell>
          <cell r="C215" t="str">
            <v>NZAIAE0002S6</v>
          </cell>
        </row>
        <row r="216">
          <cell r="B216" t="str">
            <v>AUROBINDO PHARMA</v>
          </cell>
          <cell r="C216" t="str">
            <v>INE406A01037</v>
          </cell>
        </row>
        <row r="217">
          <cell r="B217" t="str">
            <v>AUSNET SERVICES</v>
          </cell>
          <cell r="C217" t="str">
            <v>AU000000AST5</v>
          </cell>
        </row>
        <row r="218">
          <cell r="B218" t="str">
            <v>AGL ENERGY</v>
          </cell>
          <cell r="C218" t="str">
            <v>AU000000AGL7</v>
          </cell>
        </row>
        <row r="219">
          <cell r="B219" t="str">
            <v>AUTO TRADER GROUP</v>
          </cell>
          <cell r="C219" t="str">
            <v>GB00BVYVFW23</v>
          </cell>
        </row>
        <row r="220">
          <cell r="B220" t="str">
            <v>AUTODESK</v>
          </cell>
          <cell r="C220" t="str">
            <v>US0527691069</v>
          </cell>
        </row>
        <row r="221">
          <cell r="B221" t="str">
            <v>AUTOHOME CL.A ADR 1:1</v>
          </cell>
          <cell r="C221" t="str">
            <v>US05278C1071</v>
          </cell>
        </row>
        <row r="222">
          <cell r="B222" t="str">
            <v>AUTOLIV</v>
          </cell>
          <cell r="C222" t="str">
            <v>US0528001094</v>
          </cell>
        </row>
        <row r="223">
          <cell r="B223" t="str">
            <v>AUTOMATIC DATA PROC.</v>
          </cell>
          <cell r="C223" t="str">
            <v>US0530151036</v>
          </cell>
        </row>
        <row r="224">
          <cell r="B224" t="str">
            <v>AUTOZONE</v>
          </cell>
          <cell r="C224" t="str">
            <v>US0533321024</v>
          </cell>
        </row>
        <row r="225">
          <cell r="B225" t="str">
            <v>BROADCOM</v>
          </cell>
          <cell r="C225" t="str">
            <v>US11135F1012</v>
          </cell>
        </row>
        <row r="226">
          <cell r="B226" t="str">
            <v>AVALONBAY COMMNS.</v>
          </cell>
          <cell r="C226" t="str">
            <v>US0534841012</v>
          </cell>
        </row>
        <row r="227">
          <cell r="B227" t="str">
            <v>AVENUE SUPERMARTS</v>
          </cell>
          <cell r="C227" t="str">
            <v>INE192R01011</v>
          </cell>
        </row>
        <row r="228">
          <cell r="B228" t="str">
            <v>AVERY DENNISON</v>
          </cell>
          <cell r="C228" t="str">
            <v>US0536111091</v>
          </cell>
        </row>
        <row r="229">
          <cell r="B229" t="str">
            <v>AVIC AIRCRAFT 'A'</v>
          </cell>
          <cell r="C229" t="str">
            <v>CNE000000RF9</v>
          </cell>
        </row>
        <row r="230">
          <cell r="B230" t="str">
            <v>AVIC CAPITAL 'A'</v>
          </cell>
          <cell r="C230" t="str">
            <v>CNE000000KC1</v>
          </cell>
        </row>
        <row r="231">
          <cell r="B231" t="str">
            <v>AVICHINA INDUSTRY &amp; TECHNOLOGY 'H'</v>
          </cell>
          <cell r="C231" t="str">
            <v>CNE1000001Y8</v>
          </cell>
        </row>
        <row r="232">
          <cell r="B232" t="str">
            <v>AVIVA</v>
          </cell>
          <cell r="C232" t="str">
            <v>GB0002162385</v>
          </cell>
        </row>
        <row r="233">
          <cell r="B233" t="str">
            <v>AVNET</v>
          </cell>
          <cell r="C233" t="str">
            <v>US0538071038</v>
          </cell>
        </row>
        <row r="234">
          <cell r="B234" t="str">
            <v>AXA</v>
          </cell>
          <cell r="C234" t="str">
            <v>FR0000120628</v>
          </cell>
        </row>
        <row r="235">
          <cell r="B235" t="str">
            <v>AXALTA COATING SYSTEMS</v>
          </cell>
          <cell r="C235" t="str">
            <v>BMG0750C1082</v>
          </cell>
        </row>
        <row r="236">
          <cell r="B236" t="str">
            <v>AXIATA GROUP</v>
          </cell>
          <cell r="C236" t="str">
            <v>MYL6888OO001</v>
          </cell>
        </row>
        <row r="237">
          <cell r="B237" t="str">
            <v>AXIS BANK</v>
          </cell>
          <cell r="C237" t="str">
            <v>INE238A01034</v>
          </cell>
        </row>
        <row r="238">
          <cell r="B238" t="str">
            <v>AXIS CAPITAL HDG.</v>
          </cell>
          <cell r="C238" t="str">
            <v>BMG0692U1099</v>
          </cell>
        </row>
        <row r="239">
          <cell r="B239" t="str">
            <v>AYALA</v>
          </cell>
          <cell r="C239" t="str">
            <v>PHY0486V1154</v>
          </cell>
        </row>
        <row r="240">
          <cell r="B240" t="str">
            <v>AYALA LAND</v>
          </cell>
          <cell r="C240" t="str">
            <v>PHY0488F1004</v>
          </cell>
        </row>
        <row r="241">
          <cell r="B241" t="str">
            <v>AZRIELI GROUP</v>
          </cell>
          <cell r="C241" t="str">
            <v>IL0011194789</v>
          </cell>
        </row>
        <row r="242">
          <cell r="B242" t="str">
            <v>BABCOCK INTERNATIONAL</v>
          </cell>
          <cell r="C242" t="str">
            <v>GB0009697037</v>
          </cell>
        </row>
        <row r="243">
          <cell r="B243" t="str">
            <v>BAE SYSTEMS</v>
          </cell>
          <cell r="C243" t="str">
            <v>GB0002634946</v>
          </cell>
        </row>
        <row r="244">
          <cell r="B244" t="str">
            <v>BAIC MOTOR 'H'</v>
          </cell>
          <cell r="C244" t="str">
            <v>CNE100001TJ4</v>
          </cell>
        </row>
        <row r="245">
          <cell r="B245" t="str">
            <v>BAIDU 'A' ADR 10:1</v>
          </cell>
          <cell r="C245" t="str">
            <v>US0567521085</v>
          </cell>
        </row>
        <row r="246">
          <cell r="B246" t="str">
            <v>BAJAJ AUTO</v>
          </cell>
          <cell r="C246" t="str">
            <v>INE917I01010</v>
          </cell>
        </row>
        <row r="247">
          <cell r="B247" t="str">
            <v>BAJAJ FINANCE</v>
          </cell>
          <cell r="C247" t="str">
            <v>INE296A01024</v>
          </cell>
        </row>
        <row r="248">
          <cell r="B248" t="str">
            <v>BAJAJ FINSERV</v>
          </cell>
          <cell r="C248" t="str">
            <v>INE918I01018</v>
          </cell>
        </row>
        <row r="249">
          <cell r="B249" t="str">
            <v>BAKER HUGHES A</v>
          </cell>
          <cell r="C249" t="str">
            <v>US05722G1004</v>
          </cell>
        </row>
        <row r="250">
          <cell r="B250" t="str">
            <v>BALL</v>
          </cell>
          <cell r="C250" t="str">
            <v>US0584981064</v>
          </cell>
        </row>
        <row r="251">
          <cell r="B251" t="str">
            <v>BALOISE-HOLDING AG</v>
          </cell>
          <cell r="C251" t="str">
            <v>CH0012410517</v>
          </cell>
        </row>
        <row r="252">
          <cell r="B252" t="str">
            <v>BANCO BRADESCO ON</v>
          </cell>
          <cell r="C252" t="str">
            <v>BRBBDCACNOR1</v>
          </cell>
        </row>
        <row r="253">
          <cell r="B253" t="str">
            <v>BANCO BRADESCO PN</v>
          </cell>
          <cell r="C253" t="str">
            <v>BRBBDCACNPR8</v>
          </cell>
        </row>
        <row r="254">
          <cell r="B254" t="str">
            <v>BANCO DO BRASIL ON</v>
          </cell>
          <cell r="C254" t="str">
            <v>BRBBASACNOR3</v>
          </cell>
        </row>
        <row r="255">
          <cell r="B255" t="str">
            <v>BANCO DE CHILE</v>
          </cell>
          <cell r="C255" t="str">
            <v>CLP0939W1081</v>
          </cell>
        </row>
        <row r="256">
          <cell r="B256" t="str">
            <v>BANCO DE CREDITO E INVERSION</v>
          </cell>
          <cell r="C256" t="str">
            <v>CLP321331116</v>
          </cell>
        </row>
        <row r="257">
          <cell r="B257" t="str">
            <v>BDO UNIBANK</v>
          </cell>
          <cell r="C257" t="str">
            <v>PHY077751022</v>
          </cell>
        </row>
        <row r="258">
          <cell r="B258" t="str">
            <v>BANCO DE SABADELL</v>
          </cell>
          <cell r="C258" t="str">
            <v>ES0113860A34</v>
          </cell>
        </row>
        <row r="259">
          <cell r="B259" t="str">
            <v>BANCO SANTANDER</v>
          </cell>
          <cell r="C259" t="str">
            <v>ES0113900J37</v>
          </cell>
        </row>
        <row r="260">
          <cell r="B260" t="str">
            <v>BANCOLOMBIA</v>
          </cell>
          <cell r="C260" t="str">
            <v>COB07PA00078</v>
          </cell>
        </row>
        <row r="261">
          <cell r="B261" t="str">
            <v>BANCOLOMBIA PREF.</v>
          </cell>
          <cell r="C261" t="str">
            <v>COB07PA00086</v>
          </cell>
        </row>
        <row r="262">
          <cell r="B262" t="str">
            <v>BANDAI NAMCO HDG.</v>
          </cell>
          <cell r="C262" t="str">
            <v>JP3778630008</v>
          </cell>
        </row>
        <row r="263">
          <cell r="B263" t="str">
            <v>BANGKOK BANK FB</v>
          </cell>
          <cell r="C263" t="str">
            <v>TH0001010014</v>
          </cell>
        </row>
        <row r="264">
          <cell r="B264" t="str">
            <v>BANGKOK DUSIT MED.SVS.</v>
          </cell>
          <cell r="C264" t="str">
            <v>TH0264A10Z04</v>
          </cell>
        </row>
        <row r="265">
          <cell r="B265" t="str">
            <v>BANGKOK EXPRESSWAY AND METRO</v>
          </cell>
          <cell r="C265" t="str">
            <v>TH6999010007</v>
          </cell>
        </row>
        <row r="266">
          <cell r="B266" t="str">
            <v>BANK CENTRAL ASIA</v>
          </cell>
          <cell r="C266" t="str">
            <v>ID1000109507</v>
          </cell>
        </row>
        <row r="267">
          <cell r="B267" t="str">
            <v>BANK DANAMON INDONESIA</v>
          </cell>
          <cell r="C267" t="str">
            <v>ID1000094204</v>
          </cell>
        </row>
        <row r="268">
          <cell r="B268" t="str">
            <v>BANK OF EAST ASIA</v>
          </cell>
          <cell r="C268" t="str">
            <v>HK0023000190</v>
          </cell>
        </row>
        <row r="269">
          <cell r="B269" t="str">
            <v>BANK HAPOALIM B M LTD.</v>
          </cell>
          <cell r="C269" t="str">
            <v>IL0006625771</v>
          </cell>
        </row>
        <row r="270">
          <cell r="B270" t="str">
            <v>BANK OF IRELAND GROUP</v>
          </cell>
          <cell r="C270" t="str">
            <v>IE00BD1RP616</v>
          </cell>
        </row>
        <row r="271">
          <cell r="B271" t="str">
            <v>BANK OF KYOTO</v>
          </cell>
          <cell r="C271" t="str">
            <v>JP3251200006</v>
          </cell>
        </row>
        <row r="272">
          <cell r="B272" t="str">
            <v>LEUMI LTD.</v>
          </cell>
          <cell r="C272" t="str">
            <v>IL0006046119</v>
          </cell>
        </row>
        <row r="273">
          <cell r="B273" t="str">
            <v>BANK MANDIRI</v>
          </cell>
          <cell r="C273" t="str">
            <v>ID1000095003</v>
          </cell>
        </row>
        <row r="274">
          <cell r="B274" t="str">
            <v>BANK MILLENNIUM</v>
          </cell>
          <cell r="C274" t="str">
            <v>PLBIG0000016</v>
          </cell>
        </row>
        <row r="275">
          <cell r="B275" t="str">
            <v>BANK OF MONTREAL</v>
          </cell>
          <cell r="C275" t="str">
            <v>CA0636711016</v>
          </cell>
        </row>
        <row r="276">
          <cell r="B276" t="str">
            <v>BANK NEGARA INDONESIA</v>
          </cell>
          <cell r="C276" t="str">
            <v>ID1000096605</v>
          </cell>
        </row>
        <row r="277">
          <cell r="B277" t="str">
            <v>BANK OF NEW YORK MELLON</v>
          </cell>
          <cell r="C277" t="str">
            <v>US0640581007</v>
          </cell>
        </row>
        <row r="278">
          <cell r="B278" t="str">
            <v>BK.OF NOVA SCOTIA</v>
          </cell>
          <cell r="C278" t="str">
            <v>CA0641491075</v>
          </cell>
        </row>
        <row r="279">
          <cell r="B279" t="str">
            <v>BANK OF AMERICA</v>
          </cell>
          <cell r="C279" t="str">
            <v>US0605051046</v>
          </cell>
        </row>
        <row r="280">
          <cell r="B280" t="str">
            <v>BANK OF BEIJING 'A'</v>
          </cell>
          <cell r="C280" t="str">
            <v>CNE100000734</v>
          </cell>
        </row>
        <row r="281">
          <cell r="B281" t="str">
            <v>BANK OF CHINA 'A'</v>
          </cell>
          <cell r="C281" t="str">
            <v>CNE000001N05</v>
          </cell>
        </row>
        <row r="282">
          <cell r="B282" t="str">
            <v>BANK OF CHINA 'H'</v>
          </cell>
          <cell r="C282" t="str">
            <v>CNE1000001Z5</v>
          </cell>
        </row>
        <row r="283">
          <cell r="B283" t="str">
            <v>BANK OF COMMS.'A'</v>
          </cell>
          <cell r="C283" t="str">
            <v>CNE1000000S2</v>
          </cell>
        </row>
        <row r="284">
          <cell r="B284" t="str">
            <v>BANK OF COMMS.'H'</v>
          </cell>
          <cell r="C284" t="str">
            <v>CNE100000205</v>
          </cell>
        </row>
        <row r="285">
          <cell r="B285" t="str">
            <v>BANK OF GUIYANG 'A'</v>
          </cell>
          <cell r="C285" t="str">
            <v>CNE100002FX2</v>
          </cell>
        </row>
        <row r="286">
          <cell r="B286" t="str">
            <v>BANK OF HGZO.'A'</v>
          </cell>
          <cell r="C286" t="str">
            <v>CNE100002GQ4</v>
          </cell>
        </row>
        <row r="287">
          <cell r="B287" t="str">
            <v>BANK OF JIANGSU 'A'</v>
          </cell>
          <cell r="C287" t="str">
            <v>CNE100002G76</v>
          </cell>
        </row>
        <row r="288">
          <cell r="B288" t="str">
            <v>BANK OF NANJING 'A'</v>
          </cell>
          <cell r="C288" t="str">
            <v>CNE100000627</v>
          </cell>
        </row>
        <row r="289">
          <cell r="B289" t="str">
            <v>BANK OF NINGBO 'A'</v>
          </cell>
          <cell r="C289" t="str">
            <v>CNE1000005P7</v>
          </cell>
        </row>
        <row r="290">
          <cell r="B290" t="str">
            <v>BANK OF THE PHILP.ISLE.</v>
          </cell>
          <cell r="C290" t="str">
            <v>PHY0967S1694</v>
          </cell>
        </row>
        <row r="291">
          <cell r="B291" t="str">
            <v>BANK OF QLND.</v>
          </cell>
          <cell r="C291" t="str">
            <v>AU000000BOQ8</v>
          </cell>
        </row>
        <row r="292">
          <cell r="B292" t="str">
            <v>BANK OF SHAI. 'A'</v>
          </cell>
          <cell r="C292" t="str">
            <v>CNE100002FM5</v>
          </cell>
        </row>
        <row r="293">
          <cell r="B293" t="str">
            <v>BANK POLSKA KASA OPIEKI</v>
          </cell>
          <cell r="C293" t="str">
            <v>PLPEKAO00016</v>
          </cell>
        </row>
        <row r="294">
          <cell r="B294" t="str">
            <v>BANK RAKYAT INDONESIA</v>
          </cell>
          <cell r="C294" t="str">
            <v>ID1000118201</v>
          </cell>
        </row>
        <row r="295">
          <cell r="B295" t="str">
            <v>BANK TABUNGAN NEGARA</v>
          </cell>
          <cell r="C295" t="str">
            <v>ID1000113707</v>
          </cell>
        </row>
        <row r="296">
          <cell r="B296" t="str">
            <v>CONCORDIA FINANCIAL GP.</v>
          </cell>
          <cell r="C296" t="str">
            <v>JP3305990008</v>
          </cell>
        </row>
        <row r="297">
          <cell r="B297" t="str">
            <v>BANK ZACHODNI WBK</v>
          </cell>
          <cell r="C297" t="str">
            <v>PLBZ00000044</v>
          </cell>
        </row>
        <row r="298">
          <cell r="B298" t="str">
            <v>BANKIA</v>
          </cell>
          <cell r="C298" t="str">
            <v>ES0113307062</v>
          </cell>
        </row>
        <row r="299">
          <cell r="B299" t="str">
            <v>BANKINTER 'R'</v>
          </cell>
          <cell r="C299" t="str">
            <v>ES0113679I37</v>
          </cell>
        </row>
        <row r="300">
          <cell r="B300" t="str">
            <v>BANPU</v>
          </cell>
          <cell r="C300" t="str">
            <v>TH0148A10Z06</v>
          </cell>
        </row>
        <row r="301">
          <cell r="B301" t="str">
            <v>BAOSHAN IRON &amp; STL.'A'</v>
          </cell>
          <cell r="C301" t="str">
            <v>CNE0000015R4</v>
          </cell>
        </row>
        <row r="302">
          <cell r="B302" t="str">
            <v>BARCLAYS</v>
          </cell>
          <cell r="C302" t="str">
            <v>GB0031348658</v>
          </cell>
        </row>
        <row r="303">
          <cell r="B303" t="str">
            <v>BARRATT DEVELOPMENTS</v>
          </cell>
          <cell r="C303" t="str">
            <v>GB0000811801</v>
          </cell>
        </row>
        <row r="304">
          <cell r="B304" t="str">
            <v>BARRICK GOLD (TSX)</v>
          </cell>
          <cell r="C304" t="str">
            <v>CA0679011084</v>
          </cell>
        </row>
        <row r="305">
          <cell r="B305" t="str">
            <v>BARRY CALLEBAUT</v>
          </cell>
          <cell r="C305" t="str">
            <v>CH0009002962</v>
          </cell>
        </row>
        <row r="306">
          <cell r="B306" t="str">
            <v>BARWA REAL ESTATE</v>
          </cell>
          <cell r="C306" t="str">
            <v>QA000A0KD6J5</v>
          </cell>
        </row>
        <row r="307">
          <cell r="B307" t="str">
            <v>BASF (XET)</v>
          </cell>
          <cell r="C307" t="str">
            <v>DE000BASF111</v>
          </cell>
        </row>
        <row r="308">
          <cell r="B308" t="str">
            <v>BAXTER INTL.</v>
          </cell>
          <cell r="C308" t="str">
            <v>US0718131099</v>
          </cell>
        </row>
        <row r="309">
          <cell r="B309" t="str">
            <v>BAYER (XET)</v>
          </cell>
          <cell r="C309" t="str">
            <v>DE000BAY0017</v>
          </cell>
        </row>
        <row r="310">
          <cell r="B310" t="str">
            <v>BB SEGURIDADE ON</v>
          </cell>
          <cell r="C310" t="str">
            <v>BRBBSEACNOR5</v>
          </cell>
        </row>
        <row r="311">
          <cell r="B311" t="str">
            <v>BB&amp;T</v>
          </cell>
          <cell r="C311" t="str">
            <v>US0549371070</v>
          </cell>
        </row>
        <row r="312">
          <cell r="B312" t="str">
            <v>BBMG 'A'</v>
          </cell>
          <cell r="C312" t="str">
            <v>CNE1000010M4</v>
          </cell>
        </row>
        <row r="313">
          <cell r="B313" t="str">
            <v>BBMG 'H'</v>
          </cell>
          <cell r="C313" t="str">
            <v>CNE100000F20</v>
          </cell>
        </row>
        <row r="314">
          <cell r="B314" t="str">
            <v>BBV.ARGENTARIA</v>
          </cell>
          <cell r="C314" t="str">
            <v>ES0113211835</v>
          </cell>
        </row>
        <row r="315">
          <cell r="B315" t="str">
            <v>BCE</v>
          </cell>
          <cell r="C315" t="str">
            <v>CA05534B7604</v>
          </cell>
        </row>
        <row r="316">
          <cell r="B316" t="str">
            <v>BANCO SANTANDER CHILE</v>
          </cell>
          <cell r="C316" t="str">
            <v>CLP1506A1070</v>
          </cell>
        </row>
        <row r="317">
          <cell r="B317" t="str">
            <v>BECTON DICKINSON</v>
          </cell>
          <cell r="C317" t="str">
            <v>US0758871091</v>
          </cell>
        </row>
        <row r="318">
          <cell r="B318" t="str">
            <v>BEIERSDORF (XET)</v>
          </cell>
          <cell r="C318" t="str">
            <v>DE0005200000</v>
          </cell>
        </row>
        <row r="319">
          <cell r="B319" t="str">
            <v>BEIJING CAPITAL 'A'</v>
          </cell>
          <cell r="C319" t="str">
            <v>CNE000001295</v>
          </cell>
        </row>
        <row r="320">
          <cell r="B320" t="str">
            <v>BEJ.CAPI.ARPT.'H'</v>
          </cell>
          <cell r="C320" t="str">
            <v>CNE100000221</v>
          </cell>
        </row>
        <row r="321">
          <cell r="B321" t="str">
            <v>BEIJING DABEINONG TECH. GP.'A'</v>
          </cell>
          <cell r="C321" t="str">
            <v>CNE100000N61</v>
          </cell>
        </row>
        <row r="322">
          <cell r="B322" t="str">
            <v>BEIJING ENTERPRISES WATER GROUP</v>
          </cell>
          <cell r="C322" t="str">
            <v>BMG0957L1090</v>
          </cell>
        </row>
        <row r="323">
          <cell r="B323" t="str">
            <v>BEIJING ENTERPRISES HOLDINGS</v>
          </cell>
          <cell r="C323" t="str">
            <v>HK0392044647</v>
          </cell>
        </row>
        <row r="324">
          <cell r="B324" t="str">
            <v>BEIJING SHIJI INFO.TECH. 'A'</v>
          </cell>
          <cell r="C324" t="str">
            <v>CNE100000668</v>
          </cell>
        </row>
        <row r="325">
          <cell r="B325" t="str">
            <v>BEIJING TONGRENTANG 'A'</v>
          </cell>
          <cell r="C325" t="str">
            <v>CNE000000R69</v>
          </cell>
        </row>
        <row r="326">
          <cell r="B326" t="str">
            <v>BENDIGO &amp; ADELAIDE BANK</v>
          </cell>
          <cell r="C326" t="str">
            <v>AU000000BEN6</v>
          </cell>
        </row>
        <row r="327">
          <cell r="B327" t="str">
            <v>BENESSE HOLDINGS</v>
          </cell>
          <cell r="C327" t="str">
            <v>JP3835620000</v>
          </cell>
        </row>
        <row r="328">
          <cell r="B328" t="str">
            <v>BERKELEY GROUP HDG.</v>
          </cell>
          <cell r="C328" t="str">
            <v>GB00B02L3W35</v>
          </cell>
        </row>
        <row r="329">
          <cell r="B329" t="str">
            <v>W R BERKLEY</v>
          </cell>
          <cell r="C329" t="str">
            <v>US0844231029</v>
          </cell>
        </row>
        <row r="330">
          <cell r="B330" t="str">
            <v>BERKSHIRE HATHAWAY 'B'</v>
          </cell>
          <cell r="C330" t="str">
            <v>US0846707026</v>
          </cell>
        </row>
        <row r="331">
          <cell r="B331" t="str">
            <v>BERLI JUCKER</v>
          </cell>
          <cell r="C331" t="str">
            <v>TH0002010Z06</v>
          </cell>
        </row>
        <row r="332">
          <cell r="B332" t="str">
            <v>BEST BUY</v>
          </cell>
          <cell r="C332" t="str">
            <v>US0865161014</v>
          </cell>
        </row>
        <row r="333">
          <cell r="B333" t="str">
            <v>BEZEQ THE ISRAELI TELECM CORP.LTD.</v>
          </cell>
          <cell r="C333" t="str">
            <v>IL0002300114</v>
          </cell>
        </row>
        <row r="334">
          <cell r="B334" t="str">
            <v>BGF RETAIL</v>
          </cell>
          <cell r="C334" t="str">
            <v>KR7282330000</v>
          </cell>
        </row>
        <row r="335">
          <cell r="B335" t="str">
            <v>BHARAT FORGE</v>
          </cell>
          <cell r="C335" t="str">
            <v>INE465A01025</v>
          </cell>
        </row>
        <row r="336">
          <cell r="B336" t="str">
            <v>BHARAT HEAVY ELS.</v>
          </cell>
          <cell r="C336" t="str">
            <v>INE257A01026</v>
          </cell>
        </row>
        <row r="337">
          <cell r="B337" t="str">
            <v>BHARAT PETROLEUM</v>
          </cell>
          <cell r="C337" t="str">
            <v>INE029A01011</v>
          </cell>
        </row>
        <row r="338">
          <cell r="B338" t="str">
            <v>BHARTI AIRTEL</v>
          </cell>
          <cell r="C338" t="str">
            <v>INE397D01024</v>
          </cell>
        </row>
        <row r="339">
          <cell r="B339" t="str">
            <v>BHARTI INFRATEL</v>
          </cell>
          <cell r="C339" t="str">
            <v>INE121J01017</v>
          </cell>
        </row>
        <row r="340">
          <cell r="B340" t="str">
            <v>BHP BILLITON</v>
          </cell>
          <cell r="C340" t="str">
            <v>AU000000BHP4</v>
          </cell>
        </row>
        <row r="341">
          <cell r="B341" t="str">
            <v>BHP BILLITON</v>
          </cell>
          <cell r="C341" t="str">
            <v>GB0000566504</v>
          </cell>
        </row>
        <row r="342">
          <cell r="B342" t="str">
            <v>BIC</v>
          </cell>
          <cell r="C342" t="str">
            <v>FR0000120966</v>
          </cell>
        </row>
        <row r="343">
          <cell r="B343" t="str">
            <v>BID CORPORATION</v>
          </cell>
          <cell r="C343" t="str">
            <v>ZAE000216537</v>
          </cell>
        </row>
        <row r="344">
          <cell r="B344" t="str">
            <v>BIDVEST GROUP</v>
          </cell>
          <cell r="C344" t="str">
            <v>ZAE000117321</v>
          </cell>
        </row>
        <row r="345">
          <cell r="B345" t="str">
            <v>BIM BIRLESIK MAGAZALAR</v>
          </cell>
          <cell r="C345" t="str">
            <v>TREBIMM00018</v>
          </cell>
        </row>
        <row r="346">
          <cell r="B346" t="str">
            <v>BIOMARIN PHARM.</v>
          </cell>
          <cell r="C346" t="str">
            <v>US09061G1013</v>
          </cell>
        </row>
        <row r="347">
          <cell r="B347" t="str">
            <v>BIOMERIEUX</v>
          </cell>
          <cell r="C347" t="str">
            <v>FR0013280286</v>
          </cell>
        </row>
        <row r="348">
          <cell r="B348" t="str">
            <v>VALEANT PHARMS.INTL.</v>
          </cell>
          <cell r="C348" t="str">
            <v>CA91911K1021</v>
          </cell>
        </row>
        <row r="349">
          <cell r="B349" t="str">
            <v>HANDLOWY</v>
          </cell>
          <cell r="C349" t="str">
            <v>PLBH00000012</v>
          </cell>
        </row>
        <row r="350">
          <cell r="B350" t="str">
            <v>BANCO SANTANDER BRASIL UNITS</v>
          </cell>
          <cell r="C350" t="str">
            <v>BRSANBCDAM13</v>
          </cell>
        </row>
        <row r="351">
          <cell r="B351" t="str">
            <v>BLACKROCK</v>
          </cell>
          <cell r="C351" t="str">
            <v>US09247X1019</v>
          </cell>
        </row>
        <row r="352">
          <cell r="B352" t="str">
            <v>H&amp;R BLOCK</v>
          </cell>
          <cell r="C352" t="str">
            <v>US0936711052</v>
          </cell>
        </row>
        <row r="353">
          <cell r="B353" t="str">
            <v>BLUESCOPE STEEL</v>
          </cell>
          <cell r="C353" t="str">
            <v>AU000000BSL0</v>
          </cell>
        </row>
        <row r="354">
          <cell r="B354" t="str">
            <v>BMW (XET)</v>
          </cell>
          <cell r="C354" t="str">
            <v>DE0005190003</v>
          </cell>
        </row>
        <row r="355">
          <cell r="B355" t="str">
            <v>BMW PREF. (XET)</v>
          </cell>
          <cell r="C355" t="str">
            <v>DE0005190037</v>
          </cell>
        </row>
        <row r="356">
          <cell r="B356" t="str">
            <v>BNK FINANCIAL GROUP</v>
          </cell>
          <cell r="C356" t="str">
            <v>KR7138930003</v>
          </cell>
        </row>
        <row r="357">
          <cell r="B357" t="str">
            <v>BNP PARIBAS</v>
          </cell>
          <cell r="C357" t="str">
            <v>FR0000131104</v>
          </cell>
        </row>
        <row r="358">
          <cell r="B358" t="str">
            <v>BOC AVIATION</v>
          </cell>
          <cell r="C358" t="str">
            <v>SG9999015267</v>
          </cell>
        </row>
        <row r="359">
          <cell r="B359" t="str">
            <v>BOC HONG KONG HOLDINGS</v>
          </cell>
          <cell r="C359" t="str">
            <v>HK2388011192</v>
          </cell>
        </row>
        <row r="360">
          <cell r="B360" t="str">
            <v>BOE TECH.GP.'A'</v>
          </cell>
          <cell r="C360" t="str">
            <v>CNE0000016L5</v>
          </cell>
        </row>
        <row r="361">
          <cell r="B361" t="str">
            <v>BOEING</v>
          </cell>
          <cell r="C361" t="str">
            <v>US0970231058</v>
          </cell>
        </row>
        <row r="362">
          <cell r="B362" t="str">
            <v>BOLIDEN</v>
          </cell>
          <cell r="C362" t="str">
            <v>SE0011088665</v>
          </cell>
        </row>
        <row r="363">
          <cell r="B363" t="str">
            <v>BOLLORE</v>
          </cell>
          <cell r="C363" t="str">
            <v>FR0000039299</v>
          </cell>
        </row>
        <row r="364">
          <cell r="B364" t="str">
            <v>BOMBARDIER 'B'</v>
          </cell>
          <cell r="C364" t="str">
            <v>CA0977512007</v>
          </cell>
        </row>
        <row r="365">
          <cell r="B365" t="str">
            <v>BORAL</v>
          </cell>
          <cell r="C365" t="str">
            <v>AU000000BLD2</v>
          </cell>
        </row>
        <row r="366">
          <cell r="B366" t="str">
            <v>BORGWARNER</v>
          </cell>
          <cell r="C366" t="str">
            <v>US0997241064</v>
          </cell>
        </row>
        <row r="367">
          <cell r="B367" t="str">
            <v>BOSCH</v>
          </cell>
          <cell r="C367" t="str">
            <v>INE323A01026</v>
          </cell>
        </row>
        <row r="368">
          <cell r="B368" t="str">
            <v>BOSS (HUGO) (XET)</v>
          </cell>
          <cell r="C368" t="str">
            <v>DE000A1PHFF7</v>
          </cell>
        </row>
        <row r="369">
          <cell r="B369" t="str">
            <v>BOSTON PROPERTIES</v>
          </cell>
          <cell r="C369" t="str">
            <v>US1011211018</v>
          </cell>
        </row>
        <row r="370">
          <cell r="B370" t="str">
            <v>BOSTON SCIENTIFIC</v>
          </cell>
          <cell r="C370" t="str">
            <v>US1011371077</v>
          </cell>
        </row>
        <row r="371">
          <cell r="B371" t="str">
            <v>BOUYGUES</v>
          </cell>
          <cell r="C371" t="str">
            <v>FR0000120503</v>
          </cell>
        </row>
        <row r="372">
          <cell r="B372" t="str">
            <v>BP</v>
          </cell>
          <cell r="C372" t="str">
            <v>GB0007980591</v>
          </cell>
        </row>
        <row r="373">
          <cell r="B373" t="str">
            <v>BR MALLS PARTICIPACOES ON</v>
          </cell>
          <cell r="C373" t="str">
            <v>BRBRMLACNOR9</v>
          </cell>
        </row>
        <row r="374">
          <cell r="B374" t="str">
            <v>BRAMBLES</v>
          </cell>
          <cell r="C374" t="str">
            <v>AU000000BXB1</v>
          </cell>
        </row>
        <row r="375">
          <cell r="B375" t="str">
            <v>BRASKEM PN SERIES 'A'</v>
          </cell>
          <cell r="C375" t="str">
            <v>BRBRKMACNPA4</v>
          </cell>
        </row>
        <row r="376">
          <cell r="B376" t="str">
            <v>BRENNTAG (XET)</v>
          </cell>
          <cell r="C376" t="str">
            <v>DE000A1DAHH0</v>
          </cell>
        </row>
        <row r="377">
          <cell r="B377" t="str">
            <v>BRF BRASIL FOODS ON</v>
          </cell>
          <cell r="C377" t="str">
            <v>BRBRFSACNOR8</v>
          </cell>
        </row>
        <row r="378">
          <cell r="B378" t="str">
            <v>BRIDGESTONE</v>
          </cell>
          <cell r="C378" t="str">
            <v>JP3830800003</v>
          </cell>
        </row>
        <row r="379">
          <cell r="B379" t="str">
            <v>BRIGHTHOUSE FINANCIAL</v>
          </cell>
          <cell r="C379" t="str">
            <v>US10922N1037</v>
          </cell>
        </row>
        <row r="380">
          <cell r="B380" t="str">
            <v>BRILLIANCE CHINA AUTOMOTIVE HOLDINGS</v>
          </cell>
          <cell r="C380" t="str">
            <v>BMG1368B1028</v>
          </cell>
        </row>
        <row r="381">
          <cell r="B381" t="str">
            <v>BRISTOL MYERS SQUIBB</v>
          </cell>
          <cell r="C381" t="str">
            <v>US1101221083</v>
          </cell>
        </row>
        <row r="382">
          <cell r="B382" t="str">
            <v>BRITANNIA INDS.</v>
          </cell>
          <cell r="C382" t="str">
            <v>INE216A01022</v>
          </cell>
        </row>
        <row r="383">
          <cell r="B383" t="str">
            <v>BRIT.AMER.TOB.(MALAYSIA)</v>
          </cell>
          <cell r="C383" t="str">
            <v>MYL4162OO003</v>
          </cell>
        </row>
        <row r="384">
          <cell r="B384" t="str">
            <v>BRITISH AMERICAN TOBACCO</v>
          </cell>
          <cell r="C384" t="str">
            <v>GB0002875804</v>
          </cell>
        </row>
        <row r="385">
          <cell r="B385" t="str">
            <v>BRITISH LAND</v>
          </cell>
          <cell r="C385" t="str">
            <v>GB0001367019</v>
          </cell>
        </row>
        <row r="386">
          <cell r="B386" t="str">
            <v>BROADRIDGE FINL.SLTN.</v>
          </cell>
          <cell r="C386" t="str">
            <v>US11133T1034</v>
          </cell>
        </row>
        <row r="387">
          <cell r="B387" t="str">
            <v>BROOKFIELD ASSET MAN.'A' LTD.VTG.SHRE.</v>
          </cell>
          <cell r="C387" t="str">
            <v>CA1125851040</v>
          </cell>
        </row>
        <row r="388">
          <cell r="B388" t="str">
            <v>BROTHER INDUSTRIES</v>
          </cell>
          <cell r="C388" t="str">
            <v>JP3830000000</v>
          </cell>
        </row>
        <row r="389">
          <cell r="B389" t="str">
            <v>BROWN-FORMAN 'B'</v>
          </cell>
          <cell r="C389" t="str">
            <v>US1156372096</v>
          </cell>
        </row>
        <row r="390">
          <cell r="B390" t="str">
            <v>BT GROUP</v>
          </cell>
          <cell r="C390" t="str">
            <v>GB0030913577</v>
          </cell>
        </row>
        <row r="391">
          <cell r="B391" t="str">
            <v>BTS GROUP HDG.</v>
          </cell>
          <cell r="C391" t="str">
            <v>TH0221B10Z05</v>
          </cell>
        </row>
        <row r="392">
          <cell r="B392" t="str">
            <v>CIA.MINAS BUENAVENTURA ADR 1:1</v>
          </cell>
          <cell r="C392" t="str">
            <v>US2044481040</v>
          </cell>
        </row>
        <row r="393">
          <cell r="B393" t="str">
            <v>BUMI SERPONG DAMAI</v>
          </cell>
          <cell r="C393" t="str">
            <v>ID1000110802</v>
          </cell>
        </row>
        <row r="394">
          <cell r="B394" t="str">
            <v>BUMRUNGRAD HOSPITAL</v>
          </cell>
          <cell r="C394" t="str">
            <v>TH0168A10Z01</v>
          </cell>
        </row>
        <row r="395">
          <cell r="B395" t="str">
            <v>BUNGE</v>
          </cell>
          <cell r="C395" t="str">
            <v>BMG169621056</v>
          </cell>
        </row>
        <row r="396">
          <cell r="B396" t="str">
            <v>BUNZL</v>
          </cell>
          <cell r="C396" t="str">
            <v>GB00B0744B38</v>
          </cell>
        </row>
        <row r="397">
          <cell r="B397" t="str">
            <v>BURBERRY GROUP</v>
          </cell>
          <cell r="C397" t="str">
            <v>GB0031743007</v>
          </cell>
        </row>
        <row r="398">
          <cell r="B398" t="str">
            <v>BUREAU VERITAS INTL.</v>
          </cell>
          <cell r="C398" t="str">
            <v>FR0006174348</v>
          </cell>
        </row>
        <row r="399">
          <cell r="B399" t="str">
            <v>BYD 'A'</v>
          </cell>
          <cell r="C399" t="str">
            <v>CNE100001526</v>
          </cell>
        </row>
        <row r="400">
          <cell r="B400" t="str">
            <v>BYD 'H'</v>
          </cell>
          <cell r="C400" t="str">
            <v>CNE100000296</v>
          </cell>
        </row>
        <row r="401">
          <cell r="B401" t="str">
            <v>BYD ELECTRONIC (INTL.)</v>
          </cell>
          <cell r="C401" t="str">
            <v>HK0285041858</v>
          </cell>
        </row>
        <row r="402">
          <cell r="B402" t="str">
            <v>B3 BRASIL BOLSA BALCAO ON</v>
          </cell>
          <cell r="C402" t="str">
            <v>BRB3SAACNOR6</v>
          </cell>
        </row>
        <row r="403">
          <cell r="B403" t="str">
            <v>CA</v>
          </cell>
          <cell r="C403" t="str">
            <v>US12673P1057</v>
          </cell>
        </row>
        <row r="404">
          <cell r="B404" t="str">
            <v>CABOT OIL &amp; GAS 'A'</v>
          </cell>
          <cell r="C404" t="str">
            <v>US1270971039</v>
          </cell>
        </row>
        <row r="405">
          <cell r="B405" t="str">
            <v>CADENCE DESIGN SYS.</v>
          </cell>
          <cell r="C405" t="str">
            <v>US1273871087</v>
          </cell>
        </row>
        <row r="406">
          <cell r="B406" t="str">
            <v>CADILA HEALTHCARE</v>
          </cell>
          <cell r="C406" t="str">
            <v>INE010B01027</v>
          </cell>
        </row>
        <row r="407">
          <cell r="B407" t="str">
            <v>CAE</v>
          </cell>
          <cell r="C407" t="str">
            <v>CA1247651088</v>
          </cell>
        </row>
        <row r="408">
          <cell r="B408" t="str">
            <v>CAIXABANK</v>
          </cell>
          <cell r="C408" t="str">
            <v>ES0140609019</v>
          </cell>
        </row>
        <row r="409">
          <cell r="B409" t="str">
            <v>CALBEE</v>
          </cell>
          <cell r="C409" t="str">
            <v>JP3220580009</v>
          </cell>
        </row>
        <row r="410">
          <cell r="B410" t="str">
            <v>CALTEX AUSTRALIA</v>
          </cell>
          <cell r="C410" t="str">
            <v>AU000000CTX1</v>
          </cell>
        </row>
        <row r="411">
          <cell r="B411" t="str">
            <v>CAMDEN PROPERTY TST.</v>
          </cell>
          <cell r="C411" t="str">
            <v>US1331311027</v>
          </cell>
        </row>
        <row r="412">
          <cell r="B412" t="str">
            <v>CAMECO</v>
          </cell>
          <cell r="C412" t="str">
            <v>CA13321L1085</v>
          </cell>
        </row>
        <row r="413">
          <cell r="B413" t="str">
            <v>CAMPBELL SOUP</v>
          </cell>
          <cell r="C413" t="str">
            <v>US1344291091</v>
          </cell>
        </row>
        <row r="414">
          <cell r="B414" t="str">
            <v>CANADIAN IMP.BK.COM.</v>
          </cell>
          <cell r="C414" t="str">
            <v>CA1360691010</v>
          </cell>
        </row>
        <row r="415">
          <cell r="B415" t="str">
            <v>CANADIAN NATURAL RES.</v>
          </cell>
          <cell r="C415" t="str">
            <v>CA1363851017</v>
          </cell>
        </row>
        <row r="416">
          <cell r="B416" t="str">
            <v>CANADIAN NATIONAL RY.</v>
          </cell>
          <cell r="C416" t="str">
            <v>CA1363751027</v>
          </cell>
        </row>
        <row r="417">
          <cell r="B417" t="str">
            <v>CANADIAN TIRE 'A'</v>
          </cell>
          <cell r="C417" t="str">
            <v>CA1366812024</v>
          </cell>
        </row>
        <row r="418">
          <cell r="B418" t="str">
            <v>CANADIAN UTILITIES 'A'</v>
          </cell>
          <cell r="C418" t="str">
            <v>CA1367178326</v>
          </cell>
        </row>
        <row r="419">
          <cell r="B419" t="str">
            <v>CANON</v>
          </cell>
          <cell r="C419" t="str">
            <v>JP3242800005</v>
          </cell>
        </row>
        <row r="420">
          <cell r="B420" t="str">
            <v>CAPGEMINI</v>
          </cell>
          <cell r="C420" t="str">
            <v>FR0000125338</v>
          </cell>
        </row>
        <row r="421">
          <cell r="B421" t="str">
            <v>CAPITAL ONE FINL.</v>
          </cell>
          <cell r="C421" t="str">
            <v>US14040H1059</v>
          </cell>
        </row>
        <row r="422">
          <cell r="B422" t="str">
            <v>CAPITALAND</v>
          </cell>
          <cell r="C422" t="str">
            <v>SG1J27887962</v>
          </cell>
        </row>
        <row r="423">
          <cell r="B423" t="str">
            <v>CAPITALAND COML.TST.</v>
          </cell>
          <cell r="C423" t="str">
            <v>SG1P32918333</v>
          </cell>
        </row>
        <row r="424">
          <cell r="B424" t="str">
            <v>CAPITALAND MALL TRUST</v>
          </cell>
          <cell r="C424" t="str">
            <v>SG1M51904654</v>
          </cell>
        </row>
        <row r="425">
          <cell r="B425" t="str">
            <v>CAPITEC BANK</v>
          </cell>
          <cell r="C425" t="str">
            <v>ZAE000035861</v>
          </cell>
        </row>
        <row r="426">
          <cell r="B426" t="str">
            <v>CAR</v>
          </cell>
          <cell r="C426" t="str">
            <v>KYG190211071</v>
          </cell>
        </row>
        <row r="427">
          <cell r="B427" t="str">
            <v>CARDINAL HEALTH</v>
          </cell>
          <cell r="C427" t="str">
            <v>US14149Y1082</v>
          </cell>
        </row>
        <row r="428">
          <cell r="B428" t="str">
            <v>CARLSBERG 'B'</v>
          </cell>
          <cell r="C428" t="str">
            <v>DK0010181759</v>
          </cell>
        </row>
        <row r="429">
          <cell r="B429" t="str">
            <v>CARMAX</v>
          </cell>
          <cell r="C429" t="str">
            <v>US1431301027</v>
          </cell>
        </row>
        <row r="430">
          <cell r="B430" t="str">
            <v>CARNIVAL</v>
          </cell>
          <cell r="C430" t="str">
            <v>PA1436583006</v>
          </cell>
        </row>
        <row r="431">
          <cell r="B431" t="str">
            <v>CARNIVAL</v>
          </cell>
          <cell r="C431" t="str">
            <v>GB0031215220</v>
          </cell>
        </row>
        <row r="432">
          <cell r="B432" t="str">
            <v>CARREFOUR</v>
          </cell>
          <cell r="C432" t="str">
            <v>FR0000120172</v>
          </cell>
        </row>
        <row r="433">
          <cell r="B433" t="str">
            <v>CASINO GUICHARD-P</v>
          </cell>
          <cell r="C433" t="str">
            <v>FR0000125585</v>
          </cell>
        </row>
        <row r="434">
          <cell r="B434" t="str">
            <v>CASIO COMPUTER</v>
          </cell>
          <cell r="C434" t="str">
            <v>JP3209000003</v>
          </cell>
        </row>
        <row r="435">
          <cell r="B435" t="str">
            <v>CATCHER TECHNOLOGY</v>
          </cell>
          <cell r="C435" t="str">
            <v>TW0002474004</v>
          </cell>
        </row>
        <row r="436">
          <cell r="B436" t="str">
            <v>CATERPILLAR</v>
          </cell>
          <cell r="C436" t="str">
            <v>US1491231015</v>
          </cell>
        </row>
        <row r="437">
          <cell r="B437" t="str">
            <v>CATHAY FINL.HLDG.</v>
          </cell>
          <cell r="C437" t="str">
            <v>TW0002882008</v>
          </cell>
        </row>
        <row r="438">
          <cell r="B438" t="str">
            <v>CBRE GROUP CLASS A</v>
          </cell>
          <cell r="C438" t="str">
            <v>US12504L1098</v>
          </cell>
        </row>
        <row r="439">
          <cell r="B439" t="str">
            <v>CBOE GLOBAL MARKETS</v>
          </cell>
          <cell r="C439" t="str">
            <v>US12503M1080</v>
          </cell>
        </row>
        <row r="440">
          <cell r="B440" t="str">
            <v>CCC</v>
          </cell>
          <cell r="C440" t="str">
            <v>PLCCC0000016</v>
          </cell>
        </row>
        <row r="441">
          <cell r="B441" t="str">
            <v>CCL INDS.'B'</v>
          </cell>
          <cell r="C441" t="str">
            <v>CA1249003098</v>
          </cell>
        </row>
        <row r="442">
          <cell r="B442" t="str">
            <v>CMPH.COCS. RODOVIARIAS ON</v>
          </cell>
          <cell r="C442" t="str">
            <v>BRCCROACNOR2</v>
          </cell>
        </row>
        <row r="443">
          <cell r="B443" t="str">
            <v>CD PROJECT RED</v>
          </cell>
          <cell r="C443" t="str">
            <v>PLOPTTC00011</v>
          </cell>
        </row>
        <row r="444">
          <cell r="B444" t="str">
            <v>CDK GLOBAL</v>
          </cell>
          <cell r="C444" t="str">
            <v>US12508E1010</v>
          </cell>
        </row>
        <row r="445">
          <cell r="B445" t="str">
            <v>CDW</v>
          </cell>
          <cell r="C445" t="str">
            <v>US12514G1085</v>
          </cell>
        </row>
        <row r="446">
          <cell r="B446" t="str">
            <v>CELANESE 'A'</v>
          </cell>
          <cell r="C446" t="str">
            <v>US1508701034</v>
          </cell>
        </row>
        <row r="447">
          <cell r="B447" t="str">
            <v>CELGENE</v>
          </cell>
          <cell r="C447" t="str">
            <v>US1510201049</v>
          </cell>
        </row>
        <row r="448">
          <cell r="B448" t="str">
            <v>CELLTRION</v>
          </cell>
          <cell r="C448" t="str">
            <v>KR7068270008</v>
          </cell>
        </row>
        <row r="449">
          <cell r="B449" t="str">
            <v>CELLTRION HEALTHCARE</v>
          </cell>
          <cell r="C449" t="str">
            <v>KR7091990002</v>
          </cell>
        </row>
        <row r="450">
          <cell r="B450" t="str">
            <v>CELLTRION PHARM</v>
          </cell>
          <cell r="C450" t="str">
            <v>KR7068760008</v>
          </cell>
        </row>
        <row r="451">
          <cell r="B451" t="str">
            <v>CEMENTOS ARGOS</v>
          </cell>
          <cell r="C451" t="str">
            <v>COD38PA00046</v>
          </cell>
        </row>
        <row r="452">
          <cell r="B452" t="str">
            <v>CEMEX CPO</v>
          </cell>
          <cell r="C452" t="str">
            <v>MXP225611567</v>
          </cell>
        </row>
        <row r="453">
          <cell r="B453" t="str">
            <v>CIA ENERGETICA DE MINAS GERAIS PN</v>
          </cell>
          <cell r="C453" t="str">
            <v>BRCMIGACNPR3</v>
          </cell>
        </row>
        <row r="454">
          <cell r="B454" t="str">
            <v>CENCOSUD</v>
          </cell>
          <cell r="C454" t="str">
            <v>CL0000000100</v>
          </cell>
        </row>
        <row r="455">
          <cell r="B455" t="str">
            <v>CENOVUS ENERGY</v>
          </cell>
          <cell r="C455" t="str">
            <v>CA15135U1093</v>
          </cell>
        </row>
        <row r="456">
          <cell r="B456" t="str">
            <v>CENTENE</v>
          </cell>
          <cell r="C456" t="str">
            <v>US15135B1017</v>
          </cell>
        </row>
        <row r="457">
          <cell r="B457" t="str">
            <v>CENTERPOINT EN.</v>
          </cell>
          <cell r="C457" t="str">
            <v>US15189T1079</v>
          </cell>
        </row>
        <row r="458">
          <cell r="B458" t="str">
            <v>CENTRAL JAPAN RAILWAY</v>
          </cell>
          <cell r="C458" t="str">
            <v>JP3566800003</v>
          </cell>
        </row>
        <row r="459">
          <cell r="B459" t="str">
            <v>CENTRAL PATTANA</v>
          </cell>
          <cell r="C459" t="str">
            <v>TH0481B10Z00</v>
          </cell>
        </row>
        <row r="460">
          <cell r="B460" t="str">
            <v>CENTRICA</v>
          </cell>
          <cell r="C460" t="str">
            <v>GB00B033F229</v>
          </cell>
        </row>
        <row r="461">
          <cell r="B461" t="str">
            <v>VICINITY CENTRES</v>
          </cell>
          <cell r="C461" t="str">
            <v>AU000000VCX7</v>
          </cell>
        </row>
        <row r="462">
          <cell r="B462" t="str">
            <v>CENTURYLINK</v>
          </cell>
          <cell r="C462" t="str">
            <v>US1567001060</v>
          </cell>
        </row>
        <row r="463">
          <cell r="B463" t="str">
            <v>CERNER</v>
          </cell>
          <cell r="C463" t="str">
            <v>US1567821046</v>
          </cell>
        </row>
        <row r="464">
          <cell r="B464" t="str">
            <v>COMPANIA CERVECERIAS UNIDAS</v>
          </cell>
          <cell r="C464" t="str">
            <v>CLP249051044</v>
          </cell>
        </row>
        <row r="465">
          <cell r="B465" t="str">
            <v>CEZ</v>
          </cell>
          <cell r="C465" t="str">
            <v>CZ0005112300</v>
          </cell>
        </row>
        <row r="466">
          <cell r="B466" t="str">
            <v>CF INDUSTRIES HDG.</v>
          </cell>
          <cell r="C466" t="str">
            <v>US1252691001</v>
          </cell>
        </row>
        <row r="467">
          <cell r="B467" t="str">
            <v>CGI GROUP 'A'</v>
          </cell>
          <cell r="C467" t="str">
            <v>CA39945C1095</v>
          </cell>
        </row>
        <row r="468">
          <cell r="B468" t="str">
            <v>CGN POWER 'H'</v>
          </cell>
          <cell r="C468" t="str">
            <v>CNE100001T80</v>
          </cell>
        </row>
        <row r="469">
          <cell r="B469" t="str">
            <v>CH ROBINSON WWD.</v>
          </cell>
          <cell r="C469" t="str">
            <v>US12541W2098</v>
          </cell>
        </row>
        <row r="470">
          <cell r="B470" t="str">
            <v>CHAILEASE HOLDING</v>
          </cell>
          <cell r="C470" t="str">
            <v>KYG202881093</v>
          </cell>
        </row>
        <row r="471">
          <cell r="B471" t="str">
            <v>CHALLENGER</v>
          </cell>
          <cell r="C471" t="str">
            <v>AU000000CGF5</v>
          </cell>
        </row>
        <row r="472">
          <cell r="B472" t="str">
            <v>CHANG HWA COML.BANK</v>
          </cell>
          <cell r="C472" t="str">
            <v>TW0002801008</v>
          </cell>
        </row>
        <row r="473">
          <cell r="B473" t="str">
            <v>CHANGJIANG SECURITIES 'A'</v>
          </cell>
          <cell r="C473" t="str">
            <v>CNE000000SH3</v>
          </cell>
        </row>
        <row r="474">
          <cell r="B474" t="str">
            <v>CHAROEN POKPHAND FOODS</v>
          </cell>
          <cell r="C474" t="str">
            <v>TH0101A10Z01</v>
          </cell>
        </row>
        <row r="475">
          <cell r="B475" t="str">
            <v>CHAROEN POKPHAND INDO.</v>
          </cell>
          <cell r="C475" t="str">
            <v>ID1000117708</v>
          </cell>
        </row>
        <row r="476">
          <cell r="B476" t="str">
            <v>CHECK POINT SFTW.TECHS.</v>
          </cell>
          <cell r="C476" t="str">
            <v>IL0010824113</v>
          </cell>
        </row>
        <row r="477">
          <cell r="B477" t="str">
            <v>CHEIL WORLDWIDE</v>
          </cell>
          <cell r="C477" t="str">
            <v>KR7030000004</v>
          </cell>
        </row>
        <row r="478">
          <cell r="B478" t="str">
            <v>CHEMOURS</v>
          </cell>
          <cell r="C478" t="str">
            <v>US1638511089</v>
          </cell>
        </row>
        <row r="479">
          <cell r="B479" t="str">
            <v>CHENG SHIN RUB.INDS.</v>
          </cell>
          <cell r="C479" t="str">
            <v>TW0002105004</v>
          </cell>
        </row>
        <row r="480">
          <cell r="B480" t="str">
            <v>CHENIERE EN.</v>
          </cell>
          <cell r="C480" t="str">
            <v>US16411R2085</v>
          </cell>
        </row>
        <row r="481">
          <cell r="B481" t="str">
            <v>CK HUTCHISON HOLDINGS</v>
          </cell>
          <cell r="C481" t="str">
            <v>KYG217651051</v>
          </cell>
        </row>
        <row r="482">
          <cell r="B482" t="str">
            <v>CK ASSET HOLDINGS</v>
          </cell>
          <cell r="C482" t="str">
            <v>KYG2177B1014</v>
          </cell>
        </row>
        <row r="483">
          <cell r="B483" t="str">
            <v>CHEVRON</v>
          </cell>
          <cell r="C483" t="str">
            <v>US1667641005</v>
          </cell>
        </row>
        <row r="484">
          <cell r="B484" t="str">
            <v>CHIBA BANK</v>
          </cell>
          <cell r="C484" t="str">
            <v>JP3511800009</v>
          </cell>
        </row>
        <row r="485">
          <cell r="B485" t="str">
            <v>CHICONY ELECTRONICS</v>
          </cell>
          <cell r="C485" t="str">
            <v>TW0002385002</v>
          </cell>
        </row>
        <row r="486">
          <cell r="B486" t="str">
            <v>CHINA AGRI- INDUSTRIES HLDGS</v>
          </cell>
          <cell r="C486" t="str">
            <v>HK0606037437</v>
          </cell>
        </row>
        <row r="487">
          <cell r="B487" t="str">
            <v>CHINA AIRLINES</v>
          </cell>
          <cell r="C487" t="str">
            <v>TW0002610003</v>
          </cell>
        </row>
        <row r="488">
          <cell r="B488" t="str">
            <v>CHINA AVIC AVIONICS EQU. 'A'</v>
          </cell>
          <cell r="C488" t="str">
            <v>CNE0000018C0</v>
          </cell>
        </row>
        <row r="489">
          <cell r="B489" t="str">
            <v>CHINA CHINDA ASSET MANAGEMENT 'H'</v>
          </cell>
          <cell r="C489" t="str">
            <v>CNE100001QS1</v>
          </cell>
        </row>
        <row r="490">
          <cell r="B490" t="str">
            <v>CHINA CITIC BANK 'H'</v>
          </cell>
          <cell r="C490" t="str">
            <v>CNE1000001Q4</v>
          </cell>
        </row>
        <row r="491">
          <cell r="B491" t="str">
            <v>CHINA CITIC BANK 'A'</v>
          </cell>
          <cell r="C491" t="str">
            <v>CNE1000000R4</v>
          </cell>
        </row>
        <row r="492">
          <cell r="B492" t="str">
            <v>CHINA COAL ENERGY 'H'</v>
          </cell>
          <cell r="C492" t="str">
            <v>CNE100000528</v>
          </cell>
        </row>
        <row r="493">
          <cell r="B493" t="str">
            <v>CHINA COMM.CON.'A'</v>
          </cell>
          <cell r="C493" t="str">
            <v>CNE100001FN5</v>
          </cell>
        </row>
        <row r="494">
          <cell r="B494" t="str">
            <v>CHIN.COMMS.SVS.'H'</v>
          </cell>
          <cell r="C494" t="str">
            <v>CNE1000002G3</v>
          </cell>
        </row>
        <row r="495">
          <cell r="B495" t="str">
            <v>CHIN.COMMS.CNUT.GP. 'H'</v>
          </cell>
          <cell r="C495" t="str">
            <v>CNE1000002F5</v>
          </cell>
        </row>
        <row r="496">
          <cell r="B496" t="str">
            <v>CHINA CONCH VET.HOLDINGS</v>
          </cell>
          <cell r="C496" t="str">
            <v>KYG2116J1085</v>
          </cell>
        </row>
        <row r="497">
          <cell r="B497" t="str">
            <v>CHINA CON.BANK 'A'</v>
          </cell>
          <cell r="C497" t="str">
            <v>CNE100000742</v>
          </cell>
        </row>
        <row r="498">
          <cell r="B498" t="str">
            <v>CHINA CON.BANK 'H'</v>
          </cell>
          <cell r="C498" t="str">
            <v>CNE1000002H1</v>
          </cell>
        </row>
        <row r="499">
          <cell r="B499" t="str">
            <v>CHINA DEV.FINL.HLDG.</v>
          </cell>
          <cell r="C499" t="str">
            <v>TW0002883006</v>
          </cell>
        </row>
        <row r="500">
          <cell r="B500" t="str">
            <v>CHINA EASTERN AIRL. 'A'</v>
          </cell>
          <cell r="C500" t="str">
            <v>CNE000000TR0</v>
          </cell>
        </row>
        <row r="501">
          <cell r="B501" t="str">
            <v>CHINA EASTERN AIRLINES 'H'</v>
          </cell>
          <cell r="C501" t="str">
            <v>CNE1000002K5</v>
          </cell>
        </row>
        <row r="502">
          <cell r="B502" t="str">
            <v>CHINA EVERBRIGHT</v>
          </cell>
          <cell r="C502" t="str">
            <v>HK0165000859</v>
          </cell>
        </row>
        <row r="503">
          <cell r="B503" t="str">
            <v>CHINA EVERBRIGHT BK.'A'</v>
          </cell>
          <cell r="C503" t="str">
            <v>CNE100000SL4</v>
          </cell>
        </row>
        <row r="504">
          <cell r="B504" t="str">
            <v>CHINA EVERBRIGHT BK.'H'</v>
          </cell>
          <cell r="C504" t="str">
            <v>CNE100001QW3</v>
          </cell>
        </row>
        <row r="505">
          <cell r="B505" t="str">
            <v>CHINA EVERBRIGHT INTERNATIONAL</v>
          </cell>
          <cell r="C505" t="str">
            <v>HK0257001336</v>
          </cell>
        </row>
        <row r="506">
          <cell r="B506" t="str">
            <v>CHINA FILM 'A'</v>
          </cell>
          <cell r="C506" t="str">
            <v>CNE100002GX0</v>
          </cell>
        </row>
        <row r="507">
          <cell r="B507" t="str">
            <v>CHINA FIRST CAPITAL GP.</v>
          </cell>
          <cell r="C507" t="str">
            <v>KYG2114R1103</v>
          </cell>
        </row>
        <row r="508">
          <cell r="B508" t="str">
            <v>CHINA FORTUNE LD.DEV.'A'</v>
          </cell>
          <cell r="C508" t="str">
            <v>CNE000001GG8</v>
          </cell>
        </row>
        <row r="509">
          <cell r="B509" t="str">
            <v>CHINA GALAXY SECURITIES 'H'</v>
          </cell>
          <cell r="C509" t="str">
            <v>CNE100001NT6</v>
          </cell>
        </row>
        <row r="510">
          <cell r="B510" t="str">
            <v>CHINA GAS HOLDINGS</v>
          </cell>
          <cell r="C510" t="str">
            <v>BMG2109G1033</v>
          </cell>
        </row>
        <row r="511">
          <cell r="B511" t="str">
            <v>CHINA GEZHOUBA GROUP 'A'</v>
          </cell>
          <cell r="C511" t="str">
            <v>CNE000000QF1</v>
          </cell>
        </row>
        <row r="512">
          <cell r="B512" t="str">
            <v>GRAND AUTOMOTIVE ORD 'A'</v>
          </cell>
          <cell r="C512" t="str">
            <v>CNE000001576</v>
          </cell>
        </row>
        <row r="513">
          <cell r="B513" t="str">
            <v>CHINA HUARONG ASTMGMT. 'H'</v>
          </cell>
          <cell r="C513" t="str">
            <v>CNE100002367</v>
          </cell>
        </row>
        <row r="514">
          <cell r="B514" t="str">
            <v>CHINA INTL.CAP.'H'</v>
          </cell>
          <cell r="C514" t="str">
            <v>CNE100002359</v>
          </cell>
        </row>
        <row r="515">
          <cell r="B515" t="str">
            <v>CHINA INTL.MAR.CTRS. (GP.) 'A'</v>
          </cell>
          <cell r="C515" t="str">
            <v>CNE000000644</v>
          </cell>
        </row>
        <row r="516">
          <cell r="B516" t="str">
            <v>CHINA INTL.MAR.CTRS. (GP.) 'H'</v>
          </cell>
          <cell r="C516" t="str">
            <v>CNE100001NN9</v>
          </cell>
        </row>
        <row r="517">
          <cell r="B517" t="str">
            <v>CHINA INTL.TRVL.SER.'A'</v>
          </cell>
          <cell r="C517" t="str">
            <v>CNE100000G29</v>
          </cell>
        </row>
        <row r="518">
          <cell r="B518" t="str">
            <v>CHINA JINMAO HOLDINGS GROUP</v>
          </cell>
          <cell r="C518" t="str">
            <v>HK0817039453</v>
          </cell>
        </row>
        <row r="519">
          <cell r="B519" t="str">
            <v>CHINA LIFE INSURANCE 'A'</v>
          </cell>
          <cell r="C519" t="str">
            <v>CNE000001Q93</v>
          </cell>
        </row>
        <row r="520">
          <cell r="B520" t="str">
            <v>CHINA LIFE INSURANCE</v>
          </cell>
          <cell r="C520" t="str">
            <v>TW0002823002</v>
          </cell>
        </row>
        <row r="521">
          <cell r="B521" t="str">
            <v>CHINA LIFE INSURANCE 'H'</v>
          </cell>
          <cell r="C521" t="str">
            <v>CNE1000002L3</v>
          </cell>
        </row>
        <row r="522">
          <cell r="B522" t="str">
            <v>CHINA LITERATURE</v>
          </cell>
          <cell r="C522" t="str">
            <v>KYG2121R1039</v>
          </cell>
        </row>
        <row r="523">
          <cell r="B523" t="str">
            <v>CHIN.LONGYUAN PWR.GP.'H'</v>
          </cell>
          <cell r="C523" t="str">
            <v>CNE100000HD4</v>
          </cell>
        </row>
        <row r="524">
          <cell r="B524" t="str">
            <v>CHINA MED.SY.HDG.(DI)</v>
          </cell>
          <cell r="C524" t="str">
            <v>KYG211081248</v>
          </cell>
        </row>
        <row r="525">
          <cell r="B525" t="str">
            <v>CHINA MENGNIU DAIRY</v>
          </cell>
          <cell r="C525" t="str">
            <v>KYG210961051</v>
          </cell>
        </row>
        <row r="526">
          <cell r="B526" t="str">
            <v>CHINA MERCHANTS BANK 'A'</v>
          </cell>
          <cell r="C526" t="str">
            <v>CNE000001B33</v>
          </cell>
        </row>
        <row r="527">
          <cell r="B527" t="str">
            <v>CHINA MERCHANTS SECS.'A'</v>
          </cell>
          <cell r="C527" t="str">
            <v>CNE100000HK9</v>
          </cell>
        </row>
        <row r="528">
          <cell r="B528" t="str">
            <v>CHINA MRCH.SHEKOU INDL. ZONE 'A'</v>
          </cell>
          <cell r="C528" t="str">
            <v>CNE100002FC6</v>
          </cell>
        </row>
        <row r="529">
          <cell r="B529" t="str">
            <v>CHINA MERCHANTS BANK 'H'</v>
          </cell>
          <cell r="C529" t="str">
            <v>CNE1000002M1</v>
          </cell>
        </row>
        <row r="530">
          <cell r="B530" t="str">
            <v>CHINA MERCHANTS PORT HOLDINGS</v>
          </cell>
          <cell r="C530" t="str">
            <v>HK0144000764</v>
          </cell>
        </row>
        <row r="531">
          <cell r="B531" t="str">
            <v>CHINA MINSHENG BANKING 'A'</v>
          </cell>
          <cell r="C531" t="str">
            <v>CNE0000015Y0</v>
          </cell>
        </row>
        <row r="532">
          <cell r="B532" t="str">
            <v>CHINA MINSHENG BANKING 'H'</v>
          </cell>
          <cell r="C532" t="str">
            <v>CNE100000HF9</v>
          </cell>
        </row>
        <row r="533">
          <cell r="B533" t="str">
            <v>CHINA MOBILE</v>
          </cell>
          <cell r="C533" t="str">
            <v>HK0941009539</v>
          </cell>
        </row>
        <row r="534">
          <cell r="B534" t="str">
            <v>CHINA MOLY.LUOYANG 'A'</v>
          </cell>
          <cell r="C534" t="str">
            <v>CNE100001NR0</v>
          </cell>
        </row>
        <row r="535">
          <cell r="B535" t="str">
            <v>CHINA MOLYBDENUM 'H'</v>
          </cell>
          <cell r="C535" t="str">
            <v>CNE100000114</v>
          </cell>
        </row>
        <row r="536">
          <cell r="B536" t="str">
            <v>CHINA NATIONAL BUILDING MATERIAL 'H'</v>
          </cell>
          <cell r="C536" t="str">
            <v>CNE1000002N9</v>
          </cell>
        </row>
        <row r="537">
          <cell r="B537" t="str">
            <v>CHINA NAT.CHM.ENGR.'A'</v>
          </cell>
          <cell r="C537" t="str">
            <v>CNE100000KC0</v>
          </cell>
        </row>
        <row r="538">
          <cell r="B538" t="str">
            <v>CHINA NAT.NRR.'A'</v>
          </cell>
          <cell r="C538" t="str">
            <v>CNE1000022N7</v>
          </cell>
        </row>
        <row r="539">
          <cell r="B539" t="str">
            <v>INMONG.BAOTOU STL.RARE EARTH (GP.)HI-TECH 'A'</v>
          </cell>
          <cell r="C539" t="str">
            <v>CNE000000T18</v>
          </cell>
        </row>
        <row r="540">
          <cell r="B540" t="str">
            <v>CHINA NUCLEAR ENGR.'A'</v>
          </cell>
          <cell r="C540" t="str">
            <v>CNE100002896</v>
          </cell>
        </row>
        <row r="541">
          <cell r="B541" t="str">
            <v>CHINA OILFIELD SVS.'H'</v>
          </cell>
          <cell r="C541" t="str">
            <v>CNE1000002P4</v>
          </cell>
        </row>
        <row r="542">
          <cell r="B542" t="str">
            <v>CHINA OVERSEAS LAND &amp; INVESTMENT</v>
          </cell>
          <cell r="C542" t="str">
            <v>HK0688002218</v>
          </cell>
        </row>
        <row r="543">
          <cell r="B543" t="str">
            <v>CHINA PAC.IN.(GROUP) 'A'</v>
          </cell>
          <cell r="C543" t="str">
            <v>CNE1000008M8</v>
          </cell>
        </row>
        <row r="544">
          <cell r="B544" t="str">
            <v>CHINA PACIFIC INSURANCE (GROUP) 'H'</v>
          </cell>
          <cell r="C544" t="str">
            <v>CNE1000009Q7</v>
          </cell>
        </row>
        <row r="545">
          <cell r="B545" t="str">
            <v>CHINA PTL.&amp; CHM.'A'</v>
          </cell>
          <cell r="C545" t="str">
            <v>CNE0000018G1</v>
          </cell>
        </row>
        <row r="546">
          <cell r="B546" t="str">
            <v>CHINA PTL.&amp; CHM. 'H'</v>
          </cell>
          <cell r="C546" t="str">
            <v>CNE1000002Q2</v>
          </cell>
        </row>
        <row r="547">
          <cell r="B547" t="str">
            <v>CSPC PHARMACEUTICAL GP.</v>
          </cell>
          <cell r="C547" t="str">
            <v>HK1093012172</v>
          </cell>
        </row>
        <row r="548">
          <cell r="B548" t="str">
            <v>CHIN.PWR.INTDVT.</v>
          </cell>
          <cell r="C548" t="str">
            <v>HK2380027329</v>
          </cell>
        </row>
        <row r="549">
          <cell r="B549" t="str">
            <v>CHINA RAILWAY CON.'A'</v>
          </cell>
          <cell r="C549" t="str">
            <v>CNE1000009T1</v>
          </cell>
        </row>
        <row r="550">
          <cell r="B550" t="str">
            <v>CHINA RAILWAY CON.'H'</v>
          </cell>
          <cell r="C550" t="str">
            <v>CNE100000981</v>
          </cell>
        </row>
        <row r="551">
          <cell r="B551" t="str">
            <v>CHINA RAILWAY GROUP 'H'</v>
          </cell>
          <cell r="C551" t="str">
            <v>CNE1000007Z2</v>
          </cell>
        </row>
        <row r="552">
          <cell r="B552" t="str">
            <v>CHINA RAILWAY SIGNAL COMMUNICATION 'H'</v>
          </cell>
          <cell r="C552" t="str">
            <v>CNE1000021L3</v>
          </cell>
        </row>
        <row r="553">
          <cell r="B553" t="str">
            <v>CHINA REINSURANCE (GP.) 'H'</v>
          </cell>
          <cell r="C553" t="str">
            <v>CNE100002342</v>
          </cell>
        </row>
        <row r="554">
          <cell r="B554" t="str">
            <v>CHINA RES.SANJIU MED.&amp; PHARM.'A'</v>
          </cell>
          <cell r="C554" t="str">
            <v>CNE0000011K8</v>
          </cell>
        </row>
        <row r="555">
          <cell r="B555" t="str">
            <v>CHINA RESOURCES BEER HOLDINGS</v>
          </cell>
          <cell r="C555" t="str">
            <v>HK0291001490</v>
          </cell>
        </row>
        <row r="556">
          <cell r="B556" t="str">
            <v>CHINA RESOURCES CEMENT HOLDINGS</v>
          </cell>
          <cell r="C556" t="str">
            <v>KYG2113L1068</v>
          </cell>
        </row>
        <row r="557">
          <cell r="B557" t="str">
            <v>CHINA RESOURCES GAS GROUP</v>
          </cell>
          <cell r="C557" t="str">
            <v>BMG2113B1081</v>
          </cell>
        </row>
        <row r="558">
          <cell r="B558" t="str">
            <v>CHINA RESOURCES LAND</v>
          </cell>
          <cell r="C558" t="str">
            <v>KYG2108Y1052</v>
          </cell>
        </row>
        <row r="559">
          <cell r="B559" t="str">
            <v>CHINA RESOURCES PHARMACEUTICAL GROUP</v>
          </cell>
          <cell r="C559" t="str">
            <v>HK0000311099</v>
          </cell>
        </row>
        <row r="560">
          <cell r="B560" t="str">
            <v>CHINA RESOURCES POWER</v>
          </cell>
          <cell r="C560" t="str">
            <v>HK0836012952</v>
          </cell>
        </row>
        <row r="561">
          <cell r="B561" t="str">
            <v>CHINA SHENHUA EN.CO.'H'</v>
          </cell>
          <cell r="C561" t="str">
            <v>CNE1000002R0</v>
          </cell>
        </row>
        <row r="562">
          <cell r="B562" t="str">
            <v>CHINA SHIPBLDG.IND.GP. PWR.'A'</v>
          </cell>
          <cell r="C562" t="str">
            <v>CNE000001KB1</v>
          </cell>
        </row>
        <row r="563">
          <cell r="B563" t="str">
            <v>CHINA SPACESAT 'A'</v>
          </cell>
          <cell r="C563" t="str">
            <v>CNE000000SM3</v>
          </cell>
        </row>
        <row r="564">
          <cell r="B564" t="str">
            <v>CHINA STATE CON.ENGR.'A'</v>
          </cell>
          <cell r="C564" t="str">
            <v>CNE100000F46</v>
          </cell>
        </row>
        <row r="565">
          <cell r="B565" t="str">
            <v>CSTCN.INTHDG.</v>
          </cell>
          <cell r="C565" t="str">
            <v>KYG216771363</v>
          </cell>
        </row>
        <row r="566">
          <cell r="B566" t="str">
            <v>CHINA STEEL</v>
          </cell>
          <cell r="C566" t="str">
            <v>TW0002002003</v>
          </cell>
        </row>
        <row r="567">
          <cell r="B567" t="str">
            <v>CHINA SOUTHERN AIRLINES 'A'</v>
          </cell>
          <cell r="C567" t="str">
            <v>CNE000001FG0</v>
          </cell>
        </row>
        <row r="568">
          <cell r="B568" t="str">
            <v>CHINA SOUTHERN AIRL.'H'</v>
          </cell>
          <cell r="C568" t="str">
            <v>CNE1000002T6</v>
          </cell>
        </row>
        <row r="569">
          <cell r="B569" t="str">
            <v>CHINA SOUTH PBL.&amp; MDA. GP.'A'</v>
          </cell>
          <cell r="C569" t="str">
            <v>CNE100000W03</v>
          </cell>
        </row>
        <row r="570">
          <cell r="B570" t="str">
            <v>CHINA TAIPING INSURANCE HLDGS</v>
          </cell>
          <cell r="C570" t="str">
            <v>HK0000055878</v>
          </cell>
        </row>
        <row r="571">
          <cell r="B571" t="str">
            <v>CHINA TELECOM 'H'</v>
          </cell>
          <cell r="C571" t="str">
            <v>CNE1000002V2</v>
          </cell>
        </row>
        <row r="572">
          <cell r="B572" t="str">
            <v>CHINA TRADITIONAL CHI MEDICINE</v>
          </cell>
          <cell r="C572" t="str">
            <v>HK0000056256</v>
          </cell>
        </row>
        <row r="573">
          <cell r="B573" t="str">
            <v>CTII.INTL.INV.HK.</v>
          </cell>
          <cell r="C573" t="str">
            <v>HK0308001558</v>
          </cell>
        </row>
        <row r="574">
          <cell r="B574" t="str">
            <v>CHINA UNICOM (HONG KONG)</v>
          </cell>
          <cell r="C574" t="str">
            <v>HK0000049939</v>
          </cell>
        </row>
        <row r="575">
          <cell r="B575" t="str">
            <v>CHINA VANKE 'A'</v>
          </cell>
          <cell r="C575" t="str">
            <v>CNE0000000T2</v>
          </cell>
        </row>
        <row r="576">
          <cell r="B576" t="str">
            <v>CHINA VANKE 'H'</v>
          </cell>
          <cell r="C576" t="str">
            <v>CNE100001SR9</v>
          </cell>
        </row>
        <row r="577">
          <cell r="B577" t="str">
            <v>CHINA YANGTZE PWR. 'A'</v>
          </cell>
          <cell r="C577" t="str">
            <v>CNE000001G87</v>
          </cell>
        </row>
        <row r="578">
          <cell r="B578" t="str">
            <v>CHINA ZHONGWANG HDG.</v>
          </cell>
          <cell r="C578" t="str">
            <v>KYG215AT1023</v>
          </cell>
        </row>
        <row r="579">
          <cell r="B579" t="str">
            <v>ALIBABA PICTURES GROUP</v>
          </cell>
          <cell r="C579" t="str">
            <v>BMG0171W1055</v>
          </cell>
        </row>
        <row r="580">
          <cell r="B580" t="str">
            <v>CHINESE UNV.PBL.&amp; MDA. 'A'</v>
          </cell>
          <cell r="C580" t="str">
            <v>CNE0000019X4</v>
          </cell>
        </row>
        <row r="581">
          <cell r="B581" t="str">
            <v>CHIPOTLE MEXN.GRILL</v>
          </cell>
          <cell r="C581" t="str">
            <v>US1696561059</v>
          </cell>
        </row>
        <row r="582">
          <cell r="B582" t="str">
            <v>CHONG SING HDG. FINTECH .</v>
          </cell>
          <cell r="C582" t="str">
            <v>KYG2121H1056</v>
          </cell>
        </row>
        <row r="583">
          <cell r="B583" t="str">
            <v>CHONGQING CHANGAN AUTMB. 'A'</v>
          </cell>
          <cell r="C583" t="str">
            <v>CNE000000R36</v>
          </cell>
        </row>
        <row r="584">
          <cell r="B584" t="str">
            <v>CHONGQING CHANGAN AUTMB. 'B'</v>
          </cell>
          <cell r="C584" t="str">
            <v>CNE000000N14</v>
          </cell>
        </row>
        <row r="585">
          <cell r="B585" t="str">
            <v>CHONGQING RUR.COML.BK. 'H'</v>
          </cell>
          <cell r="C585" t="str">
            <v>CNE100000X44</v>
          </cell>
        </row>
        <row r="586">
          <cell r="B586" t="str">
            <v>CHR HANSEN HOLDING</v>
          </cell>
          <cell r="C586" t="str">
            <v>DK0060227585</v>
          </cell>
        </row>
        <row r="587">
          <cell r="B587" t="str">
            <v>CHUBU ELEC.POWER</v>
          </cell>
          <cell r="C587" t="str">
            <v>JP3526600006</v>
          </cell>
        </row>
        <row r="588">
          <cell r="B588" t="str">
            <v>CHUGAI PHARM.</v>
          </cell>
          <cell r="C588" t="str">
            <v>JP3519400000</v>
          </cell>
        </row>
        <row r="589">
          <cell r="B589" t="str">
            <v>CHUGOKU ELEC.POWER</v>
          </cell>
          <cell r="C589" t="str">
            <v>JP3522200009</v>
          </cell>
        </row>
        <row r="590">
          <cell r="B590" t="str">
            <v>CHUNGHWA TELECOM</v>
          </cell>
          <cell r="C590" t="str">
            <v>TW0002412004</v>
          </cell>
        </row>
        <row r="591">
          <cell r="B591" t="str">
            <v>CHURCH &amp; DWIGHT CO.</v>
          </cell>
          <cell r="C591" t="str">
            <v>US1713401024</v>
          </cell>
        </row>
        <row r="592">
          <cell r="B592" t="str">
            <v>CI FINANCIAL</v>
          </cell>
          <cell r="C592" t="str">
            <v>CA1254911003</v>
          </cell>
        </row>
        <row r="593">
          <cell r="B593" t="str">
            <v>CMPBRA.DE DISTB. PN</v>
          </cell>
          <cell r="C593" t="str">
            <v>BRPCARACNPR0</v>
          </cell>
        </row>
        <row r="594">
          <cell r="B594" t="str">
            <v>CIELO ON</v>
          </cell>
          <cell r="C594" t="str">
            <v>BRCIELACNOR3</v>
          </cell>
        </row>
        <row r="595">
          <cell r="B595" t="str">
            <v>CIFI HOLDINGS (GROUP)</v>
          </cell>
          <cell r="C595" t="str">
            <v>KYG2140A1076</v>
          </cell>
        </row>
        <row r="596">
          <cell r="B596" t="str">
            <v>CIGNA</v>
          </cell>
          <cell r="C596" t="str">
            <v>US1255091092</v>
          </cell>
        </row>
        <row r="597">
          <cell r="B597" t="str">
            <v>CIMAREX EN.</v>
          </cell>
          <cell r="C597" t="str">
            <v>US1717981013</v>
          </cell>
        </row>
        <row r="598">
          <cell r="B598" t="str">
            <v>CIMB GROUP HOLDINGS</v>
          </cell>
          <cell r="C598" t="str">
            <v>MYL1023OO000</v>
          </cell>
        </row>
        <row r="599">
          <cell r="B599" t="str">
            <v>CINCINNATI FINL.</v>
          </cell>
          <cell r="C599" t="str">
            <v>US1720621010</v>
          </cell>
        </row>
        <row r="600">
          <cell r="B600" t="str">
            <v>CINTAS</v>
          </cell>
          <cell r="C600" t="str">
            <v>US1729081059</v>
          </cell>
        </row>
        <row r="601">
          <cell r="B601" t="str">
            <v>CIPLA</v>
          </cell>
          <cell r="C601" t="str">
            <v>INE059A01026</v>
          </cell>
        </row>
        <row r="602">
          <cell r="B602" t="str">
            <v>CISCO SYSTEMS</v>
          </cell>
          <cell r="C602" t="str">
            <v>US17275R1023</v>
          </cell>
        </row>
        <row r="603">
          <cell r="B603" t="str">
            <v>CIT GROUP</v>
          </cell>
          <cell r="C603" t="str">
            <v>US1255818015</v>
          </cell>
        </row>
        <row r="604">
          <cell r="B604" t="str">
            <v>CITIC</v>
          </cell>
          <cell r="C604" t="str">
            <v>HK0267001375</v>
          </cell>
        </row>
        <row r="605">
          <cell r="B605" t="str">
            <v>CITIC GUOAN INFO.IND.'A'</v>
          </cell>
          <cell r="C605" t="str">
            <v>CNE000000TD0</v>
          </cell>
        </row>
        <row r="606">
          <cell r="B606" t="str">
            <v>CITIC SECURITIES 'A'</v>
          </cell>
          <cell r="C606" t="str">
            <v>CNE000001DB6</v>
          </cell>
        </row>
        <row r="607">
          <cell r="B607" t="str">
            <v>CITIC SECURITIES 'H'</v>
          </cell>
          <cell r="C607" t="str">
            <v>CNE1000016V2</v>
          </cell>
        </row>
        <row r="608">
          <cell r="B608" t="str">
            <v>ALIBABA HLTH.INFO.TECH.</v>
          </cell>
          <cell r="C608" t="str">
            <v>BMG0171K1018</v>
          </cell>
        </row>
        <row r="609">
          <cell r="B609" t="str">
            <v>CITIGROUP</v>
          </cell>
          <cell r="C609" t="str">
            <v>US1729674242</v>
          </cell>
        </row>
        <row r="610">
          <cell r="B610" t="str">
            <v>CITIZENS FINANCIAL GROUP</v>
          </cell>
          <cell r="C610" t="str">
            <v>US1746101054</v>
          </cell>
        </row>
        <row r="611">
          <cell r="B611" t="str">
            <v>CITRIX SYS.</v>
          </cell>
          <cell r="C611" t="str">
            <v>US1773761002</v>
          </cell>
        </row>
        <row r="612">
          <cell r="B612" t="str">
            <v>CITY DEVELOPMENTS</v>
          </cell>
          <cell r="C612" t="str">
            <v>SG1R89002252</v>
          </cell>
        </row>
        <row r="613">
          <cell r="B613" t="str">
            <v>CJ</v>
          </cell>
          <cell r="C613" t="str">
            <v>KR7001040005</v>
          </cell>
        </row>
        <row r="614">
          <cell r="B614" t="str">
            <v>CJ CHEILJEDANG</v>
          </cell>
          <cell r="C614" t="str">
            <v>KR7097950000</v>
          </cell>
        </row>
        <row r="615">
          <cell r="B615" t="str">
            <v>CJ E&amp;M</v>
          </cell>
          <cell r="C615" t="str">
            <v>KR7130960008</v>
          </cell>
        </row>
        <row r="616">
          <cell r="B616" t="str">
            <v>CJ LOGISTICS</v>
          </cell>
          <cell r="C616" t="str">
            <v>KR7000120006</v>
          </cell>
        </row>
        <row r="617">
          <cell r="B617" t="str">
            <v>CHEUNG KONG INFR.HDG.</v>
          </cell>
          <cell r="C617" t="str">
            <v>BMG2178K1009</v>
          </cell>
        </row>
        <row r="618">
          <cell r="B618" t="str">
            <v>CLARIANT</v>
          </cell>
          <cell r="C618" t="str">
            <v>CH0012142631</v>
          </cell>
        </row>
        <row r="619">
          <cell r="B619" t="str">
            <v>CLICKS GROUP</v>
          </cell>
          <cell r="C619" t="str">
            <v>ZAE000134854</v>
          </cell>
        </row>
        <row r="620">
          <cell r="B620" t="str">
            <v>CLOROX</v>
          </cell>
          <cell r="C620" t="str">
            <v>US1890541097</v>
          </cell>
        </row>
        <row r="621">
          <cell r="B621" t="str">
            <v>CLP HOLDINGS</v>
          </cell>
          <cell r="C621" t="str">
            <v>HK0002007356</v>
          </cell>
        </row>
        <row r="622">
          <cell r="B622" t="str">
            <v>CME GROUP</v>
          </cell>
          <cell r="C622" t="str">
            <v>US12572Q1058</v>
          </cell>
        </row>
        <row r="623">
          <cell r="B623" t="str">
            <v>CMS ENERGY</v>
          </cell>
          <cell r="C623" t="str">
            <v>US1258961002</v>
          </cell>
        </row>
        <row r="624">
          <cell r="B624" t="str">
            <v>CNOOC</v>
          </cell>
          <cell r="C624" t="str">
            <v>HK0883013259</v>
          </cell>
        </row>
        <row r="625">
          <cell r="B625" t="str">
            <v>CNP ASSURANCES</v>
          </cell>
          <cell r="C625" t="str">
            <v>FR0000120222</v>
          </cell>
        </row>
        <row r="626">
          <cell r="B626" t="str">
            <v>TAPESTRY</v>
          </cell>
          <cell r="C626" t="str">
            <v>US8760301072</v>
          </cell>
        </row>
        <row r="627">
          <cell r="B627" t="str">
            <v>COAL INDIA</v>
          </cell>
          <cell r="C627" t="str">
            <v>INE522F01014</v>
          </cell>
        </row>
        <row r="628">
          <cell r="B628" t="str">
            <v>COCA COLA</v>
          </cell>
          <cell r="C628" t="str">
            <v>US1912161007</v>
          </cell>
        </row>
        <row r="629">
          <cell r="B629" t="str">
            <v>COCA COLA EUROPEAN PTNS.</v>
          </cell>
          <cell r="C629" t="str">
            <v>GB00BDCPN049</v>
          </cell>
        </row>
        <row r="630">
          <cell r="B630" t="str">
            <v>COCA-COLA AMATIL</v>
          </cell>
          <cell r="C630" t="str">
            <v>AU000000CCL2</v>
          </cell>
        </row>
        <row r="631">
          <cell r="B631" t="str">
            <v>COCA-COLA BOTTLERS JAPAN HOLDINGS</v>
          </cell>
          <cell r="C631" t="str">
            <v>JP3293200006</v>
          </cell>
        </row>
        <row r="632">
          <cell r="B632" t="str">
            <v>COCA-COLA FEMSA 'L'</v>
          </cell>
          <cell r="C632" t="str">
            <v>MXP2861W1067</v>
          </cell>
        </row>
        <row r="633">
          <cell r="B633" t="str">
            <v>COCA-COLA HBC (CDI)</v>
          </cell>
          <cell r="C633" t="str">
            <v>CH0198251305</v>
          </cell>
        </row>
        <row r="634">
          <cell r="B634" t="str">
            <v>COCA COLA ICECEK</v>
          </cell>
          <cell r="C634" t="str">
            <v>TRECOLA00011</v>
          </cell>
        </row>
        <row r="635">
          <cell r="B635" t="str">
            <v>COCHLEAR</v>
          </cell>
          <cell r="C635" t="str">
            <v>AU000000COH5</v>
          </cell>
        </row>
        <row r="636">
          <cell r="B636" t="str">
            <v>COGNEX</v>
          </cell>
          <cell r="C636" t="str">
            <v>US1924221039</v>
          </cell>
        </row>
        <row r="637">
          <cell r="B637" t="str">
            <v>COGNIZANT TECH.SLTN.'A'</v>
          </cell>
          <cell r="C637" t="str">
            <v>US1924461023</v>
          </cell>
        </row>
        <row r="638">
          <cell r="B638" t="str">
            <v>COLBUN MACHICURA</v>
          </cell>
          <cell r="C638" t="str">
            <v>CLP3615W1037</v>
          </cell>
        </row>
        <row r="639">
          <cell r="B639" t="str">
            <v>COLGATE-PALM.</v>
          </cell>
          <cell r="C639" t="str">
            <v>US1941621039</v>
          </cell>
        </row>
        <row r="640">
          <cell r="B640" t="str">
            <v>COLOPLAST 'B'</v>
          </cell>
          <cell r="C640" t="str">
            <v>DK0060448595</v>
          </cell>
        </row>
        <row r="641">
          <cell r="B641" t="str">
            <v>COLRUYT</v>
          </cell>
          <cell r="C641" t="str">
            <v>BE0974256852</v>
          </cell>
        </row>
        <row r="642">
          <cell r="B642" t="str">
            <v>COMCAST 'A'</v>
          </cell>
          <cell r="C642" t="str">
            <v>US20030N1019</v>
          </cell>
        </row>
        <row r="643">
          <cell r="B643" t="str">
            <v>COMERICA</v>
          </cell>
          <cell r="C643" t="str">
            <v>US2003401070</v>
          </cell>
        </row>
        <row r="644">
          <cell r="B644" t="str">
            <v>COMFORTDELGRO</v>
          </cell>
          <cell r="C644" t="str">
            <v>SG1N31909426</v>
          </cell>
        </row>
        <row r="645">
          <cell r="B645" t="str">
            <v>COMMERCIAL BK.OF QATAR</v>
          </cell>
          <cell r="C645" t="str">
            <v>QA0007227752</v>
          </cell>
        </row>
        <row r="646">
          <cell r="B646" t="str">
            <v>COML.INTL.BANK (EGYPT)</v>
          </cell>
          <cell r="C646" t="str">
            <v>EGS60121C018</v>
          </cell>
        </row>
        <row r="647">
          <cell r="B647" t="str">
            <v>COMMERZBANK (XET)</v>
          </cell>
          <cell r="C647" t="str">
            <v>DE000CBK1001</v>
          </cell>
        </row>
        <row r="648">
          <cell r="B648" t="str">
            <v>COMMONWEALTH BK.OF AUS.</v>
          </cell>
          <cell r="C648" t="str">
            <v>AU000000CBA7</v>
          </cell>
        </row>
        <row r="649">
          <cell r="B649" t="str">
            <v>COMMSCOPE HOLDING CO.</v>
          </cell>
          <cell r="C649" t="str">
            <v>US20337X1090</v>
          </cell>
        </row>
        <row r="650">
          <cell r="B650" t="str">
            <v>COMPAL ELECTRONICS</v>
          </cell>
          <cell r="C650" t="str">
            <v>TW0002324001</v>
          </cell>
        </row>
        <row r="651">
          <cell r="B651" t="str">
            <v>COMPASS GROUP</v>
          </cell>
          <cell r="C651" t="str">
            <v>GB00BD6K4575</v>
          </cell>
        </row>
        <row r="652">
          <cell r="B652" t="str">
            <v>DXC TECHNOLOGY</v>
          </cell>
          <cell r="C652" t="str">
            <v>US23355L1061</v>
          </cell>
        </row>
        <row r="653">
          <cell r="B653" t="str">
            <v>COMPUTERSHARE</v>
          </cell>
          <cell r="C653" t="str">
            <v>AU000000CPU5</v>
          </cell>
        </row>
        <row r="654">
          <cell r="B654" t="str">
            <v>CONAGRA BRANDS</v>
          </cell>
          <cell r="C654" t="str">
            <v>US2058871029</v>
          </cell>
        </row>
        <row r="655">
          <cell r="B655" t="str">
            <v>CONCHO RESOURCES</v>
          </cell>
          <cell r="C655" t="str">
            <v>US20605P1012</v>
          </cell>
        </row>
        <row r="656">
          <cell r="B656" t="str">
            <v>CONOCOPHILLIPS</v>
          </cell>
          <cell r="C656" t="str">
            <v>US20825C1045</v>
          </cell>
        </row>
        <row r="657">
          <cell r="B657" t="str">
            <v>CONSOLIDATED EDISON</v>
          </cell>
          <cell r="C657" t="str">
            <v>US2091151041</v>
          </cell>
        </row>
        <row r="658">
          <cell r="B658" t="str">
            <v>CONSTELLATION BRANDS 'A'</v>
          </cell>
          <cell r="C658" t="str">
            <v>US21036P1084</v>
          </cell>
        </row>
        <row r="659">
          <cell r="B659" t="str">
            <v>CONSTELLATION SOFTWARE</v>
          </cell>
          <cell r="C659" t="str">
            <v>CA21037X1006</v>
          </cell>
        </row>
        <row r="660">
          <cell r="B660" t="str">
            <v>CONTAINER CORP.OF INDIA</v>
          </cell>
          <cell r="C660" t="str">
            <v>INE111A01025</v>
          </cell>
        </row>
        <row r="661">
          <cell r="B661" t="str">
            <v>CONTINENTAL (XET)</v>
          </cell>
          <cell r="C661" t="str">
            <v>DE0005439004</v>
          </cell>
        </row>
        <row r="662">
          <cell r="B662" t="str">
            <v>CONTINENTAL RESOURCES</v>
          </cell>
          <cell r="C662" t="str">
            <v>US2120151012</v>
          </cell>
        </row>
        <row r="663">
          <cell r="B663" t="str">
            <v>CONVATEC GROUP</v>
          </cell>
          <cell r="C663" t="str">
            <v>GB00BD3VFW73</v>
          </cell>
        </row>
        <row r="664">
          <cell r="B664" t="str">
            <v>COOPER COS.</v>
          </cell>
          <cell r="C664" t="str">
            <v>US2166484020</v>
          </cell>
        </row>
        <row r="665">
          <cell r="B665" t="str">
            <v>COPART</v>
          </cell>
          <cell r="C665" t="str">
            <v>US2172041061</v>
          </cell>
        </row>
        <row r="666">
          <cell r="B666" t="str">
            <v>CORNING</v>
          </cell>
          <cell r="C666" t="str">
            <v>US2193501051</v>
          </cell>
        </row>
        <row r="667">
          <cell r="B667" t="str">
            <v>CORONATION FD.MGRS.</v>
          </cell>
          <cell r="C667" t="str">
            <v>ZAE000047353</v>
          </cell>
        </row>
        <row r="668">
          <cell r="B668" t="str">
            <v>ITAU CORPBANCA</v>
          </cell>
          <cell r="C668" t="str">
            <v>CL0002262351</v>
          </cell>
        </row>
        <row r="669">
          <cell r="B669" t="str">
            <v>COSAN INDUSTRIA E COMERCIO ON</v>
          </cell>
          <cell r="C669" t="str">
            <v>BRCSANACNOR6</v>
          </cell>
        </row>
        <row r="670">
          <cell r="B670" t="str">
            <v>COSCO SHIPPING PORTS</v>
          </cell>
          <cell r="C670" t="str">
            <v>BMG2442N1048</v>
          </cell>
        </row>
        <row r="671">
          <cell r="B671" t="str">
            <v>COSCO SHIPPING DEV.'A'</v>
          </cell>
          <cell r="C671" t="str">
            <v>CNE1000008F2</v>
          </cell>
        </row>
        <row r="672">
          <cell r="B672" t="str">
            <v>COSCO SHIPPING HDG.'A'</v>
          </cell>
          <cell r="C672" t="str">
            <v>CNE100000601</v>
          </cell>
        </row>
        <row r="673">
          <cell r="B673" t="str">
            <v>COSCO SHIP.DEV.'H'</v>
          </cell>
          <cell r="C673" t="str">
            <v>CNE100000536</v>
          </cell>
        </row>
        <row r="674">
          <cell r="B674" t="str">
            <v>COSCO SHIPPING ENERGY TRANSPORT 'H'</v>
          </cell>
          <cell r="C674" t="str">
            <v>CNE1000002S8</v>
          </cell>
        </row>
        <row r="675">
          <cell r="B675" t="str">
            <v>COSCO SHIPPING HDG.'H'</v>
          </cell>
          <cell r="C675" t="str">
            <v>CNE1000002J7</v>
          </cell>
        </row>
        <row r="676">
          <cell r="B676" t="str">
            <v>COSTAR GP.</v>
          </cell>
          <cell r="C676" t="str">
            <v>US22160N1090</v>
          </cell>
        </row>
        <row r="677">
          <cell r="B677" t="str">
            <v>COSTCO WHOLESALE</v>
          </cell>
          <cell r="C677" t="str">
            <v>US22160K1051</v>
          </cell>
        </row>
        <row r="678">
          <cell r="B678" t="str">
            <v>COTY CL.A</v>
          </cell>
          <cell r="C678" t="str">
            <v>US2220702037</v>
          </cell>
        </row>
        <row r="679">
          <cell r="B679" t="str">
            <v>COUNTRY GARDEN HOLDINGS</v>
          </cell>
          <cell r="C679" t="str">
            <v>KYG245241032</v>
          </cell>
        </row>
        <row r="680">
          <cell r="B680" t="str">
            <v>COVESTRO (XET)</v>
          </cell>
          <cell r="C680" t="str">
            <v>DE0006062144</v>
          </cell>
        </row>
        <row r="681">
          <cell r="B681" t="str">
            <v>COVIVIO</v>
          </cell>
          <cell r="C681" t="str">
            <v>FR0000064578</v>
          </cell>
        </row>
        <row r="682">
          <cell r="B682" t="str">
            <v>COWAY</v>
          </cell>
          <cell r="C682" t="str">
            <v>KR7021240007</v>
          </cell>
        </row>
        <row r="683">
          <cell r="B683" t="str">
            <v>CP ALL</v>
          </cell>
          <cell r="C683" t="str">
            <v>TH0737010Y08</v>
          </cell>
        </row>
        <row r="684">
          <cell r="B684" t="str">
            <v>CANADIAN PACIFIC RY.</v>
          </cell>
          <cell r="C684" t="str">
            <v>CA13645T1003</v>
          </cell>
        </row>
        <row r="685">
          <cell r="B685" t="str">
            <v>CREDICORP</v>
          </cell>
          <cell r="C685" t="str">
            <v>BMG2519Y1084</v>
          </cell>
        </row>
        <row r="686">
          <cell r="B686" t="str">
            <v>CREDIT AGRICOLE</v>
          </cell>
          <cell r="C686" t="str">
            <v>FR0000045072</v>
          </cell>
        </row>
        <row r="687">
          <cell r="B687" t="str">
            <v>CREDIT SAISON</v>
          </cell>
          <cell r="C687" t="str">
            <v>JP3271400008</v>
          </cell>
        </row>
        <row r="688">
          <cell r="B688" t="str">
            <v>CREDIT SUISSE GROUP N</v>
          </cell>
          <cell r="C688" t="str">
            <v>CH0012138530</v>
          </cell>
        </row>
        <row r="689">
          <cell r="B689" t="str">
            <v>CRESCENT POINT ENERGY</v>
          </cell>
          <cell r="C689" t="str">
            <v>CA22576C1014</v>
          </cell>
        </row>
        <row r="690">
          <cell r="B690" t="str">
            <v>CRH (DUB)</v>
          </cell>
          <cell r="C690" t="str">
            <v>IE0001827041</v>
          </cell>
        </row>
        <row r="691">
          <cell r="B691" t="str">
            <v>CRODA INTERNATIONAL</v>
          </cell>
          <cell r="C691" t="str">
            <v>GB00BYZWX769</v>
          </cell>
        </row>
        <row r="692">
          <cell r="B692" t="str">
            <v>CROWN CASTLE INTL.</v>
          </cell>
          <cell r="C692" t="str">
            <v>US22822V1017</v>
          </cell>
        </row>
        <row r="693">
          <cell r="B693" t="str">
            <v>CROWN HDG.</v>
          </cell>
          <cell r="C693" t="str">
            <v>US2283681060</v>
          </cell>
        </row>
        <row r="694">
          <cell r="B694" t="str">
            <v>CROWN RESORTS</v>
          </cell>
          <cell r="C694" t="str">
            <v>AU000000CWN6</v>
          </cell>
        </row>
        <row r="695">
          <cell r="B695" t="str">
            <v>CRRC 'A'</v>
          </cell>
          <cell r="C695" t="str">
            <v>CNE100000CP9</v>
          </cell>
        </row>
        <row r="696">
          <cell r="B696" t="str">
            <v>CRRC 'H'</v>
          </cell>
          <cell r="C696" t="str">
            <v>CNE100000BG0</v>
          </cell>
        </row>
        <row r="697">
          <cell r="B697" t="str">
            <v>CSL</v>
          </cell>
          <cell r="C697" t="str">
            <v>AU000000CSL8</v>
          </cell>
        </row>
        <row r="698">
          <cell r="B698" t="str">
            <v>COMPANHIA SIDERURGICA NACIONAL ON</v>
          </cell>
          <cell r="C698" t="str">
            <v>BRCSNAACNOR6</v>
          </cell>
        </row>
        <row r="699">
          <cell r="B699" t="str">
            <v>CSX</v>
          </cell>
          <cell r="C699" t="str">
            <v>US1264081035</v>
          </cell>
        </row>
        <row r="700">
          <cell r="B700" t="str">
            <v>CTBC FINL.HLDG.</v>
          </cell>
          <cell r="C700" t="str">
            <v>TW0002891009</v>
          </cell>
        </row>
        <row r="701">
          <cell r="B701" t="str">
            <v>CTRIP.COM INTL.ADR 8:1</v>
          </cell>
          <cell r="C701" t="str">
            <v>US22943F1003</v>
          </cell>
        </row>
        <row r="702">
          <cell r="B702" t="str">
            <v>CUMMINS</v>
          </cell>
          <cell r="C702" t="str">
            <v>US2310211063</v>
          </cell>
        </row>
        <row r="703">
          <cell r="B703" t="str">
            <v>CVS HEALTH</v>
          </cell>
          <cell r="C703" t="str">
            <v>US1266501006</v>
          </cell>
        </row>
        <row r="704">
          <cell r="B704" t="str">
            <v>CYBERAGENT</v>
          </cell>
          <cell r="C704" t="str">
            <v>JP3311400000</v>
          </cell>
        </row>
        <row r="705">
          <cell r="B705" t="str">
            <v>CYBERDYNE</v>
          </cell>
          <cell r="C705" t="str">
            <v>JP3311530004</v>
          </cell>
        </row>
        <row r="706">
          <cell r="B706" t="str">
            <v>CYFROWY POLSAT</v>
          </cell>
          <cell r="C706" t="str">
            <v>PLCFRPT00013</v>
          </cell>
        </row>
        <row r="707">
          <cell r="B707" t="str">
            <v>DABUR INDIA</v>
          </cell>
          <cell r="C707" t="str">
            <v>INE016A01026</v>
          </cell>
        </row>
        <row r="708">
          <cell r="B708" t="str">
            <v>DGB FINANCIAL GROUP</v>
          </cell>
          <cell r="C708" t="str">
            <v>KR7139130009</v>
          </cell>
        </row>
        <row r="709">
          <cell r="B709" t="str">
            <v>DAELIM INDUSTRIAL</v>
          </cell>
          <cell r="C709" t="str">
            <v>KR7000210005</v>
          </cell>
        </row>
        <row r="710">
          <cell r="B710" t="str">
            <v>DAEWOO ENGR.&amp; CON.</v>
          </cell>
          <cell r="C710" t="str">
            <v>KR7047040001</v>
          </cell>
        </row>
        <row r="711">
          <cell r="B711" t="str">
            <v>DAI-ICHI LIFE HOLDINGS</v>
          </cell>
          <cell r="C711" t="str">
            <v>JP3476480003</v>
          </cell>
        </row>
        <row r="712">
          <cell r="B712" t="str">
            <v>DAI NIPPON PRINTING</v>
          </cell>
          <cell r="C712" t="str">
            <v>JP3493800001</v>
          </cell>
        </row>
        <row r="713">
          <cell r="B713" t="str">
            <v>DAICEL</v>
          </cell>
          <cell r="C713" t="str">
            <v>JP3485800001</v>
          </cell>
        </row>
        <row r="714">
          <cell r="B714" t="str">
            <v>DAIFUKU</v>
          </cell>
          <cell r="C714" t="str">
            <v>JP3497400006</v>
          </cell>
        </row>
        <row r="715">
          <cell r="B715" t="str">
            <v>DAIKIN INDUSTRIES</v>
          </cell>
          <cell r="C715" t="str">
            <v>JP3481800005</v>
          </cell>
        </row>
        <row r="716">
          <cell r="B716" t="str">
            <v>DAIMLER (XET)</v>
          </cell>
          <cell r="C716" t="str">
            <v>DE0007100000</v>
          </cell>
        </row>
        <row r="717">
          <cell r="B717" t="str">
            <v>DAIRY FARM INTL.HDG.</v>
          </cell>
          <cell r="C717" t="str">
            <v>BMG2624N1535</v>
          </cell>
        </row>
        <row r="718">
          <cell r="B718" t="str">
            <v>DAITO TST.CONSTRUCTION</v>
          </cell>
          <cell r="C718" t="str">
            <v>JP3486800000</v>
          </cell>
        </row>
        <row r="719">
          <cell r="B719" t="str">
            <v>DAIWA HOUSE INDUSTRY</v>
          </cell>
          <cell r="C719" t="str">
            <v>JP3505000004</v>
          </cell>
        </row>
        <row r="720">
          <cell r="B720" t="str">
            <v>DAIWA HOUSE REIT INV.</v>
          </cell>
          <cell r="C720" t="str">
            <v>JP3046390005</v>
          </cell>
        </row>
        <row r="721">
          <cell r="B721" t="str">
            <v>DAIWA SECURITIES GROUP</v>
          </cell>
          <cell r="C721" t="str">
            <v>JP3502200003</v>
          </cell>
        </row>
        <row r="722">
          <cell r="B722" t="str">
            <v>DALI FOODS GROUP CO.</v>
          </cell>
          <cell r="C722" t="str">
            <v>KYG2743Y1061</v>
          </cell>
        </row>
        <row r="723">
          <cell r="B723" t="str">
            <v>DAMAC PROPERTIES DUBAI</v>
          </cell>
          <cell r="C723" t="str">
            <v>AED001301012</v>
          </cell>
        </row>
        <row r="724">
          <cell r="B724" t="str">
            <v>DANAHER</v>
          </cell>
          <cell r="C724" t="str">
            <v>US2358511028</v>
          </cell>
        </row>
        <row r="725">
          <cell r="B725" t="str">
            <v>DANONE</v>
          </cell>
          <cell r="C725" t="str">
            <v>FR0000120644</v>
          </cell>
        </row>
        <row r="726">
          <cell r="B726" t="str">
            <v>DANSKE BANK</v>
          </cell>
          <cell r="C726" t="str">
            <v>DK0010274414</v>
          </cell>
        </row>
        <row r="727">
          <cell r="B727" t="str">
            <v>DAQIN RAILWAY 'A'</v>
          </cell>
          <cell r="C727" t="str">
            <v>CNE000001NG4</v>
          </cell>
        </row>
        <row r="728">
          <cell r="B728" t="str">
            <v>DARDEN RESTAURANTS</v>
          </cell>
          <cell r="C728" t="str">
            <v>US2371941053</v>
          </cell>
        </row>
        <row r="729">
          <cell r="B729" t="str">
            <v>DASSAULT AVIATION</v>
          </cell>
          <cell r="C729" t="str">
            <v>FR0000121725</v>
          </cell>
        </row>
        <row r="730">
          <cell r="B730" t="str">
            <v>DASSAULT SYSTEMES</v>
          </cell>
          <cell r="C730" t="str">
            <v>FR0000130650</v>
          </cell>
        </row>
        <row r="731">
          <cell r="B731" t="str">
            <v>DGI.PWG.'H'</v>
          </cell>
          <cell r="C731" t="str">
            <v>CNE1000002Z3</v>
          </cell>
        </row>
        <row r="732">
          <cell r="B732" t="str">
            <v>DAVIDE CAMPARI MILANO</v>
          </cell>
          <cell r="C732" t="str">
            <v>IT0005252207</v>
          </cell>
        </row>
        <row r="733">
          <cell r="B733" t="str">
            <v>DAVITA</v>
          </cell>
          <cell r="C733" t="str">
            <v>US23918K1088</v>
          </cell>
        </row>
        <row r="734">
          <cell r="B734" t="str">
            <v>DB INSURANCE</v>
          </cell>
          <cell r="C734" t="str">
            <v>KR7005830005</v>
          </cell>
        </row>
        <row r="735">
          <cell r="B735" t="str">
            <v>DBS GROUP HOLDINGS</v>
          </cell>
          <cell r="C735" t="str">
            <v>SG1L01001701</v>
          </cell>
        </row>
        <row r="736">
          <cell r="B736" t="str">
            <v>DCC</v>
          </cell>
          <cell r="C736" t="str">
            <v>IE0002424939</v>
          </cell>
        </row>
        <row r="737">
          <cell r="B737" t="str">
            <v>DEERE</v>
          </cell>
          <cell r="C737" t="str">
            <v>US2441991054</v>
          </cell>
        </row>
        <row r="738">
          <cell r="B738" t="str">
            <v>DELIVERY HERO (XET)</v>
          </cell>
          <cell r="C738" t="str">
            <v>DE000A2E4K43</v>
          </cell>
        </row>
        <row r="739">
          <cell r="B739" t="str">
            <v>DELL TECHNOLOGIES</v>
          </cell>
          <cell r="C739" t="str">
            <v>US24703L1035</v>
          </cell>
        </row>
        <row r="740">
          <cell r="B740" t="str">
            <v>DELTA AIR LINES</v>
          </cell>
          <cell r="C740" t="str">
            <v>US2473617023</v>
          </cell>
        </row>
        <row r="741">
          <cell r="B741" t="str">
            <v>DELTA ELECTRONICS</v>
          </cell>
          <cell r="C741" t="str">
            <v>TW0002308004</v>
          </cell>
        </row>
        <row r="742">
          <cell r="B742" t="str">
            <v>DELTA ELECTRONICS</v>
          </cell>
          <cell r="C742" t="str">
            <v>TH0528010Z00</v>
          </cell>
        </row>
        <row r="743">
          <cell r="B743" t="str">
            <v>DENA</v>
          </cell>
          <cell r="C743" t="str">
            <v>JP3548610009</v>
          </cell>
        </row>
        <row r="744">
          <cell r="B744" t="str">
            <v>DENSO</v>
          </cell>
          <cell r="C744" t="str">
            <v>JP3551500006</v>
          </cell>
        </row>
        <row r="745">
          <cell r="B745" t="str">
            <v>DENTSPLY SIRONA</v>
          </cell>
          <cell r="C745" t="str">
            <v>US24906P1093</v>
          </cell>
        </row>
        <row r="746">
          <cell r="B746" t="str">
            <v>DENTSU</v>
          </cell>
          <cell r="C746" t="str">
            <v>JP3551520004</v>
          </cell>
        </row>
        <row r="747">
          <cell r="B747" t="str">
            <v>GUANGZHOU AUTOMOBILE GP. 'H'</v>
          </cell>
          <cell r="C747" t="str">
            <v>CNE100000Q35</v>
          </cell>
        </row>
        <row r="748">
          <cell r="B748" t="str">
            <v>DEUTSCHE BANK (XET)</v>
          </cell>
          <cell r="C748" t="str">
            <v>DE0005140008</v>
          </cell>
        </row>
        <row r="749">
          <cell r="B749" t="str">
            <v>DEUTSCHE BOERSE (XET)</v>
          </cell>
          <cell r="C749" t="str">
            <v>DE0005810055</v>
          </cell>
        </row>
        <row r="750">
          <cell r="B750" t="str">
            <v>DEUTSCHE POST (XET)</v>
          </cell>
          <cell r="C750" t="str">
            <v>DE0005552004</v>
          </cell>
        </row>
        <row r="751">
          <cell r="B751" t="str">
            <v>DEUTSCHE TELEKOM (XET)</v>
          </cell>
          <cell r="C751" t="str">
            <v>DE0005557508</v>
          </cell>
        </row>
        <row r="752">
          <cell r="B752" t="str">
            <v>DEUTSCHE WOHNEN (XET) BR.SHS.</v>
          </cell>
          <cell r="C752" t="str">
            <v>DE000A0HN5C6</v>
          </cell>
        </row>
        <row r="753">
          <cell r="B753" t="str">
            <v>DEVON ENERGY</v>
          </cell>
          <cell r="C753" t="str">
            <v>US25179M1036</v>
          </cell>
        </row>
        <row r="754">
          <cell r="B754" t="str">
            <v>DEXUS</v>
          </cell>
          <cell r="C754" t="str">
            <v>AU000000DXS1</v>
          </cell>
        </row>
        <row r="755">
          <cell r="B755" t="str">
            <v>DHC SOFTWARE 'A'</v>
          </cell>
          <cell r="C755" t="str">
            <v>CNE000001NL4</v>
          </cell>
        </row>
        <row r="756">
          <cell r="B756" t="str">
            <v>DIAGEO</v>
          </cell>
          <cell r="C756" t="str">
            <v>GB0002374006</v>
          </cell>
        </row>
        <row r="757">
          <cell r="B757" t="str">
            <v>DIALOG GROUP</v>
          </cell>
          <cell r="C757" t="str">
            <v>MYL7277OO006</v>
          </cell>
        </row>
        <row r="758">
          <cell r="B758" t="str">
            <v>DIAMONDBACK ENERGY</v>
          </cell>
          <cell r="C758" t="str">
            <v>US25278X1090</v>
          </cell>
        </row>
        <row r="759">
          <cell r="B759" t="str">
            <v>DIGI.COM</v>
          </cell>
          <cell r="C759" t="str">
            <v>MYL6947OO005</v>
          </cell>
        </row>
        <row r="760">
          <cell r="B760" t="str">
            <v>DIGITAL REALTY TST.</v>
          </cell>
          <cell r="C760" t="str">
            <v>US2538681030</v>
          </cell>
        </row>
        <row r="761">
          <cell r="B761" t="str">
            <v>DINO POLSKA SA</v>
          </cell>
          <cell r="C761" t="str">
            <v>PLDINPL00011</v>
          </cell>
        </row>
        <row r="762">
          <cell r="B762" t="str">
            <v>DIRECT LINE IN.GROUP</v>
          </cell>
          <cell r="C762" t="str">
            <v>GB00BY9D0Y18</v>
          </cell>
        </row>
        <row r="763">
          <cell r="B763" t="str">
            <v>DISCO</v>
          </cell>
          <cell r="C763" t="str">
            <v>JP3548600000</v>
          </cell>
        </row>
        <row r="764">
          <cell r="B764" t="str">
            <v>DISCOVER FINANCIAL SVS.</v>
          </cell>
          <cell r="C764" t="str">
            <v>US2547091080</v>
          </cell>
        </row>
        <row r="765">
          <cell r="B765" t="str">
            <v>DISCOVERY SERIES A</v>
          </cell>
          <cell r="C765" t="str">
            <v>US25470F1049</v>
          </cell>
        </row>
        <row r="766">
          <cell r="B766" t="str">
            <v>DISCOVERY SERIES C</v>
          </cell>
          <cell r="C766" t="str">
            <v>US25470F3029</v>
          </cell>
        </row>
        <row r="767">
          <cell r="B767" t="str">
            <v>DISCOVERY</v>
          </cell>
          <cell r="C767" t="str">
            <v>ZAE000022331</v>
          </cell>
        </row>
        <row r="768">
          <cell r="B768" t="str">
            <v>DISH NETWORK 'A'</v>
          </cell>
          <cell r="C768" t="str">
            <v>US25470M1099</v>
          </cell>
        </row>
        <row r="769">
          <cell r="B769" t="str">
            <v>WALT DISNEY</v>
          </cell>
          <cell r="C769" t="str">
            <v>US2546871060</v>
          </cell>
        </row>
        <row r="770">
          <cell r="B770" t="str">
            <v>DMCI HOLDINGS</v>
          </cell>
          <cell r="C770" t="str">
            <v>PHY2088F1004</v>
          </cell>
        </row>
        <row r="771">
          <cell r="B771" t="str">
            <v>DNB</v>
          </cell>
          <cell r="C771" t="str">
            <v>NO0010031479</v>
          </cell>
        </row>
        <row r="772">
          <cell r="B772" t="str">
            <v>DOHA BANK</v>
          </cell>
          <cell r="C772" t="str">
            <v>QA0006929770</v>
          </cell>
        </row>
        <row r="773">
          <cell r="B773" t="str">
            <v>DOLLAR GENERAL</v>
          </cell>
          <cell r="C773" t="str">
            <v>US2566771059</v>
          </cell>
        </row>
        <row r="774">
          <cell r="B774" t="str">
            <v>DOLLAR TREE</v>
          </cell>
          <cell r="C774" t="str">
            <v>US2567461080</v>
          </cell>
        </row>
        <row r="775">
          <cell r="B775" t="str">
            <v>DOLLARAMA</v>
          </cell>
          <cell r="C775" t="str">
            <v>CA25675T1075</v>
          </cell>
        </row>
        <row r="776">
          <cell r="B776" t="str">
            <v>DOMINION ENERGY</v>
          </cell>
          <cell r="C776" t="str">
            <v>US25746U1097</v>
          </cell>
        </row>
        <row r="777">
          <cell r="B777" t="str">
            <v>DOMINO'S PIZZA ENTS.</v>
          </cell>
          <cell r="C777" t="str">
            <v>AU000000DMP0</v>
          </cell>
        </row>
        <row r="778">
          <cell r="B778" t="str">
            <v>DOMINO'S PIZZA</v>
          </cell>
          <cell r="C778" t="str">
            <v>US25754A2015</v>
          </cell>
        </row>
        <row r="779">
          <cell r="B779" t="str">
            <v>DON QUIJOTE HOLDINGS</v>
          </cell>
          <cell r="C779" t="str">
            <v>JP3639650005</v>
          </cell>
        </row>
        <row r="780">
          <cell r="B780" t="str">
            <v>DONG-E-E-JIAO 'A'</v>
          </cell>
          <cell r="C780" t="str">
            <v>CNE0000006Y9</v>
          </cell>
        </row>
        <row r="781">
          <cell r="B781" t="str">
            <v>DONGFENG MOTOR GP.'H'</v>
          </cell>
          <cell r="C781" t="str">
            <v>CNE100000312</v>
          </cell>
        </row>
        <row r="782">
          <cell r="B782" t="str">
            <v>DONGSUH</v>
          </cell>
          <cell r="C782" t="str">
            <v>KR7026960005</v>
          </cell>
        </row>
        <row r="783">
          <cell r="B783" t="str">
            <v>DONGXING SECS.'A'</v>
          </cell>
          <cell r="C783" t="str">
            <v>CNE100002177</v>
          </cell>
        </row>
        <row r="784">
          <cell r="B784" t="str">
            <v>DONGXU OT.TECHNOLOGY 'A'</v>
          </cell>
          <cell r="C784" t="str">
            <v>CNE000000578</v>
          </cell>
        </row>
        <row r="785">
          <cell r="B785" t="str">
            <v>DOOSAN BOBCAT</v>
          </cell>
          <cell r="C785" t="str">
            <v>KR7241560002</v>
          </cell>
        </row>
        <row r="786">
          <cell r="B786" t="str">
            <v>DOOSAN HVY.INDS.AND CON.</v>
          </cell>
          <cell r="C786" t="str">
            <v>KR7034020008</v>
          </cell>
        </row>
        <row r="787">
          <cell r="B787" t="str">
            <v>DOVER</v>
          </cell>
          <cell r="C787" t="str">
            <v>US2600031080</v>
          </cell>
        </row>
        <row r="788">
          <cell r="B788" t="str">
            <v>DOWDUPONT</v>
          </cell>
          <cell r="C788" t="str">
            <v>US26078J1007</v>
          </cell>
        </row>
        <row r="789">
          <cell r="B789" t="str">
            <v>DP WORLD</v>
          </cell>
          <cell r="C789" t="str">
            <v>AEDFXA0M6V00</v>
          </cell>
        </row>
        <row r="790">
          <cell r="B790" t="str">
            <v>CHENGDU DR.PENG TELC.&amp; MDA.GP.'A'</v>
          </cell>
          <cell r="C790" t="str">
            <v>CNE000000FW9</v>
          </cell>
        </row>
        <row r="791">
          <cell r="B791" t="str">
            <v>DR PEPPER SNAPPLE GROUP</v>
          </cell>
          <cell r="C791" t="str">
            <v>US26138E1091</v>
          </cell>
        </row>
        <row r="792">
          <cell r="B792" t="str">
            <v>DR REDDYS LABORATORIES</v>
          </cell>
          <cell r="C792" t="str">
            <v>INE089A01023</v>
          </cell>
        </row>
        <row r="793">
          <cell r="B793" t="str">
            <v>DSV 'B'</v>
          </cell>
          <cell r="C793" t="str">
            <v>DK0060079531</v>
          </cell>
        </row>
        <row r="794">
          <cell r="B794" t="str">
            <v>DTE ENERGY</v>
          </cell>
          <cell r="C794" t="str">
            <v>US2333311072</v>
          </cell>
        </row>
        <row r="795">
          <cell r="B795" t="str">
            <v>DUBAI INVESTMENT</v>
          </cell>
          <cell r="C795" t="str">
            <v>AED000601016</v>
          </cell>
        </row>
        <row r="796">
          <cell r="B796" t="str">
            <v>DUBAI ISLAMIC BANK</v>
          </cell>
          <cell r="C796" t="str">
            <v>AED000201015</v>
          </cell>
        </row>
        <row r="797">
          <cell r="B797" t="str">
            <v>DUFRY 'R'</v>
          </cell>
          <cell r="C797" t="str">
            <v>CH0023405456</v>
          </cell>
        </row>
        <row r="798">
          <cell r="B798" t="str">
            <v>DUKE ENERGY</v>
          </cell>
          <cell r="C798" t="str">
            <v>US26441C2044</v>
          </cell>
        </row>
        <row r="799">
          <cell r="B799" t="str">
            <v>DUKE REALTY</v>
          </cell>
          <cell r="C799" t="str">
            <v>US2644115055</v>
          </cell>
        </row>
        <row r="800">
          <cell r="B800" t="str">
            <v>E ON N (XET)</v>
          </cell>
          <cell r="C800" t="str">
            <v>DE000ENAG999</v>
          </cell>
        </row>
        <row r="801">
          <cell r="B801" t="str">
            <v>E SUN FINL.HLDG.</v>
          </cell>
          <cell r="C801" t="str">
            <v>TW0002884004</v>
          </cell>
        </row>
        <row r="802">
          <cell r="B802" t="str">
            <v>E*TRADE FINANCIAL</v>
          </cell>
          <cell r="C802" t="str">
            <v>US2692464017</v>
          </cell>
        </row>
        <row r="803">
          <cell r="B803" t="str">
            <v>EAST JAPAN RAILWAY</v>
          </cell>
          <cell r="C803" t="str">
            <v>JP3783600004</v>
          </cell>
        </row>
        <row r="804">
          <cell r="B804" t="str">
            <v>EAST WEST BANCORP</v>
          </cell>
          <cell r="C804" t="str">
            <v>US27579R1041</v>
          </cell>
        </row>
        <row r="805">
          <cell r="B805" t="str">
            <v>EASTERN TOBACCO</v>
          </cell>
          <cell r="C805" t="str">
            <v>EGS37091C013</v>
          </cell>
        </row>
        <row r="806">
          <cell r="B806" t="str">
            <v>EASTMAN CHEMICAL</v>
          </cell>
          <cell r="C806" t="str">
            <v>US2774321002</v>
          </cell>
        </row>
        <row r="807">
          <cell r="B807" t="str">
            <v>EASYJET</v>
          </cell>
          <cell r="C807" t="str">
            <v>GB00B7KR2P84</v>
          </cell>
        </row>
        <row r="808">
          <cell r="B808" t="str">
            <v>EATON</v>
          </cell>
          <cell r="C808" t="str">
            <v>IE00B8KQN827</v>
          </cell>
        </row>
        <row r="809">
          <cell r="B809" t="str">
            <v>EATON VANCE NV.</v>
          </cell>
          <cell r="C809" t="str">
            <v>US2782651036</v>
          </cell>
        </row>
        <row r="810">
          <cell r="B810" t="str">
            <v>EBAY</v>
          </cell>
          <cell r="C810" t="str">
            <v>US2786421030</v>
          </cell>
        </row>
        <row r="811">
          <cell r="B811" t="str">
            <v>ECLAT TEXTILE</v>
          </cell>
          <cell r="C811" t="str">
            <v>TW0001476000</v>
          </cell>
        </row>
        <row r="812">
          <cell r="B812" t="str">
            <v>ECOLAB</v>
          </cell>
          <cell r="C812" t="str">
            <v>US2788651006</v>
          </cell>
        </row>
        <row r="813">
          <cell r="B813" t="str">
            <v>ECOPETROL</v>
          </cell>
          <cell r="C813" t="str">
            <v>COC04PA00016</v>
          </cell>
        </row>
        <row r="814">
          <cell r="B814" t="str">
            <v>EDENRED</v>
          </cell>
          <cell r="C814" t="str">
            <v>FR0010908533</v>
          </cell>
        </row>
        <row r="815">
          <cell r="B815" t="str">
            <v>EDF</v>
          </cell>
          <cell r="C815" t="str">
            <v>FR0010242511</v>
          </cell>
        </row>
        <row r="816">
          <cell r="B816" t="str">
            <v>EDISON INTL.</v>
          </cell>
          <cell r="C816" t="str">
            <v>US2810201077</v>
          </cell>
        </row>
        <row r="817">
          <cell r="B817" t="str">
            <v>EDP ENERGIAS DE PORTUGAL</v>
          </cell>
          <cell r="C817" t="str">
            <v>PTEDP0AM0009</v>
          </cell>
        </row>
        <row r="818">
          <cell r="B818" t="str">
            <v>ENERGIAS DO BRASIL ON BRAZIL</v>
          </cell>
          <cell r="C818" t="str">
            <v>BRENBRACNOR2</v>
          </cell>
        </row>
        <row r="819">
          <cell r="B819" t="str">
            <v>EDWARDS LIFESCIENCES</v>
          </cell>
          <cell r="C819" t="str">
            <v>US28176E1082</v>
          </cell>
        </row>
        <row r="820">
          <cell r="B820" t="str">
            <v>EUROBANK ERGASIAS</v>
          </cell>
          <cell r="C820" t="str">
            <v>GRS323003012</v>
          </cell>
        </row>
        <row r="821">
          <cell r="B821" t="str">
            <v>EICHER MOTORS</v>
          </cell>
          <cell r="C821" t="str">
            <v>INE066A01013</v>
          </cell>
        </row>
        <row r="822">
          <cell r="B822" t="str">
            <v>EIFFAGE</v>
          </cell>
          <cell r="C822" t="str">
            <v>FR0000130452</v>
          </cell>
        </row>
        <row r="823">
          <cell r="B823" t="str">
            <v>EISAI</v>
          </cell>
          <cell r="C823" t="str">
            <v>JP3160400002</v>
          </cell>
        </row>
        <row r="824">
          <cell r="B824" t="str">
            <v>ELSWEDY ELECTRIC</v>
          </cell>
          <cell r="C824" t="str">
            <v>EGS3G0Z1C014</v>
          </cell>
        </row>
        <row r="825">
          <cell r="B825" t="str">
            <v>ELBIT SYSTEMS</v>
          </cell>
          <cell r="C825" t="str">
            <v>IL0010811243</v>
          </cell>
        </row>
        <row r="826">
          <cell r="B826" t="str">
            <v>ELEC.POWER DEV.</v>
          </cell>
          <cell r="C826" t="str">
            <v>JP3551200003</v>
          </cell>
        </row>
        <row r="827">
          <cell r="B827" t="str">
            <v>ELECTRICITY GENERATING</v>
          </cell>
          <cell r="C827" t="str">
            <v>TH0465010005</v>
          </cell>
        </row>
        <row r="828">
          <cell r="B828" t="str">
            <v>ELECTROLUX 'B'</v>
          </cell>
          <cell r="C828" t="str">
            <v>SE0000103814</v>
          </cell>
        </row>
        <row r="829">
          <cell r="B829" t="str">
            <v>ELECTRONIC ARTS</v>
          </cell>
          <cell r="C829" t="str">
            <v>US2855121099</v>
          </cell>
        </row>
        <row r="830">
          <cell r="B830" t="str">
            <v>CENTRAIS ELETR BRAS- ELETROBRAS ON</v>
          </cell>
          <cell r="C830" t="str">
            <v>BRELETACNOR6</v>
          </cell>
        </row>
        <row r="831">
          <cell r="B831" t="str">
            <v>CTI.ELETR BRAS- ELETROBRAS SR.B PN</v>
          </cell>
          <cell r="C831" t="str">
            <v>BRELETACNPB7</v>
          </cell>
        </row>
        <row r="832">
          <cell r="B832" t="str">
            <v>ELISA</v>
          </cell>
          <cell r="C832" t="str">
            <v>FI0009007884</v>
          </cell>
        </row>
        <row r="833">
          <cell r="B833" t="str">
            <v>EMAAR DEVELOPMENT PJSC</v>
          </cell>
          <cell r="C833" t="str">
            <v>AEE001901017</v>
          </cell>
        </row>
        <row r="834">
          <cell r="B834" t="str">
            <v>EMAAR MALLS GROUP ORD</v>
          </cell>
          <cell r="C834" t="str">
            <v>AEE001501015</v>
          </cell>
        </row>
        <row r="835">
          <cell r="B835" t="str">
            <v>EMAAR PROPERTIES</v>
          </cell>
          <cell r="C835" t="str">
            <v>AEE000301011</v>
          </cell>
        </row>
        <row r="836">
          <cell r="B836" t="str">
            <v>EMBOTELLADORA ANDINA SERIES B</v>
          </cell>
          <cell r="C836" t="str">
            <v>CLP3697S1034</v>
          </cell>
        </row>
        <row r="837">
          <cell r="B837" t="str">
            <v>EMBRAER ON</v>
          </cell>
          <cell r="C837" t="str">
            <v>BREMBRACNOR4</v>
          </cell>
        </row>
        <row r="838">
          <cell r="B838" t="str">
            <v>EMERA</v>
          </cell>
          <cell r="C838" t="str">
            <v>CA2908761018</v>
          </cell>
        </row>
        <row r="839">
          <cell r="B839" t="str">
            <v>EMERSON ELECTRIC</v>
          </cell>
          <cell r="C839" t="str">
            <v>US2910111044</v>
          </cell>
        </row>
        <row r="840">
          <cell r="B840" t="str">
            <v>EMIRATES TELECOM.</v>
          </cell>
          <cell r="C840" t="str">
            <v>AEE000401019</v>
          </cell>
        </row>
        <row r="841">
          <cell r="B841" t="str">
            <v>EMLAK KONUT GAYRIMENKUL YATOTA.</v>
          </cell>
          <cell r="C841" t="str">
            <v>TREEGYO00017</v>
          </cell>
        </row>
        <row r="842">
          <cell r="B842" t="str">
            <v>EMPIRE 'A'</v>
          </cell>
          <cell r="C842" t="str">
            <v>CA2918434077</v>
          </cell>
        </row>
        <row r="843">
          <cell r="B843" t="str">
            <v>EMPRESAS CMPC</v>
          </cell>
          <cell r="C843" t="str">
            <v>CL0000001314</v>
          </cell>
        </row>
        <row r="844">
          <cell r="B844" t="str">
            <v>EMPRESAS COPEC</v>
          </cell>
          <cell r="C844" t="str">
            <v>CLP7847L1080</v>
          </cell>
        </row>
        <row r="845">
          <cell r="B845" t="str">
            <v>EMS-CHEMIE 'N'</v>
          </cell>
          <cell r="C845" t="str">
            <v>CH0016440353</v>
          </cell>
        </row>
        <row r="846">
          <cell r="B846" t="str">
            <v>ENAGAS</v>
          </cell>
          <cell r="C846" t="str">
            <v>ES0130960018</v>
          </cell>
        </row>
        <row r="847">
          <cell r="B847" t="str">
            <v>ENBRIDGE</v>
          </cell>
          <cell r="C847" t="str">
            <v>CA29250N1050</v>
          </cell>
        </row>
        <row r="848">
          <cell r="B848" t="str">
            <v>ENCANA (TSX)</v>
          </cell>
          <cell r="C848" t="str">
            <v>CA2925051047</v>
          </cell>
        </row>
        <row r="849">
          <cell r="B849" t="str">
            <v>ENDESA</v>
          </cell>
          <cell r="C849" t="str">
            <v>ES0130670112</v>
          </cell>
        </row>
        <row r="850">
          <cell r="B850" t="str">
            <v>ENEL</v>
          </cell>
          <cell r="C850" t="str">
            <v>IT0003128367</v>
          </cell>
        </row>
        <row r="851">
          <cell r="B851" t="str">
            <v>ENEL AMERICAS</v>
          </cell>
          <cell r="C851" t="str">
            <v>CLP371861061</v>
          </cell>
        </row>
        <row r="852">
          <cell r="B852" t="str">
            <v>ENEL CHILE</v>
          </cell>
          <cell r="C852" t="str">
            <v>CL0002266774</v>
          </cell>
        </row>
        <row r="853">
          <cell r="B853" t="str">
            <v>ENERGY ABSOLUTE</v>
          </cell>
          <cell r="C853" t="str">
            <v>TH3545010003</v>
          </cell>
        </row>
        <row r="854">
          <cell r="B854" t="str">
            <v>ENGIE</v>
          </cell>
          <cell r="C854" t="str">
            <v>FR0010208488</v>
          </cell>
        </row>
        <row r="855">
          <cell r="B855" t="str">
            <v>ENI</v>
          </cell>
          <cell r="C855" t="str">
            <v>IT0003132476</v>
          </cell>
        </row>
        <row r="856">
          <cell r="B856" t="str">
            <v>ENN ENERGY HOLDINGS</v>
          </cell>
          <cell r="C856" t="str">
            <v>KYG3066L1014</v>
          </cell>
        </row>
        <row r="857">
          <cell r="B857" t="str">
            <v>EMPRESA NACIONAL DE TELECOMUNICACIONES</v>
          </cell>
          <cell r="C857" t="str">
            <v>CLP371151059</v>
          </cell>
        </row>
        <row r="858">
          <cell r="B858" t="str">
            <v>ENTERGY</v>
          </cell>
          <cell r="C858" t="str">
            <v>US29364G1031</v>
          </cell>
        </row>
        <row r="859">
          <cell r="B859" t="str">
            <v>EOG RES.</v>
          </cell>
          <cell r="C859" t="str">
            <v>US26875P1012</v>
          </cell>
        </row>
        <row r="860">
          <cell r="B860" t="str">
            <v>EPIROC AB NPV A</v>
          </cell>
          <cell r="C860" t="str">
            <v>SE0011166933</v>
          </cell>
        </row>
        <row r="861">
          <cell r="B861" t="str">
            <v>EPIROC AB NPV B</v>
          </cell>
          <cell r="C861" t="str">
            <v>SE0011166941</v>
          </cell>
        </row>
        <row r="862">
          <cell r="B862" t="str">
            <v>EQT</v>
          </cell>
          <cell r="C862" t="str">
            <v>US26884L1098</v>
          </cell>
        </row>
        <row r="863">
          <cell r="B863" t="str">
            <v>EQUATORIAL ENERGIA ON</v>
          </cell>
          <cell r="C863" t="str">
            <v>BREQTLACNOR0</v>
          </cell>
        </row>
        <row r="864">
          <cell r="B864" t="str">
            <v>EQUIFAX</v>
          </cell>
          <cell r="C864" t="str">
            <v>US2944291051</v>
          </cell>
        </row>
        <row r="865">
          <cell r="B865" t="str">
            <v>EQUINIX</v>
          </cell>
          <cell r="C865" t="str">
            <v>US29444U7000</v>
          </cell>
        </row>
        <row r="866">
          <cell r="B866" t="str">
            <v>EQUINOR</v>
          </cell>
          <cell r="C866" t="str">
            <v>NO0010096985</v>
          </cell>
        </row>
        <row r="867">
          <cell r="B867" t="str">
            <v>EQUITY RESD.TST.PROPS. SHBI</v>
          </cell>
          <cell r="C867" t="str">
            <v>US29476L1070</v>
          </cell>
        </row>
        <row r="868">
          <cell r="B868" t="str">
            <v>EREGLI DEMIR CELIK</v>
          </cell>
          <cell r="C868" t="str">
            <v>TRAEREGL91G3</v>
          </cell>
        </row>
        <row r="869">
          <cell r="B869" t="str">
            <v>ERICSSON 'B'</v>
          </cell>
          <cell r="C869" t="str">
            <v>SE0000108656</v>
          </cell>
        </row>
        <row r="870">
          <cell r="B870" t="str">
            <v>ERSTE GROUP BANK</v>
          </cell>
          <cell r="C870" t="str">
            <v>AT0000652011</v>
          </cell>
        </row>
        <row r="871">
          <cell r="B871" t="str">
            <v>ESSEX PROPERTY TST.</v>
          </cell>
          <cell r="C871" t="str">
            <v>US2971781057</v>
          </cell>
        </row>
        <row r="872">
          <cell r="B872" t="str">
            <v>ESSILOR INTL.CMPG.D OPTIQUE</v>
          </cell>
          <cell r="C872" t="str">
            <v>FR0000121667</v>
          </cell>
        </row>
        <row r="873">
          <cell r="B873" t="str">
            <v>ESTEE LAUDER COS.'A'</v>
          </cell>
          <cell r="C873" t="str">
            <v>US5184391044</v>
          </cell>
        </row>
        <row r="874">
          <cell r="B874" t="str">
            <v>EURAZEO</v>
          </cell>
          <cell r="C874" t="str">
            <v>FR0000121121</v>
          </cell>
        </row>
        <row r="875">
          <cell r="B875" t="str">
            <v>EUROFINS SCIENTIFIC</v>
          </cell>
          <cell r="C875" t="str">
            <v>FR0000038259</v>
          </cell>
        </row>
        <row r="876">
          <cell r="B876" t="str">
            <v>EUTELSAT COMMUNICATIONS</v>
          </cell>
          <cell r="C876" t="str">
            <v>FR0010221234</v>
          </cell>
        </row>
        <row r="877">
          <cell r="B877" t="str">
            <v>EVA AIRWAYS</v>
          </cell>
          <cell r="C877" t="str">
            <v>TW0002618006</v>
          </cell>
        </row>
        <row r="878">
          <cell r="B878" t="str">
            <v>EVERBRIGHT SECS.'A'</v>
          </cell>
          <cell r="C878" t="str">
            <v>CNE100000FD8</v>
          </cell>
        </row>
        <row r="879">
          <cell r="B879" t="str">
            <v>EVEREST RE GP.</v>
          </cell>
          <cell r="C879" t="str">
            <v>BMG3223R1088</v>
          </cell>
        </row>
        <row r="880">
          <cell r="B880" t="str">
            <v>CHINA EVERGRANDE</v>
          </cell>
          <cell r="C880" t="str">
            <v>KYG2119W1069</v>
          </cell>
        </row>
        <row r="881">
          <cell r="B881" t="str">
            <v>EVERGREEN MARINE</v>
          </cell>
          <cell r="C881" t="str">
            <v>TW0002603008</v>
          </cell>
        </row>
        <row r="882">
          <cell r="B882" t="str">
            <v>EVONIK INDUSTRIES (XET)</v>
          </cell>
          <cell r="C882" t="str">
            <v>DE000EVNK013</v>
          </cell>
        </row>
        <row r="883">
          <cell r="B883" t="str">
            <v>EXELON</v>
          </cell>
          <cell r="C883" t="str">
            <v>US30161N1019</v>
          </cell>
        </row>
        <row r="884">
          <cell r="B884" t="str">
            <v>EXOR ORD</v>
          </cell>
          <cell r="C884" t="str">
            <v>NL0012059018</v>
          </cell>
        </row>
        <row r="885">
          <cell r="B885" t="str">
            <v>EXPEDIA GROUP</v>
          </cell>
          <cell r="C885" t="str">
            <v>US30212P3038</v>
          </cell>
        </row>
        <row r="886">
          <cell r="B886" t="str">
            <v>EXPEDITOR INTL.OF WASH.</v>
          </cell>
          <cell r="C886" t="str">
            <v>US3021301094</v>
          </cell>
        </row>
        <row r="887">
          <cell r="B887" t="str">
            <v>EXPERIAN</v>
          </cell>
          <cell r="C887" t="str">
            <v>GB00B19NLV48</v>
          </cell>
        </row>
        <row r="888">
          <cell r="B888" t="str">
            <v>EXPRESS SCRIPTS HOLDING</v>
          </cell>
          <cell r="C888" t="str">
            <v>US30219G1085</v>
          </cell>
        </row>
        <row r="889">
          <cell r="B889" t="str">
            <v>EXTRA SPACE STRG.</v>
          </cell>
          <cell r="C889" t="str">
            <v>US30225T1025</v>
          </cell>
        </row>
        <row r="890">
          <cell r="B890" t="str">
            <v>EXXARO RESOURCES</v>
          </cell>
          <cell r="C890" t="str">
            <v>ZAE000084992</v>
          </cell>
        </row>
        <row r="891">
          <cell r="B891" t="str">
            <v>EXXON MOBIL</v>
          </cell>
          <cell r="C891" t="str">
            <v>US30231G1022</v>
          </cell>
        </row>
        <row r="892">
          <cell r="B892" t="str">
            <v>EZDAN REAL ESTATE</v>
          </cell>
          <cell r="C892" t="str">
            <v>QA000A0NE8B4</v>
          </cell>
        </row>
        <row r="893">
          <cell r="B893" t="str">
            <v>FACEBOOK CLASS A</v>
          </cell>
          <cell r="C893" t="str">
            <v>US30303M1027</v>
          </cell>
        </row>
        <row r="894">
          <cell r="B894" t="str">
            <v>FAIRFAX FINL.HDG.</v>
          </cell>
          <cell r="C894" t="str">
            <v>CA3039011026</v>
          </cell>
        </row>
        <row r="895">
          <cell r="B895" t="str">
            <v>SACI FALABELLA</v>
          </cell>
          <cell r="C895" t="str">
            <v>CLP3880F1085</v>
          </cell>
        </row>
        <row r="896">
          <cell r="B896" t="str">
            <v>FAMILYMART UNY HOLDINGS</v>
          </cell>
          <cell r="C896" t="str">
            <v>JP3802600001</v>
          </cell>
        </row>
        <row r="897">
          <cell r="B897" t="str">
            <v>FANG HDG.CL.A ADR 5:1</v>
          </cell>
          <cell r="C897" t="str">
            <v>US30711Y1029</v>
          </cell>
        </row>
        <row r="898">
          <cell r="B898" t="str">
            <v>FANGDA CBN.NEW MRA. 'A'</v>
          </cell>
          <cell r="C898" t="str">
            <v>CNE000001CC6</v>
          </cell>
        </row>
        <row r="899">
          <cell r="B899" t="str">
            <v>FANUC</v>
          </cell>
          <cell r="C899" t="str">
            <v>JP3802400006</v>
          </cell>
        </row>
        <row r="900">
          <cell r="B900" t="str">
            <v>FAR EAST HORIZON</v>
          </cell>
          <cell r="C900" t="str">
            <v>HK0000077468</v>
          </cell>
        </row>
        <row r="901">
          <cell r="B901" t="str">
            <v>FAR EASTERN NEW CENTURY</v>
          </cell>
          <cell r="C901" t="str">
            <v>TW0001402006</v>
          </cell>
        </row>
        <row r="902">
          <cell r="B902" t="str">
            <v>FAR EASTONE TELECOM.</v>
          </cell>
          <cell r="C902" t="str">
            <v>TW0004904008</v>
          </cell>
        </row>
        <row r="903">
          <cell r="B903" t="str">
            <v>FAST RETAILING</v>
          </cell>
          <cell r="C903" t="str">
            <v>JP3802300008</v>
          </cell>
        </row>
        <row r="904">
          <cell r="B904" t="str">
            <v>FASTENAL</v>
          </cell>
          <cell r="C904" t="str">
            <v>US3119001044</v>
          </cell>
        </row>
        <row r="905">
          <cell r="B905" t="str">
            <v>FAURECIA</v>
          </cell>
          <cell r="C905" t="str">
            <v>FR0000121147</v>
          </cell>
        </row>
        <row r="906">
          <cell r="B906" t="str">
            <v>FEDERAL REALTY INV.TST.</v>
          </cell>
          <cell r="C906" t="str">
            <v>US3137472060</v>
          </cell>
        </row>
        <row r="907">
          <cell r="B907" t="str">
            <v>FEDEX</v>
          </cell>
          <cell r="C907" t="str">
            <v>US31428X1063</v>
          </cell>
        </row>
        <row r="908">
          <cell r="B908" t="str">
            <v>FELDA GLOBAL VENT.HDG.</v>
          </cell>
          <cell r="C908" t="str">
            <v>MYL5222OO004</v>
          </cell>
        </row>
        <row r="909">
          <cell r="B909" t="str">
            <v>FOMENTO ECONOMICO MEXICANO</v>
          </cell>
          <cell r="C909" t="str">
            <v>MXP320321310</v>
          </cell>
        </row>
        <row r="910">
          <cell r="B910" t="str">
            <v>FENG TAY ENTERPRISES</v>
          </cell>
          <cell r="C910" t="str">
            <v>TW0009910000</v>
          </cell>
        </row>
        <row r="911">
          <cell r="B911" t="str">
            <v>FERGUSON</v>
          </cell>
          <cell r="C911" t="str">
            <v>JE00BFYFZP55</v>
          </cell>
        </row>
        <row r="912">
          <cell r="B912" t="str">
            <v>FERRARI (MIL)</v>
          </cell>
          <cell r="C912" t="str">
            <v>NL0011585146</v>
          </cell>
        </row>
        <row r="913">
          <cell r="B913" t="str">
            <v>FERROVIAL</v>
          </cell>
          <cell r="C913" t="str">
            <v>ES0118900010</v>
          </cell>
        </row>
        <row r="914">
          <cell r="B914" t="str">
            <v>FOLLI FOLLIE</v>
          </cell>
          <cell r="C914" t="str">
            <v>GRS294003009</v>
          </cell>
        </row>
        <row r="915">
          <cell r="B915" t="str">
            <v>CNH INDUSTRIAL</v>
          </cell>
          <cell r="C915" t="str">
            <v>NL0010545661</v>
          </cell>
        </row>
        <row r="916">
          <cell r="B916" t="str">
            <v>FIAT CHRYSLER AUTOS.</v>
          </cell>
          <cell r="C916" t="str">
            <v>NL0010877643</v>
          </cell>
        </row>
        <row r="917">
          <cell r="B917" t="str">
            <v>FIBRA UNO ADMINISTRACION REIT</v>
          </cell>
          <cell r="C917" t="str">
            <v>MXCFFU000001</v>
          </cell>
        </row>
        <row r="918">
          <cell r="B918" t="str">
            <v>FIDELITY NAT.INFO.SVS.</v>
          </cell>
          <cell r="C918" t="str">
            <v>US31620M1062</v>
          </cell>
        </row>
        <row r="919">
          <cell r="B919" t="str">
            <v>FIDELITY NAT.FINANCIAL</v>
          </cell>
          <cell r="C919" t="str">
            <v>US31620R3030</v>
          </cell>
        </row>
        <row r="920">
          <cell r="B920" t="str">
            <v>FIFTH THIRD BANCORP</v>
          </cell>
          <cell r="C920" t="str">
            <v>US3167731005</v>
          </cell>
        </row>
        <row r="921">
          <cell r="B921" t="str">
            <v>RICHEMONT N</v>
          </cell>
          <cell r="C921" t="str">
            <v>CH0210483332</v>
          </cell>
        </row>
        <row r="922">
          <cell r="B922" t="str">
            <v>FINANCIAL STR.HLDG.'A'</v>
          </cell>
          <cell r="C922" t="str">
            <v>CNE000000KT5</v>
          </cell>
        </row>
        <row r="923">
          <cell r="B923" t="str">
            <v>FINNING INTL.</v>
          </cell>
          <cell r="C923" t="str">
            <v>CA3180714048</v>
          </cell>
        </row>
        <row r="924">
          <cell r="B924" t="str">
            <v>FIRST ABU DHABI BANK</v>
          </cell>
          <cell r="C924" t="str">
            <v>AEN000101016</v>
          </cell>
        </row>
        <row r="925">
          <cell r="B925" t="str">
            <v>FIRST CAPITAL SECS.'A'</v>
          </cell>
          <cell r="C925" t="str">
            <v>CNE1000027G0</v>
          </cell>
        </row>
        <row r="926">
          <cell r="B926" t="str">
            <v>FIRST CAPITAL REALTY</v>
          </cell>
          <cell r="C926" t="str">
            <v>CA31943B1004</v>
          </cell>
        </row>
        <row r="927">
          <cell r="B927" t="str">
            <v>FIRST DATA CL.A</v>
          </cell>
          <cell r="C927" t="str">
            <v>US32008D1063</v>
          </cell>
        </row>
        <row r="928">
          <cell r="B928" t="str">
            <v>FIRST FINANCIAL HOLDING</v>
          </cell>
          <cell r="C928" t="str">
            <v>TW0002892007</v>
          </cell>
        </row>
        <row r="929">
          <cell r="B929" t="str">
            <v>FIRST QUANTUM MRLS.</v>
          </cell>
          <cell r="C929" t="str">
            <v>CA3359341052</v>
          </cell>
        </row>
        <row r="930">
          <cell r="B930" t="str">
            <v>FIRST REPUBLIC BANK</v>
          </cell>
          <cell r="C930" t="str">
            <v>US33616C1009</v>
          </cell>
        </row>
        <row r="931">
          <cell r="B931" t="str">
            <v>FIRSTENERGY</v>
          </cell>
          <cell r="C931" t="str">
            <v>US3379321074</v>
          </cell>
        </row>
        <row r="932">
          <cell r="B932" t="str">
            <v>FIRSTRAND</v>
          </cell>
          <cell r="C932" t="str">
            <v>ZAE000066304</v>
          </cell>
        </row>
        <row r="933">
          <cell r="B933" t="str">
            <v>FISERV</v>
          </cell>
          <cell r="C933" t="str">
            <v>US3377381088</v>
          </cell>
        </row>
        <row r="934">
          <cell r="B934" t="str">
            <v>FISHER &amp; PAYKEL HLTHCR.</v>
          </cell>
          <cell r="C934" t="str">
            <v>NZFAPE0001S2</v>
          </cell>
        </row>
        <row r="935">
          <cell r="B935" t="str">
            <v>FLEETCOR TECHNOLOGIES</v>
          </cell>
          <cell r="C935" t="str">
            <v>US3390411052</v>
          </cell>
        </row>
        <row r="936">
          <cell r="B936" t="str">
            <v>FLETCHER BUILDING</v>
          </cell>
          <cell r="C936" t="str">
            <v>NZFBUE0001S0</v>
          </cell>
        </row>
        <row r="937">
          <cell r="B937" t="str">
            <v>FLEX</v>
          </cell>
          <cell r="C937" t="str">
            <v>SG9999000020</v>
          </cell>
        </row>
        <row r="938">
          <cell r="B938" t="str">
            <v>FLIGHT CENTRE TRAVEL GP.</v>
          </cell>
          <cell r="C938" t="str">
            <v>AU000000FLT9</v>
          </cell>
        </row>
        <row r="939">
          <cell r="B939" t="str">
            <v>FLIR SYSTEMS</v>
          </cell>
          <cell r="C939" t="str">
            <v>US3024451011</v>
          </cell>
        </row>
        <row r="940">
          <cell r="B940" t="str">
            <v>FLOWSERVE</v>
          </cell>
          <cell r="C940" t="str">
            <v>US34354P1057</v>
          </cell>
        </row>
        <row r="941">
          <cell r="B941" t="str">
            <v>FLUOR</v>
          </cell>
          <cell r="C941" t="str">
            <v>US3434121022</v>
          </cell>
        </row>
        <row r="942">
          <cell r="B942" t="str">
            <v>FMC</v>
          </cell>
          <cell r="C942" t="str">
            <v>US3024913036</v>
          </cell>
        </row>
        <row r="943">
          <cell r="B943" t="str">
            <v>FOCUS MDA.INFO.TECH.'A'</v>
          </cell>
          <cell r="C943" t="str">
            <v>CNE000001KK2</v>
          </cell>
        </row>
        <row r="944">
          <cell r="B944" t="str">
            <v>FORD MOTOR</v>
          </cell>
          <cell r="C944" t="str">
            <v>US3453708600</v>
          </cell>
        </row>
        <row r="945">
          <cell r="B945" t="str">
            <v>FORD OTOMOTIV SANAYI</v>
          </cell>
          <cell r="C945" t="str">
            <v>TRAOTOSN91H6</v>
          </cell>
        </row>
        <row r="946">
          <cell r="B946" t="str">
            <v>FORMOSA CHEMS.&amp; FIBRE</v>
          </cell>
          <cell r="C946" t="str">
            <v>TW0001326007</v>
          </cell>
        </row>
        <row r="947">
          <cell r="B947" t="str">
            <v>FORMOSA PETROCHEMICAL</v>
          </cell>
          <cell r="C947" t="str">
            <v>TW0006505001</v>
          </cell>
        </row>
        <row r="948">
          <cell r="B948" t="str">
            <v>FORMOSA PLASTICS</v>
          </cell>
          <cell r="C948" t="str">
            <v>TW0001301000</v>
          </cell>
        </row>
        <row r="949">
          <cell r="B949" t="str">
            <v>FORMOSA TAFFETA</v>
          </cell>
          <cell r="C949" t="str">
            <v>TW0001434009</v>
          </cell>
        </row>
        <row r="950">
          <cell r="B950" t="str">
            <v>FORTESCUE METALS GP.</v>
          </cell>
          <cell r="C950" t="str">
            <v>AU000000FMG4</v>
          </cell>
        </row>
        <row r="951">
          <cell r="B951" t="str">
            <v>FORTINET</v>
          </cell>
          <cell r="C951" t="str">
            <v>US34959E1091</v>
          </cell>
        </row>
        <row r="952">
          <cell r="B952" t="str">
            <v>FORTIS</v>
          </cell>
          <cell r="C952" t="str">
            <v>CA3495531079</v>
          </cell>
        </row>
        <row r="953">
          <cell r="B953" t="str">
            <v>FORTIVE</v>
          </cell>
          <cell r="C953" t="str">
            <v>US34959J1088</v>
          </cell>
        </row>
        <row r="954">
          <cell r="B954" t="str">
            <v>FORTRESS REIT B</v>
          </cell>
          <cell r="C954" t="str">
            <v>ZAE000248506</v>
          </cell>
        </row>
        <row r="955">
          <cell r="B955" t="str">
            <v>FORTRESS REIT A</v>
          </cell>
          <cell r="C955" t="str">
            <v>ZAE000248498</v>
          </cell>
        </row>
        <row r="956">
          <cell r="B956" t="str">
            <v>FORTUM</v>
          </cell>
          <cell r="C956" t="str">
            <v>FI0009007132</v>
          </cell>
        </row>
        <row r="957">
          <cell r="B957" t="str">
            <v>FORTUNE BNS.HM.&amp; SCTY.</v>
          </cell>
          <cell r="C957" t="str">
            <v>US34964C1062</v>
          </cell>
        </row>
        <row r="958">
          <cell r="B958" t="str">
            <v>FOSHAN HAI TIAN FLFD.'A'</v>
          </cell>
          <cell r="C958" t="str">
            <v>CNE100001SL2</v>
          </cell>
        </row>
        <row r="959">
          <cell r="B959" t="str">
            <v>FOSUN INTERNATIONAL</v>
          </cell>
          <cell r="C959" t="str">
            <v>HK0656038673</v>
          </cell>
        </row>
        <row r="960">
          <cell r="B960" t="str">
            <v>FOUNDER SECURITIES 'A'</v>
          </cell>
          <cell r="C960" t="str">
            <v>CNE1000015Y8</v>
          </cell>
        </row>
        <row r="961">
          <cell r="B961" t="str">
            <v>FOXCONN TECHNOLOGY</v>
          </cell>
          <cell r="C961" t="str">
            <v>TW0002354008</v>
          </cell>
        </row>
        <row r="962">
          <cell r="B962" t="str">
            <v>FRANCO-NEVADA</v>
          </cell>
          <cell r="C962" t="str">
            <v>CA3518581051</v>
          </cell>
        </row>
        <row r="963">
          <cell r="B963" t="str">
            <v>FRANKLIN RESOURCES</v>
          </cell>
          <cell r="C963" t="str">
            <v>US3546131018</v>
          </cell>
        </row>
        <row r="964">
          <cell r="B964" t="str">
            <v>FRAPORT (XET)</v>
          </cell>
          <cell r="C964" t="str">
            <v>DE0005773303</v>
          </cell>
        </row>
        <row r="965">
          <cell r="B965" t="str">
            <v>FRASER &amp; NEAVE HOLDINGS</v>
          </cell>
          <cell r="C965" t="str">
            <v>MYL3689OO006</v>
          </cell>
        </row>
        <row r="966">
          <cell r="B966" t="str">
            <v>FREEPORT-MCMORAN</v>
          </cell>
          <cell r="C966" t="str">
            <v>US35671D8570</v>
          </cell>
        </row>
        <row r="967">
          <cell r="B967" t="str">
            <v>FRESENIUS (XET)</v>
          </cell>
          <cell r="C967" t="str">
            <v>DE0005785604</v>
          </cell>
        </row>
        <row r="968">
          <cell r="B968" t="str">
            <v>FRESENIUS MED.CARE (XET)</v>
          </cell>
          <cell r="C968" t="str">
            <v>DE0005785802</v>
          </cell>
        </row>
        <row r="969">
          <cell r="B969" t="str">
            <v>FRESNILLO</v>
          </cell>
          <cell r="C969" t="str">
            <v>GB00B2QPKJ12</v>
          </cell>
        </row>
        <row r="970">
          <cell r="B970" t="str">
            <v>FRUTAROM</v>
          </cell>
          <cell r="C970" t="str">
            <v>IL0010810823</v>
          </cell>
        </row>
        <row r="971">
          <cell r="B971" t="str">
            <v>FUBON FINL.HLDG.</v>
          </cell>
          <cell r="C971" t="str">
            <v>TW0002881000</v>
          </cell>
        </row>
        <row r="972">
          <cell r="B972" t="str">
            <v>FUCHS PETROLUB PF. (XET)</v>
          </cell>
          <cell r="C972" t="str">
            <v>DE0005790430</v>
          </cell>
        </row>
        <row r="973">
          <cell r="B973" t="str">
            <v>FUJI ELECTRIC</v>
          </cell>
          <cell r="C973" t="str">
            <v>JP3820000002</v>
          </cell>
        </row>
        <row r="974">
          <cell r="B974" t="str">
            <v>FUJIFILM HOLDINGS</v>
          </cell>
          <cell r="C974" t="str">
            <v>JP3814000000</v>
          </cell>
        </row>
        <row r="975">
          <cell r="B975" t="str">
            <v>FUJITSU</v>
          </cell>
          <cell r="C975" t="str">
            <v>JP3818000006</v>
          </cell>
        </row>
        <row r="976">
          <cell r="B976" t="str">
            <v>FUKUOKA FINANCIAL GP.</v>
          </cell>
          <cell r="C976" t="str">
            <v>JP3805010000</v>
          </cell>
        </row>
        <row r="977">
          <cell r="B977" t="str">
            <v>FULLSHARE HOLDINGS</v>
          </cell>
          <cell r="C977" t="str">
            <v>KYG3690U1058</v>
          </cell>
        </row>
        <row r="978">
          <cell r="B978" t="str">
            <v>FUTURE LAND DEVELOPMENT HDG.</v>
          </cell>
          <cell r="C978" t="str">
            <v>KYG3701A1067</v>
          </cell>
        </row>
        <row r="979">
          <cell r="B979" t="str">
            <v>FUTURE LAND HOLDINGS 'A'</v>
          </cell>
          <cell r="C979" t="str">
            <v>CNE100002BF8</v>
          </cell>
        </row>
        <row r="980">
          <cell r="B980" t="str">
            <v>FUYAO GLASS INDUSTRY GP. CO.'H'</v>
          </cell>
          <cell r="C980" t="str">
            <v>CNE100001TR7</v>
          </cell>
        </row>
        <row r="981">
          <cell r="B981" t="str">
            <v>FUYAO GLSS.IND.GROUP 'A'</v>
          </cell>
          <cell r="C981" t="str">
            <v>CNE000000230</v>
          </cell>
        </row>
        <row r="982">
          <cell r="B982" t="str">
            <v>F5 NETWORKS</v>
          </cell>
          <cell r="C982" t="str">
            <v>US3156161024</v>
          </cell>
        </row>
        <row r="983">
          <cell r="B983" t="str">
            <v>GAIL (INDIA)</v>
          </cell>
          <cell r="C983" t="str">
            <v>INE129A01019</v>
          </cell>
        </row>
        <row r="984">
          <cell r="B984" t="str">
            <v>GALAXY ENTERTAINMENT GP.</v>
          </cell>
          <cell r="C984" t="str">
            <v>HK0027032686</v>
          </cell>
        </row>
        <row r="985">
          <cell r="B985" t="str">
            <v>VIFOR PHARMA</v>
          </cell>
          <cell r="C985" t="str">
            <v>CH0364749348</v>
          </cell>
        </row>
        <row r="986">
          <cell r="B986" t="str">
            <v>ARTHUR J GALLAGHER</v>
          </cell>
          <cell r="C986" t="str">
            <v>US3635761097</v>
          </cell>
        </row>
        <row r="987">
          <cell r="B987" t="str">
            <v>GALP ENERGIA SGPS</v>
          </cell>
          <cell r="C987" t="str">
            <v>PTGAL0AM0009</v>
          </cell>
        </row>
        <row r="988">
          <cell r="B988" t="str">
            <v>GAMUDA</v>
          </cell>
          <cell r="C988" t="str">
            <v>MYL5398OO002</v>
          </cell>
        </row>
        <row r="989">
          <cell r="B989" t="str">
            <v>GAP</v>
          </cell>
          <cell r="C989" t="str">
            <v>US3647601083</v>
          </cell>
        </row>
        <row r="990">
          <cell r="B990" t="str">
            <v>GARMIN</v>
          </cell>
          <cell r="C990" t="str">
            <v>CH0114405324</v>
          </cell>
        </row>
        <row r="991">
          <cell r="B991" t="str">
            <v>GARTNER 'A'</v>
          </cell>
          <cell r="C991" t="str">
            <v>US3666511072</v>
          </cell>
        </row>
        <row r="992">
          <cell r="B992" t="str">
            <v>GAS NATURAL SDG</v>
          </cell>
          <cell r="C992" t="str">
            <v>ES0116870314</v>
          </cell>
        </row>
        <row r="993">
          <cell r="B993" t="str">
            <v>GAZPROM</v>
          </cell>
          <cell r="C993" t="str">
            <v>RU0007661625</v>
          </cell>
        </row>
        <row r="994">
          <cell r="B994" t="str">
            <v>GCL-POLY ENERGY HOLDINGS</v>
          </cell>
          <cell r="C994" t="str">
            <v>KYG3774X1088</v>
          </cell>
        </row>
        <row r="995">
          <cell r="B995" t="str">
            <v>GDS HOLDINGS ADR 1:8</v>
          </cell>
          <cell r="C995" t="str">
            <v>US36165L1089</v>
          </cell>
        </row>
        <row r="996">
          <cell r="B996" t="str">
            <v>GEA GROUP (XET)</v>
          </cell>
          <cell r="C996" t="str">
            <v>DE0006602006</v>
          </cell>
        </row>
        <row r="997">
          <cell r="B997" t="str">
            <v>GEBERIT 'R'</v>
          </cell>
          <cell r="C997" t="str">
            <v>CH0030170408</v>
          </cell>
        </row>
        <row r="998">
          <cell r="B998" t="str">
            <v>GECINA REIT</v>
          </cell>
          <cell r="C998" t="str">
            <v>FR0010040865</v>
          </cell>
        </row>
        <row r="999">
          <cell r="B999" t="str">
            <v>GEELY AUTOMOBILE HDG.</v>
          </cell>
          <cell r="C999" t="str">
            <v>KYG3777B1032</v>
          </cell>
        </row>
        <row r="1000">
          <cell r="B1000" t="str">
            <v>GEMDALE 'A'</v>
          </cell>
          <cell r="C1000" t="str">
            <v>CNE000001790</v>
          </cell>
        </row>
        <row r="1001">
          <cell r="B1001" t="str">
            <v>GENERAL DYNAMICS</v>
          </cell>
          <cell r="C1001" t="str">
            <v>US3695501086</v>
          </cell>
        </row>
        <row r="1002">
          <cell r="B1002" t="str">
            <v>GENERAL ELECTRIC</v>
          </cell>
          <cell r="C1002" t="str">
            <v>US3696041033</v>
          </cell>
        </row>
        <row r="1003">
          <cell r="B1003" t="str">
            <v>GENERAL INFC.SLN.GIS HLDG.</v>
          </cell>
          <cell r="C1003" t="str">
            <v>KYG3808R1011</v>
          </cell>
        </row>
        <row r="1004">
          <cell r="B1004" t="str">
            <v>GENERAL MILLS</v>
          </cell>
          <cell r="C1004" t="str">
            <v>US3703341046</v>
          </cell>
        </row>
        <row r="1005">
          <cell r="B1005" t="str">
            <v>GENERAL MOTORS</v>
          </cell>
          <cell r="C1005" t="str">
            <v>US37045V1008</v>
          </cell>
        </row>
        <row r="1006">
          <cell r="B1006" t="str">
            <v>GENMAB</v>
          </cell>
          <cell r="C1006" t="str">
            <v>DK0010272202</v>
          </cell>
        </row>
        <row r="1007">
          <cell r="B1007" t="str">
            <v>GENSCRIPT BIOTECH</v>
          </cell>
          <cell r="C1007" t="str">
            <v>KYG3825B1059</v>
          </cell>
        </row>
        <row r="1008">
          <cell r="B1008" t="str">
            <v>GENTING</v>
          </cell>
          <cell r="C1008" t="str">
            <v>MYL3182OO002</v>
          </cell>
        </row>
        <row r="1009">
          <cell r="B1009" t="str">
            <v>GENTING MALAYSIA</v>
          </cell>
          <cell r="C1009" t="str">
            <v>MYL4715OO008</v>
          </cell>
        </row>
        <row r="1010">
          <cell r="B1010" t="str">
            <v>GENTING PLANTATIONS</v>
          </cell>
          <cell r="C1010" t="str">
            <v>MYL2291OO002</v>
          </cell>
        </row>
        <row r="1011">
          <cell r="B1011" t="str">
            <v>GENTING SINGAPORE</v>
          </cell>
          <cell r="C1011" t="str">
            <v>SGXE21576413</v>
          </cell>
        </row>
        <row r="1012">
          <cell r="B1012" t="str">
            <v>GENUINE PARTS</v>
          </cell>
          <cell r="C1012" t="str">
            <v>US3724601055</v>
          </cell>
        </row>
        <row r="1013">
          <cell r="B1013" t="str">
            <v>GERDAU PN</v>
          </cell>
          <cell r="C1013" t="str">
            <v>BRGGBRACNPR8</v>
          </cell>
        </row>
        <row r="1014">
          <cell r="B1014" t="str">
            <v>GETLINK</v>
          </cell>
          <cell r="C1014" t="str">
            <v>FR0010533075</v>
          </cell>
        </row>
        <row r="1015">
          <cell r="B1015" t="str">
            <v>GF SECURITIES 'A'</v>
          </cell>
          <cell r="C1015" t="str">
            <v>CNE0000008L2</v>
          </cell>
        </row>
        <row r="1016">
          <cell r="B1016" t="str">
            <v>GF SECURITIES 'H'</v>
          </cell>
          <cell r="C1016" t="str">
            <v>CNE100001TQ9</v>
          </cell>
        </row>
        <row r="1017">
          <cell r="B1017" t="str">
            <v>GGP</v>
          </cell>
          <cell r="C1017" t="str">
            <v>US36174X1019</v>
          </cell>
        </row>
        <row r="1018">
          <cell r="B1018" t="str">
            <v>GIANT MNFG.</v>
          </cell>
          <cell r="C1018" t="str">
            <v>TW0009921007</v>
          </cell>
        </row>
        <row r="1019">
          <cell r="B1019" t="str">
            <v>GIANT NETWORK GROUP 'A'</v>
          </cell>
          <cell r="C1019" t="str">
            <v>CNE1000010R3</v>
          </cell>
        </row>
        <row r="1020">
          <cell r="B1020" t="str">
            <v>GILDAN ACTIVEWEAR</v>
          </cell>
          <cell r="C1020" t="str">
            <v>CA3759161035</v>
          </cell>
        </row>
        <row r="1021">
          <cell r="B1021" t="str">
            <v>GILEAD SCIENCES</v>
          </cell>
          <cell r="C1021" t="str">
            <v>US3755581036</v>
          </cell>
        </row>
        <row r="1022">
          <cell r="B1022" t="str">
            <v>GIVAUDAN 'N'</v>
          </cell>
          <cell r="C1022" t="str">
            <v>CH0010645932</v>
          </cell>
        </row>
        <row r="1023">
          <cell r="B1023" t="str">
            <v>GJENSIDIGE FORSIKRING</v>
          </cell>
          <cell r="C1023" t="str">
            <v>NO0010582521</v>
          </cell>
        </row>
        <row r="1024">
          <cell r="B1024" t="str">
            <v>GLAXOSMITHKLINE</v>
          </cell>
          <cell r="C1024" t="str">
            <v>GB0009252882</v>
          </cell>
        </row>
        <row r="1025">
          <cell r="B1025" t="str">
            <v>GLENCORE</v>
          </cell>
          <cell r="C1025" t="str">
            <v>JE00B4T3BW64</v>
          </cell>
        </row>
        <row r="1026">
          <cell r="B1026" t="str">
            <v>GLENMARK PHARMACEUTICALS</v>
          </cell>
          <cell r="C1026" t="str">
            <v>INE935A01035</v>
          </cell>
        </row>
        <row r="1027">
          <cell r="B1027" t="str">
            <v>GLOBAL PAYMENTS</v>
          </cell>
          <cell r="C1027" t="str">
            <v>US37940X1028</v>
          </cell>
        </row>
        <row r="1028">
          <cell r="B1028" t="str">
            <v>GLOBALWAFERS</v>
          </cell>
          <cell r="C1028" t="str">
            <v>TW0006488000</v>
          </cell>
        </row>
        <row r="1029">
          <cell r="B1029" t="str">
            <v>GLOBE TELECOM</v>
          </cell>
          <cell r="C1029" t="str">
            <v>PHY272571498</v>
          </cell>
        </row>
        <row r="1030">
          <cell r="B1030" t="str">
            <v>GLOW ENERGY</v>
          </cell>
          <cell r="C1030" t="str">
            <v>TH0834010009</v>
          </cell>
        </row>
        <row r="1031">
          <cell r="B1031" t="str">
            <v>GODADDY CL.A</v>
          </cell>
          <cell r="C1031" t="str">
            <v>US3802371076</v>
          </cell>
        </row>
        <row r="1032">
          <cell r="B1032" t="str">
            <v>GODREJ CONSUMER PRODUCTS</v>
          </cell>
          <cell r="C1032" t="str">
            <v>INE102D01028</v>
          </cell>
        </row>
        <row r="1033">
          <cell r="B1033" t="str">
            <v>GOERTEK 'A'</v>
          </cell>
          <cell r="C1033" t="str">
            <v>CNE100000BP1</v>
          </cell>
        </row>
        <row r="1034">
          <cell r="B1034" t="str">
            <v>GOLD FIELDS</v>
          </cell>
          <cell r="C1034" t="str">
            <v>ZAE000018123</v>
          </cell>
        </row>
        <row r="1035">
          <cell r="B1035" t="str">
            <v>GOLDCORP</v>
          </cell>
          <cell r="C1035" t="str">
            <v>CA3809564097</v>
          </cell>
        </row>
        <row r="1036">
          <cell r="B1036" t="str">
            <v>GOLDEN AGRI-RESOURCES</v>
          </cell>
          <cell r="C1036" t="str">
            <v>MU0117U00026</v>
          </cell>
        </row>
        <row r="1037">
          <cell r="B1037" t="str">
            <v>GOLDMAN SACHS GP.</v>
          </cell>
          <cell r="C1037" t="str">
            <v>US38141G1040</v>
          </cell>
        </row>
        <row r="1038">
          <cell r="B1038" t="str">
            <v>GOME RETAIL HOLDINGS</v>
          </cell>
          <cell r="C1038" t="str">
            <v>BMG3978C1249</v>
          </cell>
        </row>
        <row r="1039">
          <cell r="B1039" t="str">
            <v>GOODMAN GROUP</v>
          </cell>
          <cell r="C1039" t="str">
            <v>AU000000GMG2</v>
          </cell>
        </row>
        <row r="1040">
          <cell r="B1040" t="str">
            <v>GOODYEAR TIRE &amp; RUB.</v>
          </cell>
          <cell r="C1040" t="str">
            <v>US3825501014</v>
          </cell>
        </row>
        <row r="1041">
          <cell r="B1041" t="str">
            <v>ALPHABET A</v>
          </cell>
          <cell r="C1041" t="str">
            <v>US02079K3059</v>
          </cell>
        </row>
        <row r="1042">
          <cell r="B1042" t="str">
            <v>ALPHABET 'C'</v>
          </cell>
          <cell r="C1042" t="str">
            <v>US02079K1079</v>
          </cell>
        </row>
        <row r="1043">
          <cell r="B1043" t="str">
            <v>GRUPO DE INVERSIONES SURAMERICANA</v>
          </cell>
          <cell r="C1043" t="str">
            <v>COT13PA00086</v>
          </cell>
        </row>
        <row r="1044">
          <cell r="B1044" t="str">
            <v>GPDE.INVERS. SURAMERICANA PF.</v>
          </cell>
          <cell r="C1044" t="str">
            <v>COT13PA00060</v>
          </cell>
        </row>
        <row r="1045">
          <cell r="B1045" t="str">
            <v>GPT GROUP</v>
          </cell>
          <cell r="C1045" t="str">
            <v>AU000000GPT8</v>
          </cell>
        </row>
        <row r="1046">
          <cell r="B1046" t="str">
            <v>WW GRAINGER</v>
          </cell>
          <cell r="C1046" t="str">
            <v>US3848021040</v>
          </cell>
        </row>
        <row r="1047">
          <cell r="B1047" t="str">
            <v>GRASIM INDUSTRIES</v>
          </cell>
          <cell r="C1047" t="str">
            <v>INE047A01021</v>
          </cell>
        </row>
        <row r="1048">
          <cell r="B1048" t="str">
            <v>GREAT WALL MOTOR CO.'H'</v>
          </cell>
          <cell r="C1048" t="str">
            <v>CNE100000338</v>
          </cell>
        </row>
        <row r="1049">
          <cell r="B1049" t="str">
            <v>GREAT WEST LIFECO</v>
          </cell>
          <cell r="C1049" t="str">
            <v>CA39138C1068</v>
          </cell>
        </row>
        <row r="1050">
          <cell r="B1050" t="str">
            <v>GREE ELECT.APP. 'A'</v>
          </cell>
          <cell r="C1050" t="str">
            <v>CNE0000001D4</v>
          </cell>
        </row>
        <row r="1051">
          <cell r="B1051" t="str">
            <v>GREENLAND HOLDINGS 'A'</v>
          </cell>
          <cell r="C1051" t="str">
            <v>CNE000000388</v>
          </cell>
        </row>
        <row r="1052">
          <cell r="B1052" t="str">
            <v>GREENTOWN CHINA HDG.</v>
          </cell>
          <cell r="C1052" t="str">
            <v>KYG4100M1050</v>
          </cell>
        </row>
        <row r="1053">
          <cell r="B1053" t="str">
            <v>GRIFOLS ORD CL A</v>
          </cell>
          <cell r="C1053" t="str">
            <v>ES0171996087</v>
          </cell>
        </row>
        <row r="1054">
          <cell r="B1054" t="str">
            <v>GBL NEW</v>
          </cell>
          <cell r="C1054" t="str">
            <v>BE0003797140</v>
          </cell>
        </row>
        <row r="1055">
          <cell r="B1055" t="str">
            <v>GROWTHPOINT PROPS.</v>
          </cell>
          <cell r="C1055" t="str">
            <v>ZAE000179420</v>
          </cell>
        </row>
        <row r="1056">
          <cell r="B1056" t="str">
            <v>BANCO SANTANDER B</v>
          </cell>
          <cell r="C1056" t="str">
            <v>MX41BS060005</v>
          </cell>
        </row>
        <row r="1057">
          <cell r="B1057" t="str">
            <v>GRUMA</v>
          </cell>
          <cell r="C1057" t="str">
            <v>MXP4948K1056</v>
          </cell>
        </row>
        <row r="1058">
          <cell r="B1058" t="str">
            <v>GRUPA AZOTY</v>
          </cell>
          <cell r="C1058" t="str">
            <v>PLZATRM00012</v>
          </cell>
        </row>
        <row r="1059">
          <cell r="B1059" t="str">
            <v>GRUPO AEROPORTUARIO DEL PACIFICO</v>
          </cell>
          <cell r="C1059" t="str">
            <v>MX01GA000004</v>
          </cell>
        </row>
        <row r="1060">
          <cell r="B1060" t="str">
            <v>GRUPO AEROPORTUARIO DEL SURESTE 'B'</v>
          </cell>
          <cell r="C1060" t="str">
            <v>MXP001661018</v>
          </cell>
        </row>
        <row r="1061">
          <cell r="B1061" t="str">
            <v>INVERSIONES ARGOS</v>
          </cell>
          <cell r="C1061" t="str">
            <v>COT09PA00035</v>
          </cell>
        </row>
        <row r="1062">
          <cell r="B1062" t="str">
            <v>GRUPO AVAL ACCIONES Y VALORES PREF.</v>
          </cell>
          <cell r="C1062" t="str">
            <v>COT29PA00058</v>
          </cell>
        </row>
        <row r="1063">
          <cell r="B1063" t="str">
            <v>GRUPO BIMBO 'A'</v>
          </cell>
          <cell r="C1063" t="str">
            <v>MXP495211262</v>
          </cell>
        </row>
        <row r="1064">
          <cell r="B1064" t="str">
            <v>GRUPO CARSO SERIES A1</v>
          </cell>
          <cell r="C1064" t="str">
            <v>MXP461181085</v>
          </cell>
        </row>
        <row r="1065">
          <cell r="B1065" t="str">
            <v>GPO FINANCE BANORTE</v>
          </cell>
          <cell r="C1065" t="str">
            <v>MXP370711014</v>
          </cell>
        </row>
        <row r="1066">
          <cell r="B1066" t="str">
            <v>GRUPO FINANCIERO INBURSA SRIES 'O'</v>
          </cell>
          <cell r="C1066" t="str">
            <v>MXP370641013</v>
          </cell>
        </row>
        <row r="1067">
          <cell r="B1067" t="str">
            <v>GRUPO MEXICO 'B'</v>
          </cell>
          <cell r="C1067" t="str">
            <v>MXP370841019</v>
          </cell>
        </row>
        <row r="1068">
          <cell r="B1068" t="str">
            <v>GRUPO TELEVISA</v>
          </cell>
          <cell r="C1068" t="str">
            <v>MXP4987V1378</v>
          </cell>
        </row>
        <row r="1069">
          <cell r="B1069" t="str">
            <v>GS ENGR. &amp; CON.</v>
          </cell>
          <cell r="C1069" t="str">
            <v>KR7006360002</v>
          </cell>
        </row>
        <row r="1070">
          <cell r="B1070" t="str">
            <v>GS HOLDINGS</v>
          </cell>
          <cell r="C1070" t="str">
            <v>KR7078930005</v>
          </cell>
        </row>
        <row r="1071">
          <cell r="B1071" t="str">
            <v>GS RETAIL</v>
          </cell>
          <cell r="C1071" t="str">
            <v>KR7007070006</v>
          </cell>
        </row>
        <row r="1072">
          <cell r="B1072" t="str">
            <v>GT CAPITAL HOLDINGS</v>
          </cell>
          <cell r="C1072" t="str">
            <v>PHY290451046</v>
          </cell>
        </row>
        <row r="1073">
          <cell r="B1073" t="str">
            <v>GUANGDONG INVESTMENT</v>
          </cell>
          <cell r="C1073" t="str">
            <v>HK0270001396</v>
          </cell>
        </row>
        <row r="1074">
          <cell r="B1074" t="str">
            <v>GUANGSHEN RAILWAY 'A'</v>
          </cell>
          <cell r="C1074" t="str">
            <v>CNE000001Q44</v>
          </cell>
        </row>
        <row r="1075">
          <cell r="B1075" t="str">
            <v>GUANGZHOU AUTOMOBILE GP. 'A'</v>
          </cell>
          <cell r="C1075" t="str">
            <v>CNE100001NQ2</v>
          </cell>
        </row>
        <row r="1076">
          <cell r="B1076" t="str">
            <v>GUANGZHOU BAIYUNSHAN PHARM.HDG.'A'</v>
          </cell>
          <cell r="C1076" t="str">
            <v>CNE000001733</v>
          </cell>
        </row>
        <row r="1077">
          <cell r="B1077" t="str">
            <v>GUANGZHOU HAIGE COMMS. GP.'A'</v>
          </cell>
          <cell r="C1077" t="str">
            <v>CNE100000T24</v>
          </cell>
        </row>
        <row r="1078">
          <cell r="B1078" t="str">
            <v>YUEXIU PROPERTY</v>
          </cell>
          <cell r="C1078" t="str">
            <v>HK0123000694</v>
          </cell>
        </row>
        <row r="1079">
          <cell r="B1079" t="str">
            <v>GUANGZHOU R&amp;F PROPS.'H'</v>
          </cell>
          <cell r="C1079" t="str">
            <v>CNE100000569</v>
          </cell>
        </row>
        <row r="1080">
          <cell r="B1080" t="str">
            <v>GUDANG GARAM</v>
          </cell>
          <cell r="C1080" t="str">
            <v>ID1000068604</v>
          </cell>
        </row>
        <row r="1081">
          <cell r="B1081" t="str">
            <v>GUOSEN SECURITIES 'A'</v>
          </cell>
          <cell r="C1081" t="str">
            <v>CNE100001WS9</v>
          </cell>
        </row>
        <row r="1082">
          <cell r="B1082" t="str">
            <v>GUOTAI JUNAN SECS.'A'</v>
          </cell>
          <cell r="C1082" t="str">
            <v>CNE1000022F3</v>
          </cell>
        </row>
        <row r="1083">
          <cell r="B1083" t="str">
            <v>GUOTAI JUNAN SECS.'H'</v>
          </cell>
          <cell r="C1083" t="str">
            <v>CNE100002FK9</v>
          </cell>
        </row>
        <row r="1084">
          <cell r="B1084" t="str">
            <v>GUOYUAN SECURITIES 'A'</v>
          </cell>
          <cell r="C1084" t="str">
            <v>CNE000000QZ9</v>
          </cell>
        </row>
        <row r="1085">
          <cell r="B1085" t="str">
            <v>GVC HOLDINGS</v>
          </cell>
          <cell r="C1085" t="str">
            <v>IM00B5VQMV65</v>
          </cell>
        </row>
        <row r="1086">
          <cell r="B1086" t="str">
            <v>G4S</v>
          </cell>
          <cell r="C1086" t="str">
            <v>GB00B01FLG62</v>
          </cell>
        </row>
        <row r="1087">
          <cell r="B1087" t="str">
            <v>H&amp;R RLST.IT.STAPLE UNIT</v>
          </cell>
          <cell r="C1087" t="str">
            <v>CA4044282032</v>
          </cell>
        </row>
        <row r="1088">
          <cell r="B1088" t="str">
            <v>H LUNDBECK</v>
          </cell>
          <cell r="C1088" t="str">
            <v>DK0010287234</v>
          </cell>
        </row>
        <row r="1089">
          <cell r="B1089" t="str">
            <v>HABIB BANK</v>
          </cell>
          <cell r="C1089" t="str">
            <v>PK0085101019</v>
          </cell>
        </row>
        <row r="1090">
          <cell r="B1090" t="str">
            <v>HAIER ELECTRONICS GP.</v>
          </cell>
          <cell r="C1090" t="str">
            <v>BMG423131256</v>
          </cell>
        </row>
        <row r="1091">
          <cell r="B1091" t="str">
            <v>HAITIAN INTL.HOLDINGS</v>
          </cell>
          <cell r="C1091" t="str">
            <v>KYG4232C1087</v>
          </cell>
        </row>
        <row r="1092">
          <cell r="B1092" t="str">
            <v>HAITONG SECURITIES 'A'</v>
          </cell>
          <cell r="C1092" t="str">
            <v>CNE000000CK1</v>
          </cell>
        </row>
        <row r="1093">
          <cell r="B1093" t="str">
            <v>HAITONG SECURITIES COMPANY 'H'</v>
          </cell>
          <cell r="C1093" t="str">
            <v>CNE1000019K9</v>
          </cell>
        </row>
        <row r="1094">
          <cell r="B1094" t="str">
            <v>HAKUHODO DY HDG.</v>
          </cell>
          <cell r="C1094" t="str">
            <v>JP3766550002</v>
          </cell>
        </row>
        <row r="1095">
          <cell r="B1095" t="str">
            <v>HALLIBURTON</v>
          </cell>
          <cell r="C1095" t="str">
            <v>US4062161017</v>
          </cell>
        </row>
        <row r="1096">
          <cell r="B1096" t="str">
            <v>HAMAMATSU PHOTONICS</v>
          </cell>
          <cell r="C1096" t="str">
            <v>JP3771800004</v>
          </cell>
        </row>
        <row r="1097">
          <cell r="B1097" t="str">
            <v>HAMMERSON</v>
          </cell>
          <cell r="C1097" t="str">
            <v>GB0004065016</v>
          </cell>
        </row>
        <row r="1098">
          <cell r="B1098" t="str">
            <v>HANA FINANCIAL GROUP</v>
          </cell>
          <cell r="C1098" t="str">
            <v>KR7086790003</v>
          </cell>
        </row>
        <row r="1099">
          <cell r="B1099" t="str">
            <v>HANESBRANDS</v>
          </cell>
          <cell r="C1099" t="str">
            <v>US4103451021</v>
          </cell>
        </row>
        <row r="1100">
          <cell r="B1100" t="str">
            <v>HANG LUNG GROUP</v>
          </cell>
          <cell r="C1100" t="str">
            <v>HK0010000088</v>
          </cell>
        </row>
        <row r="1101">
          <cell r="B1101" t="str">
            <v>HANG LUNG PROPERTIES</v>
          </cell>
          <cell r="C1101" t="str">
            <v>HK0101000591</v>
          </cell>
        </row>
        <row r="1102">
          <cell r="B1102" t="str">
            <v>HANG SENG BANK</v>
          </cell>
          <cell r="C1102" t="str">
            <v>HK0011000095</v>
          </cell>
        </row>
        <row r="1103">
          <cell r="B1103" t="str">
            <v>HANGZHOU HIK VIS.DIG. TECH.'A'</v>
          </cell>
          <cell r="C1103" t="str">
            <v>CNE100000PM8</v>
          </cell>
        </row>
        <row r="1104">
          <cell r="B1104" t="str">
            <v>HANGZHOU ROBAM APP.'A'</v>
          </cell>
          <cell r="C1104" t="str">
            <v>CNE100000WY9</v>
          </cell>
        </row>
        <row r="1105">
          <cell r="B1105" t="str">
            <v>HANKOOK TIRE</v>
          </cell>
          <cell r="C1105" t="str">
            <v>KR7161390000</v>
          </cell>
        </row>
        <row r="1106">
          <cell r="B1106" t="str">
            <v>HANKYU HANSHIN HDG.</v>
          </cell>
          <cell r="C1106" t="str">
            <v>JP3774200004</v>
          </cell>
        </row>
        <row r="1107">
          <cell r="B1107" t="str">
            <v>HANMI PHARM</v>
          </cell>
          <cell r="C1107" t="str">
            <v>KR7128940004</v>
          </cell>
        </row>
        <row r="1108">
          <cell r="B1108" t="str">
            <v>HANMI SCIENCE</v>
          </cell>
          <cell r="C1108" t="str">
            <v>KR7008930000</v>
          </cell>
        </row>
        <row r="1109">
          <cell r="B1109" t="str">
            <v>HANNOVER RUCK. (XET)</v>
          </cell>
          <cell r="C1109" t="str">
            <v>DE0008402215</v>
          </cell>
        </row>
        <row r="1110">
          <cell r="B1110" t="str">
            <v>HANON SYSTEMS</v>
          </cell>
          <cell r="C1110" t="str">
            <v>KR7018880005</v>
          </cell>
        </row>
        <row r="1111">
          <cell r="B1111" t="str">
            <v>HAN'S LASER TECH. 'A'</v>
          </cell>
          <cell r="C1111" t="str">
            <v>CNE000001JQ1</v>
          </cell>
        </row>
        <row r="1112">
          <cell r="B1112" t="str">
            <v>MONSTER BEVERAGE</v>
          </cell>
          <cell r="C1112" t="str">
            <v>US61174X1090</v>
          </cell>
        </row>
        <row r="1113">
          <cell r="B1113" t="str">
            <v>HANSSEM</v>
          </cell>
          <cell r="C1113" t="str">
            <v>KR7009240003</v>
          </cell>
        </row>
        <row r="1114">
          <cell r="B1114" t="str">
            <v>HANWHA CHEMICAL</v>
          </cell>
          <cell r="C1114" t="str">
            <v>KR7009830001</v>
          </cell>
        </row>
        <row r="1115">
          <cell r="B1115" t="str">
            <v>HANWHA</v>
          </cell>
          <cell r="C1115" t="str">
            <v>KR7000880005</v>
          </cell>
        </row>
        <row r="1116">
          <cell r="B1116" t="str">
            <v>HANWHA LIFE INSURANCE</v>
          </cell>
          <cell r="C1116" t="str">
            <v>KR7088350004</v>
          </cell>
        </row>
        <row r="1117">
          <cell r="B1117" t="str">
            <v>HAP SENG CONSOLIDATED</v>
          </cell>
          <cell r="C1117" t="str">
            <v>MYL3034OO005</v>
          </cell>
        </row>
        <row r="1118">
          <cell r="B1118" t="str">
            <v>JAMES HARDIE INDS.CDI.</v>
          </cell>
          <cell r="C1118" t="str">
            <v>AU000000JHX1</v>
          </cell>
        </row>
        <row r="1119">
          <cell r="B1119" t="str">
            <v>HARGREAVES LANSDOWN</v>
          </cell>
          <cell r="C1119" t="str">
            <v>GB00B1VZ0M25</v>
          </cell>
        </row>
        <row r="1120">
          <cell r="B1120" t="str">
            <v>HARLEY-DAVIDSON</v>
          </cell>
          <cell r="C1120" t="str">
            <v>US4128221086</v>
          </cell>
        </row>
        <row r="1121">
          <cell r="B1121" t="str">
            <v>HARRIS</v>
          </cell>
          <cell r="C1121" t="str">
            <v>US4138751056</v>
          </cell>
        </row>
        <row r="1122">
          <cell r="B1122" t="str">
            <v>HARTALEGA HOLDINGS</v>
          </cell>
          <cell r="C1122" t="str">
            <v>MYL5168OO009</v>
          </cell>
        </row>
        <row r="1123">
          <cell r="B1123" t="str">
            <v>HARTFORD FINL.SVS.GP.</v>
          </cell>
          <cell r="C1123" t="str">
            <v>US4165151048</v>
          </cell>
        </row>
        <row r="1124">
          <cell r="B1124" t="str">
            <v>HARVEY NORMAN HOLDINGS</v>
          </cell>
          <cell r="C1124" t="str">
            <v>AU000000HVN7</v>
          </cell>
        </row>
        <row r="1125">
          <cell r="B1125" t="str">
            <v>HASBRO</v>
          </cell>
          <cell r="C1125" t="str">
            <v>US4180561072</v>
          </cell>
        </row>
        <row r="1126">
          <cell r="B1126" t="str">
            <v>HAVELL'S INDIA</v>
          </cell>
          <cell r="C1126" t="str">
            <v>INE176B01034</v>
          </cell>
        </row>
        <row r="1127">
          <cell r="B1127" t="str">
            <v>HCA HEALTHCARE</v>
          </cell>
          <cell r="C1127" t="str">
            <v>US40412C1018</v>
          </cell>
        </row>
        <row r="1128">
          <cell r="B1128" t="str">
            <v>HCL TECHNOLOGIES</v>
          </cell>
          <cell r="C1128" t="str">
            <v>INE860A01027</v>
          </cell>
        </row>
        <row r="1129">
          <cell r="B1129" t="str">
            <v>HCP</v>
          </cell>
          <cell r="C1129" t="str">
            <v>US40414L1098</v>
          </cell>
        </row>
        <row r="1130">
          <cell r="B1130" t="str">
            <v>HD SUPPLY HOLDINGS</v>
          </cell>
          <cell r="C1130" t="str">
            <v>US40416M1053</v>
          </cell>
        </row>
        <row r="1131">
          <cell r="B1131" t="str">
            <v>HEALTHSCOPE</v>
          </cell>
          <cell r="C1131" t="str">
            <v>AU000000HSO1</v>
          </cell>
        </row>
        <row r="1132">
          <cell r="B1132" t="str">
            <v>HEIDELBERGCEMENT (XET)</v>
          </cell>
          <cell r="C1132" t="str">
            <v>DE0006047004</v>
          </cell>
        </row>
        <row r="1133">
          <cell r="B1133" t="str">
            <v>HEILAN HOME 'A'</v>
          </cell>
          <cell r="C1133" t="str">
            <v>CNE0000016H3</v>
          </cell>
        </row>
        <row r="1134">
          <cell r="B1134" t="str">
            <v>HEINEKEN HOLDING</v>
          </cell>
          <cell r="C1134" t="str">
            <v>NL0000008977</v>
          </cell>
        </row>
        <row r="1135">
          <cell r="B1135" t="str">
            <v>HEINEKEN</v>
          </cell>
          <cell r="C1135" t="str">
            <v>NL0000009165</v>
          </cell>
        </row>
        <row r="1136">
          <cell r="B1136" t="str">
            <v>HELMERICH &amp; PAYNE</v>
          </cell>
          <cell r="C1136" t="str">
            <v>US4234521015</v>
          </cell>
        </row>
        <row r="1137">
          <cell r="B1137" t="str">
            <v>HENAN SHUANGHUI INV.&amp; DEV.'A'</v>
          </cell>
          <cell r="C1137" t="str">
            <v>CNE000000XM3</v>
          </cell>
        </row>
        <row r="1138">
          <cell r="B1138" t="str">
            <v>HENDERSON LD.DEV.</v>
          </cell>
          <cell r="C1138" t="str">
            <v>HK0012000102</v>
          </cell>
        </row>
        <row r="1139">
          <cell r="B1139" t="str">
            <v>HENGAN INTL.GP.</v>
          </cell>
          <cell r="C1139" t="str">
            <v>KYG4402L1510</v>
          </cell>
        </row>
        <row r="1140">
          <cell r="B1140" t="str">
            <v>HENGTEN NETWORKS GROUP</v>
          </cell>
          <cell r="C1140" t="str">
            <v>BMG4404N1065</v>
          </cell>
        </row>
        <row r="1141">
          <cell r="B1141" t="str">
            <v>HENGTONG OPTIC-ELECTRIC 'A'</v>
          </cell>
          <cell r="C1141" t="str">
            <v>CNE000001FQ9</v>
          </cell>
        </row>
        <row r="1142">
          <cell r="B1142" t="str">
            <v>HENKEL (XET)</v>
          </cell>
          <cell r="C1142" t="str">
            <v>DE0006048408</v>
          </cell>
        </row>
        <row r="1143">
          <cell r="B1143" t="str">
            <v>HENKEL PREF. (XET)</v>
          </cell>
          <cell r="C1143" t="str">
            <v>DE0006048432</v>
          </cell>
        </row>
        <row r="1144">
          <cell r="B1144" t="str">
            <v>HENNES &amp; MAURITZ 'B'</v>
          </cell>
          <cell r="C1144" t="str">
            <v>SE0000106270</v>
          </cell>
        </row>
        <row r="1145">
          <cell r="B1145" t="str">
            <v>JACK HENRY &amp; ASSOCS.</v>
          </cell>
          <cell r="C1145" t="str">
            <v>US4262811015</v>
          </cell>
        </row>
        <row r="1146">
          <cell r="B1146" t="str">
            <v>HENRY SCHEIN</v>
          </cell>
          <cell r="C1146" t="str">
            <v>US8064071025</v>
          </cell>
        </row>
        <row r="1147">
          <cell r="B1147" t="str">
            <v>HERMES INTL.</v>
          </cell>
          <cell r="C1147" t="str">
            <v>FR0000052292</v>
          </cell>
        </row>
        <row r="1148">
          <cell r="B1148" t="str">
            <v>HERO MOTOCORP</v>
          </cell>
          <cell r="C1148" t="str">
            <v>INE158A01026</v>
          </cell>
        </row>
        <row r="1149">
          <cell r="B1149" t="str">
            <v>HERSHEY</v>
          </cell>
          <cell r="C1149" t="str">
            <v>US4278661081</v>
          </cell>
        </row>
        <row r="1150">
          <cell r="B1150" t="str">
            <v>HESS</v>
          </cell>
          <cell r="C1150" t="str">
            <v>US42809H1077</v>
          </cell>
        </row>
        <row r="1151">
          <cell r="B1151" t="str">
            <v>HBIS COMPANY 'A'</v>
          </cell>
          <cell r="C1151" t="str">
            <v>CNE000000H20</v>
          </cell>
        </row>
        <row r="1152">
          <cell r="B1152" t="str">
            <v>HEWLETT PACKARD ENTER.</v>
          </cell>
          <cell r="C1152" t="str">
            <v>US42824C1099</v>
          </cell>
        </row>
        <row r="1153">
          <cell r="B1153" t="str">
            <v>HP</v>
          </cell>
          <cell r="C1153" t="str">
            <v>US40434L1052</v>
          </cell>
        </row>
        <row r="1154">
          <cell r="B1154" t="str">
            <v>HEXAGON 'B'</v>
          </cell>
          <cell r="C1154" t="str">
            <v>SE0000103699</v>
          </cell>
        </row>
        <row r="1155">
          <cell r="B1155" t="str">
            <v>HIGHWEALTH CONSTRUCTION</v>
          </cell>
          <cell r="C1155" t="str">
            <v>TW0002542008</v>
          </cell>
        </row>
        <row r="1156">
          <cell r="B1156" t="str">
            <v>HIKARI TSUSHIN</v>
          </cell>
          <cell r="C1156" t="str">
            <v>JP3783420007</v>
          </cell>
        </row>
        <row r="1157">
          <cell r="B1157" t="str">
            <v>HILTON WORLDWIDE HDG.</v>
          </cell>
          <cell r="C1157" t="str">
            <v>US43300A2033</v>
          </cell>
        </row>
        <row r="1158">
          <cell r="B1158" t="str">
            <v>HINDALCO INDUSTRIES</v>
          </cell>
          <cell r="C1158" t="str">
            <v>INE038A01020</v>
          </cell>
        </row>
        <row r="1159">
          <cell r="B1159" t="str">
            <v>HINDUSTAN PETROLEUM</v>
          </cell>
          <cell r="C1159" t="str">
            <v>INE094A01015</v>
          </cell>
        </row>
        <row r="1160">
          <cell r="B1160" t="str">
            <v>HINDUSTAN UNILEVER</v>
          </cell>
          <cell r="C1160" t="str">
            <v>INE030A01027</v>
          </cell>
        </row>
        <row r="1161">
          <cell r="B1161" t="str">
            <v>HINO MOTORS</v>
          </cell>
          <cell r="C1161" t="str">
            <v>JP3792600003</v>
          </cell>
        </row>
        <row r="1162">
          <cell r="B1162" t="str">
            <v>HIROSE ELECTRIC</v>
          </cell>
          <cell r="C1162" t="str">
            <v>JP3799000009</v>
          </cell>
        </row>
        <row r="1163">
          <cell r="B1163" t="str">
            <v>HISAMITSU PHARM.</v>
          </cell>
          <cell r="C1163" t="str">
            <v>JP3784600003</v>
          </cell>
        </row>
        <row r="1164">
          <cell r="B1164" t="str">
            <v>HITACHI</v>
          </cell>
          <cell r="C1164" t="str">
            <v>JP3788600009</v>
          </cell>
        </row>
        <row r="1165">
          <cell r="B1165" t="str">
            <v>HITACHI CHEMICAL</v>
          </cell>
          <cell r="C1165" t="str">
            <v>JP3785000005</v>
          </cell>
        </row>
        <row r="1166">
          <cell r="B1166" t="str">
            <v>HITACHI CON.MCH.</v>
          </cell>
          <cell r="C1166" t="str">
            <v>JP3787000003</v>
          </cell>
        </row>
        <row r="1167">
          <cell r="B1167" t="str">
            <v>HITACHI HIGH - TECHS.</v>
          </cell>
          <cell r="C1167" t="str">
            <v>JP3678800008</v>
          </cell>
        </row>
        <row r="1168">
          <cell r="B1168" t="str">
            <v>HITACHI METALS</v>
          </cell>
          <cell r="C1168" t="str">
            <v>JP3786200000</v>
          </cell>
        </row>
        <row r="1169">
          <cell r="B1169" t="str">
            <v>HIWIN TECHNOLOGIES</v>
          </cell>
          <cell r="C1169" t="str">
            <v>TW0002049004</v>
          </cell>
        </row>
        <row r="1170">
          <cell r="B1170" t="str">
            <v>HK ELECTRIC INVESTMENTS</v>
          </cell>
          <cell r="C1170" t="str">
            <v>HK0000179108</v>
          </cell>
        </row>
        <row r="1171">
          <cell r="B1171" t="str">
            <v>HKT TRUST &amp; HKT</v>
          </cell>
          <cell r="C1171" t="str">
            <v>HK0000093390</v>
          </cell>
        </row>
        <row r="1172">
          <cell r="B1172" t="str">
            <v>HLB</v>
          </cell>
          <cell r="C1172" t="str">
            <v>KR7028300002</v>
          </cell>
        </row>
        <row r="1173">
          <cell r="B1173" t="str">
            <v>HM SAMPOERNA</v>
          </cell>
          <cell r="C1173" t="str">
            <v>ID1000074008</v>
          </cell>
        </row>
        <row r="1174">
          <cell r="B1174" t="str">
            <v>HOCHTIEF (XET)</v>
          </cell>
          <cell r="C1174" t="str">
            <v>DE0006070006</v>
          </cell>
        </row>
        <row r="1175">
          <cell r="B1175" t="str">
            <v>HOLLYFRONTIER</v>
          </cell>
          <cell r="C1175" t="str">
            <v>US4361061082</v>
          </cell>
        </row>
        <row r="1176">
          <cell r="B1176" t="str">
            <v>HOLOGIC</v>
          </cell>
          <cell r="C1176" t="str">
            <v>US4364401012</v>
          </cell>
        </row>
        <row r="1177">
          <cell r="B1177" t="str">
            <v>HOME DEPOT</v>
          </cell>
          <cell r="C1177" t="str">
            <v>US4370761029</v>
          </cell>
        </row>
        <row r="1178">
          <cell r="B1178" t="str">
            <v>HOME PRODUCT CENTER</v>
          </cell>
          <cell r="C1178" t="str">
            <v>TH0661010007</v>
          </cell>
        </row>
        <row r="1179">
          <cell r="B1179" t="str">
            <v>HON HAI PRECN.IND.</v>
          </cell>
          <cell r="C1179" t="str">
            <v>TW0002317005</v>
          </cell>
        </row>
        <row r="1180">
          <cell r="B1180" t="str">
            <v>HONDA MOTOR</v>
          </cell>
          <cell r="C1180" t="str">
            <v>JP3854600008</v>
          </cell>
        </row>
        <row r="1181">
          <cell r="B1181" t="str">
            <v>HONEYWELL INTL.</v>
          </cell>
          <cell r="C1181" t="str">
            <v>US4385161066</v>
          </cell>
        </row>
        <row r="1182">
          <cell r="B1182" t="str">
            <v>HONG LEONG BANK</v>
          </cell>
          <cell r="C1182" t="str">
            <v>MYL5819OO007</v>
          </cell>
        </row>
        <row r="1183">
          <cell r="B1183" t="str">
            <v>HONG LEONG FINL.GP.</v>
          </cell>
          <cell r="C1183" t="str">
            <v>MYL1082OO006</v>
          </cell>
        </row>
        <row r="1184">
          <cell r="B1184" t="str">
            <v>HONG KONG AND CHINA GAS</v>
          </cell>
          <cell r="C1184" t="str">
            <v>HK0003000038</v>
          </cell>
        </row>
        <row r="1185">
          <cell r="B1185" t="str">
            <v>HONG KONG EXS.&amp; CLEAR.</v>
          </cell>
          <cell r="C1185" t="str">
            <v>HK0388045442</v>
          </cell>
        </row>
        <row r="1186">
          <cell r="B1186" t="str">
            <v>HONG KONG LAND HDG.</v>
          </cell>
          <cell r="C1186" t="str">
            <v>BMG4587L1090</v>
          </cell>
        </row>
        <row r="1187">
          <cell r="B1187" t="str">
            <v>HORMEL FOODS</v>
          </cell>
          <cell r="C1187" t="str">
            <v>US4404521001</v>
          </cell>
        </row>
        <row r="1188">
          <cell r="B1188" t="str">
            <v>D R HORTON</v>
          </cell>
          <cell r="C1188" t="str">
            <v>US23331A1097</v>
          </cell>
        </row>
        <row r="1189">
          <cell r="B1189" t="str">
            <v>HOSHIZAKI</v>
          </cell>
          <cell r="C1189" t="str">
            <v>JP3845770001</v>
          </cell>
        </row>
        <row r="1190">
          <cell r="B1190" t="str">
            <v>HOST HOTELS &amp; RESORTS</v>
          </cell>
          <cell r="C1190" t="str">
            <v>US44107P1049</v>
          </cell>
        </row>
        <row r="1191">
          <cell r="B1191" t="str">
            <v>HOTAI MOTOR</v>
          </cell>
          <cell r="C1191" t="str">
            <v>TW0002207008</v>
          </cell>
        </row>
        <row r="1192">
          <cell r="B1192" t="str">
            <v>HOTEL SHILLA</v>
          </cell>
          <cell r="C1192" t="str">
            <v>KR7008770000</v>
          </cell>
        </row>
        <row r="1193">
          <cell r="B1193" t="str">
            <v>HOUSING DEVELOPMENT FIN.</v>
          </cell>
          <cell r="C1193" t="str">
            <v>INE001A01036</v>
          </cell>
        </row>
        <row r="1194">
          <cell r="B1194" t="str">
            <v>HOYA</v>
          </cell>
          <cell r="C1194" t="str">
            <v>JP3837800006</v>
          </cell>
        </row>
        <row r="1195">
          <cell r="B1195" t="str">
            <v>HSBC HOLDINGS</v>
          </cell>
          <cell r="C1195" t="str">
            <v>GB0005405286</v>
          </cell>
        </row>
        <row r="1196">
          <cell r="B1196" t="str">
            <v>HTC</v>
          </cell>
          <cell r="C1196" t="str">
            <v>TW0002498003</v>
          </cell>
        </row>
        <row r="1197">
          <cell r="B1197" t="str">
            <v>HUA NAN FINANCIAL HDG.</v>
          </cell>
          <cell r="C1197" t="str">
            <v>TW0002880002</v>
          </cell>
        </row>
        <row r="1198">
          <cell r="B1198" t="str">
            <v>HUAAN SECURITIES 'A'</v>
          </cell>
          <cell r="C1198" t="str">
            <v>CNE100002GR2</v>
          </cell>
        </row>
        <row r="1199">
          <cell r="B1199" t="str">
            <v>HUADIAN POWER INTL.'A'</v>
          </cell>
          <cell r="C1199" t="str">
            <v>CNE000001LJ2</v>
          </cell>
        </row>
        <row r="1200">
          <cell r="B1200" t="str">
            <v>HUADIAN POWER INTERNATIONAL 'H'</v>
          </cell>
          <cell r="C1200" t="str">
            <v>CNE1000003D8</v>
          </cell>
        </row>
        <row r="1201">
          <cell r="B1201" t="str">
            <v>HUADONG MEDICINE 'A'</v>
          </cell>
          <cell r="C1201" t="str">
            <v>CNE0000011S1</v>
          </cell>
        </row>
        <row r="1202">
          <cell r="B1202" t="str">
            <v>HUANENG POWER INTL.'A'</v>
          </cell>
          <cell r="C1202" t="str">
            <v>CNE000001998</v>
          </cell>
        </row>
        <row r="1203">
          <cell r="B1203" t="str">
            <v>HUANENG POWER INTERNATIONAL 'H'</v>
          </cell>
          <cell r="C1203" t="str">
            <v>CNE1000006Z4</v>
          </cell>
        </row>
        <row r="1204">
          <cell r="B1204" t="str">
            <v>HUANENG RENEWS. 'H'</v>
          </cell>
          <cell r="C1204" t="str">
            <v>CNE100000WS1</v>
          </cell>
        </row>
        <row r="1205">
          <cell r="B1205" t="str">
            <v>HUATAI SECURITIES 'A'</v>
          </cell>
          <cell r="C1205" t="str">
            <v>CNE100000LQ8</v>
          </cell>
        </row>
        <row r="1206">
          <cell r="B1206" t="str">
            <v>HUATAI SECURITIES 'H'</v>
          </cell>
          <cell r="C1206" t="str">
            <v>CNE100001YQ9</v>
          </cell>
        </row>
        <row r="1207">
          <cell r="B1207" t="str">
            <v>HUAXIA BANK 'A'</v>
          </cell>
          <cell r="C1207" t="str">
            <v>CNE000001FW7</v>
          </cell>
        </row>
        <row r="1208">
          <cell r="B1208" t="str">
            <v>HUAYU AUTOMOTIVE SYS.'A'</v>
          </cell>
          <cell r="C1208" t="str">
            <v>CNE000000M15</v>
          </cell>
        </row>
        <row r="1209">
          <cell r="B1209" t="str">
            <v>HUAZHU GROUP ADR 1:1</v>
          </cell>
          <cell r="C1209" t="str">
            <v>US44332N1063</v>
          </cell>
        </row>
        <row r="1210">
          <cell r="B1210" t="str">
            <v>HUBEI BIOCAUSE PHARM.'A'</v>
          </cell>
          <cell r="C1210" t="str">
            <v>CNE000000F48</v>
          </cell>
        </row>
        <row r="1211">
          <cell r="B1211" t="str">
            <v>HUBEI ENERGY GROUP 'A'</v>
          </cell>
          <cell r="C1211" t="str">
            <v>CNE000000750</v>
          </cell>
        </row>
        <row r="1212">
          <cell r="B1212" t="str">
            <v>HULIC</v>
          </cell>
          <cell r="C1212" t="str">
            <v>JP3360800001</v>
          </cell>
        </row>
        <row r="1213">
          <cell r="B1213" t="str">
            <v>HUMANA</v>
          </cell>
          <cell r="C1213" t="str">
            <v>US4448591028</v>
          </cell>
        </row>
        <row r="1214">
          <cell r="B1214" t="str">
            <v>HUNDSUN TECHNOLOGIES 'A'</v>
          </cell>
          <cell r="C1214" t="str">
            <v>CNE000001GD5</v>
          </cell>
        </row>
        <row r="1215">
          <cell r="B1215" t="str">
            <v>HUNT JB TRANSPORT SVS.</v>
          </cell>
          <cell r="C1215" t="str">
            <v>US4456581077</v>
          </cell>
        </row>
        <row r="1216">
          <cell r="B1216" t="str">
            <v>HUNTINGTON BCSH.</v>
          </cell>
          <cell r="C1216" t="str">
            <v>US4461501045</v>
          </cell>
        </row>
        <row r="1217">
          <cell r="B1217" t="str">
            <v>HNTGTN.INGALLS INDS.</v>
          </cell>
          <cell r="C1217" t="str">
            <v>US4464131063</v>
          </cell>
        </row>
        <row r="1218">
          <cell r="B1218" t="str">
            <v>HUSKY EN.</v>
          </cell>
          <cell r="C1218" t="str">
            <v>CA4480551031</v>
          </cell>
        </row>
        <row r="1219">
          <cell r="B1219" t="str">
            <v>HUSQVARNA 'B'</v>
          </cell>
          <cell r="C1219" t="str">
            <v>SE0001662230</v>
          </cell>
        </row>
        <row r="1220">
          <cell r="B1220" t="str">
            <v>HYDRO ONE</v>
          </cell>
          <cell r="C1220" t="str">
            <v>CA4488112083</v>
          </cell>
        </row>
        <row r="1221">
          <cell r="B1221" t="str">
            <v>HYOSUNG SUSP - SUSP.30/05/18</v>
          </cell>
          <cell r="C1221" t="str">
            <v>KR7004800009</v>
          </cell>
        </row>
        <row r="1222">
          <cell r="B1222" t="str">
            <v>HYPERMARCAS ON</v>
          </cell>
          <cell r="C1222" t="str">
            <v>BRHYPEACNOR0</v>
          </cell>
        </row>
        <row r="1223">
          <cell r="B1223" t="str">
            <v>HYPROP INVESTMENTS</v>
          </cell>
          <cell r="C1223" t="str">
            <v>ZAE000190724</v>
          </cell>
        </row>
        <row r="1224">
          <cell r="B1224" t="str">
            <v>HYSAN DEVELOPMENT</v>
          </cell>
          <cell r="C1224" t="str">
            <v>HK0014000126</v>
          </cell>
        </row>
        <row r="1225">
          <cell r="B1225" t="str">
            <v>HYUNDAI DEPARTMENT STORE</v>
          </cell>
          <cell r="C1225" t="str">
            <v>KR7069960003</v>
          </cell>
        </row>
        <row r="1226">
          <cell r="B1226" t="str">
            <v>HDC OP</v>
          </cell>
          <cell r="C1226" t="str">
            <v>KR7294870001</v>
          </cell>
        </row>
        <row r="1227">
          <cell r="B1227" t="str">
            <v>HYUNDAI ENGR.&amp; CON.</v>
          </cell>
          <cell r="C1227" t="str">
            <v>KR7000720003</v>
          </cell>
        </row>
        <row r="1228">
          <cell r="B1228" t="str">
            <v>HYUNDAI GLOVIS</v>
          </cell>
          <cell r="C1228" t="str">
            <v>KR7086280005</v>
          </cell>
        </row>
        <row r="1229">
          <cell r="B1229" t="str">
            <v>HYUNDAI HEAVY INDUSTRIES HOLDINGS</v>
          </cell>
          <cell r="C1229" t="str">
            <v>KR7267250009</v>
          </cell>
        </row>
        <row r="1230">
          <cell r="B1230" t="str">
            <v>HYUNDAI HEAVY INDUSTRIES</v>
          </cell>
          <cell r="C1230" t="str">
            <v>KR7009540006</v>
          </cell>
        </row>
        <row r="1231">
          <cell r="B1231" t="str">
            <v>HYUNDAI MARINE &amp; FIRE IN.</v>
          </cell>
          <cell r="C1231" t="str">
            <v>KR7001450006</v>
          </cell>
        </row>
        <row r="1232">
          <cell r="B1232" t="str">
            <v>HYUNDAI MOBIS</v>
          </cell>
          <cell r="C1232" t="str">
            <v>KR7012330007</v>
          </cell>
        </row>
        <row r="1233">
          <cell r="B1233" t="str">
            <v>HYUNDAI MOTOR</v>
          </cell>
          <cell r="C1233" t="str">
            <v>KR7005380001</v>
          </cell>
        </row>
        <row r="1234">
          <cell r="B1234" t="str">
            <v>HYUNDAI MOTOR PF.</v>
          </cell>
          <cell r="C1234" t="str">
            <v>KR7005381009</v>
          </cell>
        </row>
        <row r="1235">
          <cell r="B1235" t="str">
            <v>HYUNDAI MOTOR PF.2</v>
          </cell>
          <cell r="C1235" t="str">
            <v>KR7005382007</v>
          </cell>
        </row>
        <row r="1236">
          <cell r="B1236" t="str">
            <v>HYUNDAI STEEL</v>
          </cell>
          <cell r="C1236" t="str">
            <v>KR7004020004</v>
          </cell>
        </row>
        <row r="1237">
          <cell r="B1237" t="str">
            <v>IAC/INTERACTIVECORP</v>
          </cell>
          <cell r="C1237" t="str">
            <v>US44919P5089</v>
          </cell>
        </row>
        <row r="1238">
          <cell r="B1238" t="str">
            <v>IBERDROLA</v>
          </cell>
          <cell r="C1238" t="str">
            <v>ES0144580Y14</v>
          </cell>
        </row>
        <row r="1239">
          <cell r="B1239" t="str">
            <v>INTERNATIONAL BUS.MCHS.</v>
          </cell>
          <cell r="C1239" t="str">
            <v>US4592001014</v>
          </cell>
        </row>
        <row r="1240">
          <cell r="B1240" t="str">
            <v>ICA GRUPPEN</v>
          </cell>
          <cell r="C1240" t="str">
            <v>SE0000652216</v>
          </cell>
        </row>
        <row r="1241">
          <cell r="B1241" t="str">
            <v>ICADE REIT</v>
          </cell>
          <cell r="C1241" t="str">
            <v>FR0000035081</v>
          </cell>
        </row>
        <row r="1242">
          <cell r="B1242" t="str">
            <v>INDUSTRIAL &amp; COML.BK.OF CHINA 'A'</v>
          </cell>
          <cell r="C1242" t="str">
            <v>CNE000001P37</v>
          </cell>
        </row>
        <row r="1243">
          <cell r="B1243" t="str">
            <v>INDL&amp;COML.BOC.'H'</v>
          </cell>
          <cell r="C1243" t="str">
            <v>CNE1000003G1</v>
          </cell>
        </row>
        <row r="1244">
          <cell r="B1244" t="str">
            <v>ICICI BANK</v>
          </cell>
          <cell r="C1244" t="str">
            <v>INE090A01021</v>
          </cell>
        </row>
        <row r="1245">
          <cell r="B1245" t="str">
            <v>INTL.CTNR.TERM.SVS.</v>
          </cell>
          <cell r="C1245" t="str">
            <v>PHY411571011</v>
          </cell>
        </row>
        <row r="1246">
          <cell r="B1246" t="str">
            <v>IDEA CELLULAR</v>
          </cell>
          <cell r="C1246" t="str">
            <v>INE669E01016</v>
          </cell>
        </row>
        <row r="1247">
          <cell r="B1247" t="str">
            <v>BIOGEN</v>
          </cell>
          <cell r="C1247" t="str">
            <v>US09062X1037</v>
          </cell>
        </row>
        <row r="1248">
          <cell r="B1248" t="str">
            <v>IDEMITSU KOSAN</v>
          </cell>
          <cell r="C1248" t="str">
            <v>JP3142500002</v>
          </cell>
        </row>
        <row r="1249">
          <cell r="B1249" t="str">
            <v>IDEX</v>
          </cell>
          <cell r="C1249" t="str">
            <v>US45167R1041</v>
          </cell>
        </row>
        <row r="1250">
          <cell r="B1250" t="str">
            <v>IDEXX LABORATORIES</v>
          </cell>
          <cell r="C1250" t="str">
            <v>US45168D1046</v>
          </cell>
        </row>
        <row r="1251">
          <cell r="B1251" t="str">
            <v>IFLYTEK 'A'</v>
          </cell>
          <cell r="C1251" t="str">
            <v>CNE100000B81</v>
          </cell>
        </row>
        <row r="1252">
          <cell r="B1252" t="str">
            <v>IGM FINL.</v>
          </cell>
          <cell r="C1252" t="str">
            <v>CA4495861060</v>
          </cell>
        </row>
        <row r="1253">
          <cell r="B1253" t="str">
            <v>IHH HEALTHCARE</v>
          </cell>
          <cell r="C1253" t="str">
            <v>MYL5225OO007</v>
          </cell>
        </row>
        <row r="1254">
          <cell r="B1254" t="str">
            <v>IHI</v>
          </cell>
          <cell r="C1254" t="str">
            <v>JP3134800006</v>
          </cell>
        </row>
        <row r="1255">
          <cell r="B1255" t="str">
            <v>IHS MARKIT</v>
          </cell>
          <cell r="C1255" t="str">
            <v>BMG475671050</v>
          </cell>
        </row>
        <row r="1256">
          <cell r="B1256" t="str">
            <v>IIDA GROUP HOLDINGS</v>
          </cell>
          <cell r="C1256" t="str">
            <v>JP3131090007</v>
          </cell>
        </row>
        <row r="1257">
          <cell r="B1257" t="str">
            <v>IJM</v>
          </cell>
          <cell r="C1257" t="str">
            <v>MYL3336OO004</v>
          </cell>
        </row>
        <row r="1258">
          <cell r="B1258" t="str">
            <v>ILIAD</v>
          </cell>
          <cell r="C1258" t="str">
            <v>FR0004035913</v>
          </cell>
        </row>
        <row r="1259">
          <cell r="B1259" t="str">
            <v>ILLINOIS TOOL WORKS</v>
          </cell>
          <cell r="C1259" t="str">
            <v>US4523081093</v>
          </cell>
        </row>
        <row r="1260">
          <cell r="B1260" t="str">
            <v>ILLUMINA</v>
          </cell>
          <cell r="C1260" t="str">
            <v>US4523271090</v>
          </cell>
        </row>
        <row r="1261">
          <cell r="B1261" t="str">
            <v>IMERYS</v>
          </cell>
          <cell r="C1261" t="str">
            <v>FR0000120859</v>
          </cell>
        </row>
        <row r="1262">
          <cell r="B1262" t="str">
            <v>IMPERIAL BRANDS</v>
          </cell>
          <cell r="C1262" t="str">
            <v>GB0004544929</v>
          </cell>
        </row>
        <row r="1263">
          <cell r="B1263" t="str">
            <v>IMPERIAL</v>
          </cell>
          <cell r="C1263" t="str">
            <v>ZAE000067211</v>
          </cell>
        </row>
        <row r="1264">
          <cell r="B1264" t="str">
            <v>IMPERIAL OIL</v>
          </cell>
          <cell r="C1264" t="str">
            <v>CA4530384086</v>
          </cell>
        </row>
        <row r="1265">
          <cell r="B1265" t="str">
            <v>INCITEC PIVOT</v>
          </cell>
          <cell r="C1265" t="str">
            <v>AU000000IPL1</v>
          </cell>
        </row>
        <row r="1266">
          <cell r="B1266" t="str">
            <v>INCYTE</v>
          </cell>
          <cell r="C1266" t="str">
            <v>US45337C1027</v>
          </cell>
        </row>
        <row r="1267">
          <cell r="B1267" t="str">
            <v>INDAH KIAT PULP &amp; PAPER</v>
          </cell>
          <cell r="C1267" t="str">
            <v>ID1000062201</v>
          </cell>
        </row>
        <row r="1268">
          <cell r="B1268" t="str">
            <v>INDIABULLS HOUSING FIN</v>
          </cell>
          <cell r="C1268" t="str">
            <v>INE148I01020</v>
          </cell>
        </row>
        <row r="1269">
          <cell r="B1269" t="str">
            <v>INDIAN OIL</v>
          </cell>
          <cell r="C1269" t="str">
            <v>INE242A01010</v>
          </cell>
        </row>
        <row r="1270">
          <cell r="B1270" t="str">
            <v>INDITEX</v>
          </cell>
          <cell r="C1270" t="str">
            <v>ES0148396007</v>
          </cell>
        </row>
        <row r="1271">
          <cell r="B1271" t="str">
            <v>ICT.TUNGGAL PRAKARSA</v>
          </cell>
          <cell r="C1271" t="str">
            <v>ID1000061302</v>
          </cell>
        </row>
        <row r="1272">
          <cell r="B1272" t="str">
            <v>INDOFOOD CBP SUKSES MKM.</v>
          </cell>
          <cell r="C1272" t="str">
            <v>ID1000116700</v>
          </cell>
        </row>
        <row r="1273">
          <cell r="B1273" t="str">
            <v>INDOFOOD SUKSES MAKMUR</v>
          </cell>
          <cell r="C1273" t="str">
            <v>ID1000057003</v>
          </cell>
        </row>
        <row r="1274">
          <cell r="B1274" t="str">
            <v>INDORAMA VENTURES</v>
          </cell>
          <cell r="C1274" t="str">
            <v>TH1027010004</v>
          </cell>
        </row>
        <row r="1275">
          <cell r="B1275" t="str">
            <v>INDL.ALL.IN.&amp; FINL.SVS.</v>
          </cell>
          <cell r="C1275" t="str">
            <v>CA4558711038</v>
          </cell>
        </row>
        <row r="1276">
          <cell r="B1276" t="str">
            <v>INDUSTRIAL BANK 'A'</v>
          </cell>
          <cell r="C1276" t="str">
            <v>CNE000001QZ7</v>
          </cell>
        </row>
        <row r="1277">
          <cell r="B1277" t="str">
            <v>INDUSTRIAL BANK OF KOREA</v>
          </cell>
          <cell r="C1277" t="str">
            <v>KR7024110009</v>
          </cell>
        </row>
        <row r="1278">
          <cell r="B1278" t="str">
            <v>INDUSTRIAL SECS.'A'</v>
          </cell>
          <cell r="C1278" t="str">
            <v>CNE100000V95</v>
          </cell>
        </row>
        <row r="1279">
          <cell r="B1279" t="str">
            <v>INDUST PENOLES</v>
          </cell>
          <cell r="C1279" t="str">
            <v>MXP554091415</v>
          </cell>
        </row>
        <row r="1280">
          <cell r="B1280" t="str">
            <v>INDUSTRIES QATAR</v>
          </cell>
          <cell r="C1280" t="str">
            <v>QA000A0KD6K3</v>
          </cell>
        </row>
        <row r="1281">
          <cell r="B1281" t="str">
            <v>INDUSTRIVARDEN 'C'</v>
          </cell>
          <cell r="C1281" t="str">
            <v>SE0000107203</v>
          </cell>
        </row>
        <row r="1282">
          <cell r="B1282" t="str">
            <v>INFINEON TECHS. (XET)</v>
          </cell>
          <cell r="C1282" t="str">
            <v>DE0006231004</v>
          </cell>
        </row>
        <row r="1283">
          <cell r="B1283" t="str">
            <v>INFOSYS</v>
          </cell>
          <cell r="C1283" t="str">
            <v>INE009A01021</v>
          </cell>
        </row>
        <row r="1284">
          <cell r="B1284" t="str">
            <v>INFRAESTRUCTURA ENERGETICA NOVA</v>
          </cell>
          <cell r="C1284" t="str">
            <v>MX01IE060002</v>
          </cell>
        </row>
        <row r="1285">
          <cell r="B1285" t="str">
            <v>ING GROEP</v>
          </cell>
          <cell r="C1285" t="str">
            <v>NL0011821202</v>
          </cell>
        </row>
        <row r="1286">
          <cell r="B1286" t="str">
            <v>ING LIFE INSURANCE KOREA</v>
          </cell>
          <cell r="C1286" t="str">
            <v>KR7079440004</v>
          </cell>
        </row>
        <row r="1287">
          <cell r="B1287" t="str">
            <v>INGENICO GROUP</v>
          </cell>
          <cell r="C1287" t="str">
            <v>FR0000125346</v>
          </cell>
        </row>
        <row r="1288">
          <cell r="B1288" t="str">
            <v>INGERSOLL-RAND</v>
          </cell>
          <cell r="C1288" t="str">
            <v>IE00B6330302</v>
          </cell>
        </row>
        <row r="1289">
          <cell r="B1289" t="str">
            <v>INGREDION</v>
          </cell>
          <cell r="C1289" t="str">
            <v>US4571871023</v>
          </cell>
        </row>
        <row r="1290">
          <cell r="B1290" t="str">
            <v>INNER MONGOLIA BAOTOU STEEL UNION 'A'</v>
          </cell>
          <cell r="C1290" t="str">
            <v>CNE0000017H1</v>
          </cell>
        </row>
        <row r="1291">
          <cell r="B1291" t="str">
            <v>INNER MONGOLIA YILI INDL.GP.'A'</v>
          </cell>
          <cell r="C1291" t="str">
            <v>CNE000000JP5</v>
          </cell>
        </row>
        <row r="1292">
          <cell r="B1292" t="str">
            <v>INNER MONGOLIA YITAI COAL 'B'</v>
          </cell>
          <cell r="C1292" t="str">
            <v>CNE000000SK7</v>
          </cell>
        </row>
        <row r="1293">
          <cell r="B1293" t="str">
            <v>INNOGY (XET)</v>
          </cell>
          <cell r="C1293" t="str">
            <v>DE000A2AADD2</v>
          </cell>
        </row>
        <row r="1294">
          <cell r="B1294" t="str">
            <v>INNOLUX</v>
          </cell>
          <cell r="C1294" t="str">
            <v>TW0003481008</v>
          </cell>
        </row>
        <row r="1295">
          <cell r="B1295" t="str">
            <v>INPEX</v>
          </cell>
          <cell r="C1295" t="str">
            <v>JP3294460005</v>
          </cell>
        </row>
        <row r="1296">
          <cell r="B1296" t="str">
            <v>INSURANCE AUS.GROUP</v>
          </cell>
          <cell r="C1296" t="str">
            <v>AU000000IAG3</v>
          </cell>
        </row>
        <row r="1297">
          <cell r="B1297" t="str">
            <v>INTACT FINANCIAL</v>
          </cell>
          <cell r="C1297" t="str">
            <v>CA45823T1066</v>
          </cell>
        </row>
        <row r="1298">
          <cell r="B1298" t="str">
            <v>INTEL</v>
          </cell>
          <cell r="C1298" t="str">
            <v>US4581401001</v>
          </cell>
        </row>
        <row r="1299">
          <cell r="B1299" t="str">
            <v>INTER PIPELINE FUND</v>
          </cell>
          <cell r="C1299" t="str">
            <v>CA45833V1094</v>
          </cell>
        </row>
        <row r="1300">
          <cell r="B1300" t="str">
            <v>INTER RAO UES</v>
          </cell>
          <cell r="C1300" t="str">
            <v>RU000A0JPNM1</v>
          </cell>
        </row>
        <row r="1301">
          <cell r="B1301" t="str">
            <v>INTERCONEXION ELECTRICA</v>
          </cell>
          <cell r="C1301" t="str">
            <v>COE15PA00026</v>
          </cell>
        </row>
        <row r="1302">
          <cell r="B1302" t="str">
            <v>INTERCONTINENTAL EX.</v>
          </cell>
          <cell r="C1302" t="str">
            <v>US45866F1049</v>
          </cell>
        </row>
        <row r="1303">
          <cell r="B1303" t="str">
            <v>ICTL.HTLS.GP.</v>
          </cell>
          <cell r="C1303" t="str">
            <v>GB00BD8QVH41</v>
          </cell>
        </row>
        <row r="1304">
          <cell r="B1304" t="str">
            <v>INTERGLOBE AVIATION</v>
          </cell>
          <cell r="C1304" t="str">
            <v>INE646L01027</v>
          </cell>
        </row>
        <row r="1305">
          <cell r="B1305" t="str">
            <v>INTERNATIONAL PAPER</v>
          </cell>
          <cell r="C1305" t="str">
            <v>US4601461035</v>
          </cell>
        </row>
        <row r="1306">
          <cell r="B1306" t="str">
            <v>INTERPUBLIC GROUP</v>
          </cell>
          <cell r="C1306" t="str">
            <v>US4606901001</v>
          </cell>
        </row>
        <row r="1307">
          <cell r="B1307" t="str">
            <v>INTERTEK GROUP</v>
          </cell>
          <cell r="C1307" t="str">
            <v>GB0031638363</v>
          </cell>
        </row>
        <row r="1308">
          <cell r="B1308" t="str">
            <v>INTESA SANPAOLO</v>
          </cell>
          <cell r="C1308" t="str">
            <v>IT0000072618</v>
          </cell>
        </row>
        <row r="1309">
          <cell r="B1309" t="str">
            <v>INTESA SANPAOLO RSP</v>
          </cell>
          <cell r="C1309" t="str">
            <v>IT0000072626</v>
          </cell>
        </row>
        <row r="1310">
          <cell r="B1310" t="str">
            <v>INTL.CONS.AIRL.GP. (MAD) (CDI)</v>
          </cell>
          <cell r="C1310" t="str">
            <v>ES0177542018</v>
          </cell>
        </row>
        <row r="1311">
          <cell r="B1311" t="str">
            <v>INTL.FLAVORS &amp; FRAG.</v>
          </cell>
          <cell r="C1311" t="str">
            <v>US4595061015</v>
          </cell>
        </row>
        <row r="1312">
          <cell r="B1312" t="str">
            <v>INTUIT</v>
          </cell>
          <cell r="C1312" t="str">
            <v>US4612021034</v>
          </cell>
        </row>
        <row r="1313">
          <cell r="B1313" t="str">
            <v>INTUITIVE SURGICAL</v>
          </cell>
          <cell r="C1313" t="str">
            <v>US46120E6023</v>
          </cell>
        </row>
        <row r="1314">
          <cell r="B1314" t="str">
            <v>INVENTEC</v>
          </cell>
          <cell r="C1314" t="str">
            <v>TW0002356003</v>
          </cell>
        </row>
        <row r="1315">
          <cell r="B1315" t="str">
            <v>INVESCO</v>
          </cell>
          <cell r="C1315" t="str">
            <v>BMG491BT1088</v>
          </cell>
        </row>
        <row r="1316">
          <cell r="B1316" t="str">
            <v>INVESTEC</v>
          </cell>
          <cell r="C1316" t="str">
            <v>ZAE000081949</v>
          </cell>
        </row>
        <row r="1317">
          <cell r="B1317" t="str">
            <v>INVESTEC</v>
          </cell>
          <cell r="C1317" t="str">
            <v>GB00B17BBQ50</v>
          </cell>
        </row>
        <row r="1318">
          <cell r="B1318" t="str">
            <v>INVESTOR 'B'</v>
          </cell>
          <cell r="C1318" t="str">
            <v>SE0000107419</v>
          </cell>
        </row>
        <row r="1319">
          <cell r="B1319" t="str">
            <v>INVITATION HOMES</v>
          </cell>
          <cell r="C1319" t="str">
            <v>US46187W1071</v>
          </cell>
        </row>
        <row r="1320">
          <cell r="B1320" t="str">
            <v>IOI</v>
          </cell>
          <cell r="C1320" t="str">
            <v>MYL1961OO001</v>
          </cell>
        </row>
        <row r="1321">
          <cell r="B1321" t="str">
            <v>IOI PROPERTIES GROUP</v>
          </cell>
          <cell r="C1321" t="str">
            <v>MYL5249OO007</v>
          </cell>
        </row>
        <row r="1322">
          <cell r="B1322" t="str">
            <v>IPG PHOTONICS</v>
          </cell>
          <cell r="C1322" t="str">
            <v>US44980X1090</v>
          </cell>
        </row>
        <row r="1323">
          <cell r="B1323" t="str">
            <v>IPSEN</v>
          </cell>
          <cell r="C1323" t="str">
            <v>FR0010259150</v>
          </cell>
        </row>
        <row r="1324">
          <cell r="B1324" t="str">
            <v>IQVIA HOLDINGS</v>
          </cell>
          <cell r="C1324" t="str">
            <v>US46266C1053</v>
          </cell>
        </row>
        <row r="1325">
          <cell r="B1325" t="str">
            <v>IRB BRASIL RESSEGUROS ON</v>
          </cell>
          <cell r="C1325" t="str">
            <v>BRIRBRACNOR4</v>
          </cell>
        </row>
        <row r="1326">
          <cell r="B1326" t="str">
            <v>IRON MOUNTAIN</v>
          </cell>
          <cell r="C1326" t="str">
            <v>US46284V1017</v>
          </cell>
        </row>
        <row r="1327">
          <cell r="B1327" t="str">
            <v>IRPC</v>
          </cell>
          <cell r="C1327" t="str">
            <v>TH0471010Y04</v>
          </cell>
        </row>
        <row r="1328">
          <cell r="B1328" t="str">
            <v>ISETAN MITSUKOSHI HDG.</v>
          </cell>
          <cell r="C1328" t="str">
            <v>JP3894900004</v>
          </cell>
        </row>
        <row r="1329">
          <cell r="B1329" t="str">
            <v>ICL</v>
          </cell>
          <cell r="C1329" t="str">
            <v>IL0002810146</v>
          </cell>
        </row>
        <row r="1330">
          <cell r="B1330" t="str">
            <v>ISS AS</v>
          </cell>
          <cell r="C1330" t="str">
            <v>DK0060542181</v>
          </cell>
        </row>
        <row r="1331">
          <cell r="B1331" t="str">
            <v>ISUZU MOTORS</v>
          </cell>
          <cell r="C1331" t="str">
            <v>JP3137200006</v>
          </cell>
        </row>
        <row r="1332">
          <cell r="B1332" t="str">
            <v>ITAU UNIBANCO HOLDING PN</v>
          </cell>
          <cell r="C1332" t="str">
            <v>BRITUBACNPR1</v>
          </cell>
        </row>
        <row r="1333">
          <cell r="B1333" t="str">
            <v>ITAUSA INVESTIMENTOS ITAU PN</v>
          </cell>
          <cell r="C1333" t="str">
            <v>BRITSAACNPR7</v>
          </cell>
        </row>
        <row r="1334">
          <cell r="B1334" t="str">
            <v>ITC</v>
          </cell>
          <cell r="C1334" t="str">
            <v>INE154A01025</v>
          </cell>
        </row>
        <row r="1335">
          <cell r="B1335" t="str">
            <v>ITOCHU</v>
          </cell>
          <cell r="C1335" t="str">
            <v>JP3143600009</v>
          </cell>
        </row>
        <row r="1336">
          <cell r="B1336" t="str">
            <v>ITV</v>
          </cell>
          <cell r="C1336" t="str">
            <v>GB0033986497</v>
          </cell>
        </row>
        <row r="1337">
          <cell r="B1337" t="str">
            <v>TURQUOISE HILL RES.</v>
          </cell>
          <cell r="C1337" t="str">
            <v>CA9004351081</v>
          </cell>
        </row>
        <row r="1338">
          <cell r="B1338" t="str">
            <v>J FRONT RETAILING</v>
          </cell>
          <cell r="C1338" t="str">
            <v>JP3386380004</v>
          </cell>
        </row>
        <row r="1339">
          <cell r="B1339" t="str">
            <v>JACOBS ENGR.</v>
          </cell>
          <cell r="C1339" t="str">
            <v>US4698141078</v>
          </cell>
        </row>
        <row r="1340">
          <cell r="B1340" t="str">
            <v>JAPAN AIRLINES</v>
          </cell>
          <cell r="C1340" t="str">
            <v>JP3705200008</v>
          </cell>
        </row>
        <row r="1341">
          <cell r="B1341" t="str">
            <v>JAPAN AIRPORT TERM.</v>
          </cell>
          <cell r="C1341" t="str">
            <v>JP3699400002</v>
          </cell>
        </row>
        <row r="1342">
          <cell r="B1342" t="str">
            <v>JAPAN EXCHANGE GROUP</v>
          </cell>
          <cell r="C1342" t="str">
            <v>JP3183200009</v>
          </cell>
        </row>
        <row r="1343">
          <cell r="B1343" t="str">
            <v>JAPAN POST BANK</v>
          </cell>
          <cell r="C1343" t="str">
            <v>JP3946750001</v>
          </cell>
        </row>
        <row r="1344">
          <cell r="B1344" t="str">
            <v>JAPAN POST HOLDINGS</v>
          </cell>
          <cell r="C1344" t="str">
            <v>JP3752900005</v>
          </cell>
        </row>
        <row r="1345">
          <cell r="B1345" t="str">
            <v>JAPAN PRIME REALTY INV.</v>
          </cell>
          <cell r="C1345" t="str">
            <v>JP3040890000</v>
          </cell>
        </row>
        <row r="1346">
          <cell r="B1346" t="str">
            <v>JAPAN REAL ESTATE INV.</v>
          </cell>
          <cell r="C1346" t="str">
            <v>JP3027680002</v>
          </cell>
        </row>
        <row r="1347">
          <cell r="B1347" t="str">
            <v>JAPAN RET.FD.INV.</v>
          </cell>
          <cell r="C1347" t="str">
            <v>JP3039710003</v>
          </cell>
        </row>
        <row r="1348">
          <cell r="B1348" t="str">
            <v>JAPAN TOBACCO</v>
          </cell>
          <cell r="C1348" t="str">
            <v>JP3726800000</v>
          </cell>
        </row>
        <row r="1349">
          <cell r="B1349" t="str">
            <v>JARDINE CYC.&amp; CARR.</v>
          </cell>
          <cell r="C1349" t="str">
            <v>SG1B51001017</v>
          </cell>
        </row>
        <row r="1350">
          <cell r="B1350" t="str">
            <v>JARDINE MATHESON HDG.</v>
          </cell>
          <cell r="C1350" t="str">
            <v>BMG507361001</v>
          </cell>
        </row>
        <row r="1351">
          <cell r="B1351" t="str">
            <v>JARDINE STRATEGIC HDG.</v>
          </cell>
          <cell r="C1351" t="str">
            <v>BMG507641022</v>
          </cell>
        </row>
        <row r="1352">
          <cell r="B1352" t="str">
            <v>JASA MARGA</v>
          </cell>
          <cell r="C1352" t="str">
            <v>ID1000108103</v>
          </cell>
        </row>
        <row r="1353">
          <cell r="B1353" t="str">
            <v>JSW</v>
          </cell>
          <cell r="C1353" t="str">
            <v>PLJSW0000015</v>
          </cell>
        </row>
        <row r="1354">
          <cell r="B1354" t="str">
            <v>JAZZ PHARMACEUTICALS</v>
          </cell>
          <cell r="C1354" t="str">
            <v>IE00B4Q5ZN47</v>
          </cell>
        </row>
        <row r="1355">
          <cell r="B1355" t="str">
            <v>JBS ON</v>
          </cell>
          <cell r="C1355" t="str">
            <v>BRJBSSACNOR8</v>
          </cell>
        </row>
        <row r="1356">
          <cell r="B1356" t="str">
            <v>JCDECAUX</v>
          </cell>
          <cell r="C1356" t="str">
            <v>FR0000077919</v>
          </cell>
        </row>
        <row r="1357">
          <cell r="B1357" t="str">
            <v>JD.COM 'A' ADR 1:2</v>
          </cell>
          <cell r="C1357" t="str">
            <v>US47215P1066</v>
          </cell>
        </row>
        <row r="1358">
          <cell r="B1358" t="str">
            <v>JEFFERIES FINANCIAL GROUP</v>
          </cell>
          <cell r="C1358" t="str">
            <v>US47233W1099</v>
          </cell>
        </row>
        <row r="1359">
          <cell r="B1359" t="str">
            <v>JERONIMO MARTINS</v>
          </cell>
          <cell r="C1359" t="str">
            <v>PTJMT0AE0001</v>
          </cell>
        </row>
        <row r="1360">
          <cell r="B1360" t="str">
            <v>JFE HOLDINGS</v>
          </cell>
          <cell r="C1360" t="str">
            <v>JP3386030005</v>
          </cell>
        </row>
        <row r="1361">
          <cell r="B1361" t="str">
            <v>JG SUMMIT HDG.</v>
          </cell>
          <cell r="C1361" t="str">
            <v>PHY444251177</v>
          </cell>
        </row>
        <row r="1362">
          <cell r="B1362" t="str">
            <v>JGC</v>
          </cell>
          <cell r="C1362" t="str">
            <v>JP3667600005</v>
          </cell>
        </row>
        <row r="1363">
          <cell r="B1363" t="str">
            <v>JIANGSU EXPRESSWAY 'H'</v>
          </cell>
          <cell r="C1363" t="str">
            <v>CNE1000003J5</v>
          </cell>
        </row>
        <row r="1364">
          <cell r="B1364" t="str">
            <v>JIANGSU HENGRUI MEDICINE 'A'</v>
          </cell>
          <cell r="C1364" t="str">
            <v>CNE0000014W7</v>
          </cell>
        </row>
        <row r="1365">
          <cell r="B1365" t="str">
            <v>JIANGSU YANGHE BREW.JST. 'A'</v>
          </cell>
          <cell r="C1365" t="str">
            <v>CNE100000HB8</v>
          </cell>
        </row>
        <row r="1366">
          <cell r="B1366" t="str">
            <v>JIANGXI CPR. 'A'</v>
          </cell>
          <cell r="C1366" t="str">
            <v>CNE0000019P0</v>
          </cell>
        </row>
        <row r="1367">
          <cell r="B1367" t="str">
            <v>JIANGXI COPPER 'H'</v>
          </cell>
          <cell r="C1367" t="str">
            <v>CNE1000003K3</v>
          </cell>
        </row>
        <row r="1368">
          <cell r="B1368" t="str">
            <v>JIANGXI GANFENG LITHIUM 'A'</v>
          </cell>
          <cell r="C1368" t="str">
            <v>CNE100000SF6</v>
          </cell>
        </row>
        <row r="1369">
          <cell r="B1369" t="str">
            <v>JIAYUAN INTL.GP.</v>
          </cell>
          <cell r="C1369" t="str">
            <v>KYG5139G1001</v>
          </cell>
        </row>
        <row r="1370">
          <cell r="B1370" t="str">
            <v>JIHUA GROUP 'A'</v>
          </cell>
          <cell r="C1370" t="str">
            <v>CNE100000SK6</v>
          </cell>
        </row>
        <row r="1371">
          <cell r="B1371" t="str">
            <v>JINDUICHENG MOLYBDENUM 'A'</v>
          </cell>
          <cell r="C1371" t="str">
            <v>CNE1000009Y1</v>
          </cell>
        </row>
        <row r="1372">
          <cell r="B1372" t="str">
            <v>JINKE PROPERTY GROUP 'A'</v>
          </cell>
          <cell r="C1372" t="str">
            <v>CNE000000073</v>
          </cell>
        </row>
        <row r="1373">
          <cell r="B1373" t="str">
            <v>J M SMUCKER</v>
          </cell>
          <cell r="C1373" t="str">
            <v>US8326964058</v>
          </cell>
        </row>
        <row r="1374">
          <cell r="B1374" t="str">
            <v>JOHNSON &amp; JOHNSON</v>
          </cell>
          <cell r="C1374" t="str">
            <v>US4781601046</v>
          </cell>
        </row>
        <row r="1375">
          <cell r="B1375" t="str">
            <v>JOHNSON CONTROLS INTL.</v>
          </cell>
          <cell r="C1375" t="str">
            <v>IE00BY7QL619</v>
          </cell>
        </row>
        <row r="1376">
          <cell r="B1376" t="str">
            <v>JOHNSON MATTHEY</v>
          </cell>
          <cell r="C1376" t="str">
            <v>GB00BZ4BQC70</v>
          </cell>
        </row>
        <row r="1377">
          <cell r="B1377" t="str">
            <v>JOINTOWN PHARM.GP.'A'</v>
          </cell>
          <cell r="C1377" t="str">
            <v>CNE100000W45</v>
          </cell>
        </row>
        <row r="1378">
          <cell r="B1378" t="str">
            <v>JOLLIBEE FOODS</v>
          </cell>
          <cell r="C1378" t="str">
            <v>PHY4466S1007</v>
          </cell>
        </row>
        <row r="1379">
          <cell r="B1379" t="str">
            <v>JONES LANG LASALLE</v>
          </cell>
          <cell r="C1379" t="str">
            <v>US48020Q1076</v>
          </cell>
        </row>
        <row r="1380">
          <cell r="B1380" t="str">
            <v>JP MORGAN CHASE &amp; CO.</v>
          </cell>
          <cell r="C1380" t="str">
            <v>US46625H1005</v>
          </cell>
        </row>
        <row r="1381">
          <cell r="B1381" t="str">
            <v>J S R</v>
          </cell>
          <cell r="C1381" t="str">
            <v>JP3385980002</v>
          </cell>
        </row>
        <row r="1382">
          <cell r="B1382" t="str">
            <v>JSW STEEL</v>
          </cell>
          <cell r="C1382" t="str">
            <v>INE019A01038</v>
          </cell>
        </row>
        <row r="1383">
          <cell r="B1383" t="str">
            <v>JTEKT</v>
          </cell>
          <cell r="C1383" t="str">
            <v>JP3292200007</v>
          </cell>
        </row>
        <row r="1384">
          <cell r="B1384" t="str">
            <v>JULIUS BAER GRUPPE</v>
          </cell>
          <cell r="C1384" t="str">
            <v>CH0102484968</v>
          </cell>
        </row>
        <row r="1385">
          <cell r="B1385" t="str">
            <v>JUMBO</v>
          </cell>
          <cell r="C1385" t="str">
            <v>GRS282183003</v>
          </cell>
        </row>
        <row r="1386">
          <cell r="B1386" t="str">
            <v>JUNIPER NETWORKS</v>
          </cell>
          <cell r="C1386" t="str">
            <v>US48203R1041</v>
          </cell>
        </row>
        <row r="1387">
          <cell r="B1387" t="str">
            <v>JXTG HOLDINGS</v>
          </cell>
          <cell r="C1387" t="str">
            <v>JP3386450005</v>
          </cell>
        </row>
        <row r="1388">
          <cell r="B1388" t="str">
            <v>K + S (XET)</v>
          </cell>
          <cell r="C1388" t="str">
            <v>DE000KSAG888</v>
          </cell>
        </row>
        <row r="1389">
          <cell r="B1389" t="str">
            <v>KAISA GROUP HOLDINGS</v>
          </cell>
          <cell r="C1389" t="str">
            <v>KYG521321003</v>
          </cell>
        </row>
        <row r="1390">
          <cell r="B1390" t="str">
            <v>KAJIMA</v>
          </cell>
          <cell r="C1390" t="str">
            <v>JP3210200006</v>
          </cell>
        </row>
        <row r="1391">
          <cell r="B1391" t="str">
            <v>KAKAKU.COM</v>
          </cell>
          <cell r="C1391" t="str">
            <v>JP3206000006</v>
          </cell>
        </row>
        <row r="1392">
          <cell r="B1392" t="str">
            <v>KAKAO</v>
          </cell>
          <cell r="C1392" t="str">
            <v>KR7035720002</v>
          </cell>
        </row>
        <row r="1393">
          <cell r="B1393" t="str">
            <v>KALBE FARMA</v>
          </cell>
          <cell r="C1393" t="str">
            <v>ID1000125107</v>
          </cell>
        </row>
        <row r="1394">
          <cell r="B1394" t="str">
            <v>KAMIGUMI</v>
          </cell>
          <cell r="C1394" t="str">
            <v>JP3219000001</v>
          </cell>
        </row>
        <row r="1395">
          <cell r="B1395" t="str">
            <v>KANEKA</v>
          </cell>
          <cell r="C1395" t="str">
            <v>JP3215800008</v>
          </cell>
        </row>
        <row r="1396">
          <cell r="B1396" t="str">
            <v>KANGMEI PHARM.'A'</v>
          </cell>
          <cell r="C1396" t="str">
            <v>CNE0000017M1</v>
          </cell>
        </row>
        <row r="1397">
          <cell r="B1397" t="str">
            <v>KANGWON LAND</v>
          </cell>
          <cell r="C1397" t="str">
            <v>KR7035250000</v>
          </cell>
        </row>
        <row r="1398">
          <cell r="B1398" t="str">
            <v>KANSAI ELECTRIC PWR.</v>
          </cell>
          <cell r="C1398" t="str">
            <v>JP3228600007</v>
          </cell>
        </row>
        <row r="1399">
          <cell r="B1399" t="str">
            <v>KANSAI PAINT</v>
          </cell>
          <cell r="C1399" t="str">
            <v>JP3229400001</v>
          </cell>
        </row>
        <row r="1400">
          <cell r="B1400" t="str">
            <v>KANSAS CITY SOUTHERN</v>
          </cell>
          <cell r="C1400" t="str">
            <v>US4851703029</v>
          </cell>
        </row>
        <row r="1401">
          <cell r="B1401" t="str">
            <v>KAO</v>
          </cell>
          <cell r="C1401" t="str">
            <v>JP3205800000</v>
          </cell>
        </row>
        <row r="1402">
          <cell r="B1402" t="str">
            <v>KASIKORNBANK</v>
          </cell>
          <cell r="C1402" t="str">
            <v>TH0016010009</v>
          </cell>
        </row>
        <row r="1403">
          <cell r="B1403" t="str">
            <v>KASIKORNBANK FB</v>
          </cell>
          <cell r="C1403" t="str">
            <v>TH0016010017</v>
          </cell>
        </row>
        <row r="1404">
          <cell r="B1404" t="str">
            <v>KAWASAKI HEAVY INDUSTRY</v>
          </cell>
          <cell r="C1404" t="str">
            <v>JP3224200000</v>
          </cell>
        </row>
        <row r="1405">
          <cell r="B1405" t="str">
            <v>KB FINANCIAL GROUP</v>
          </cell>
          <cell r="C1405" t="str">
            <v>KR7105560007</v>
          </cell>
        </row>
        <row r="1406">
          <cell r="B1406" t="str">
            <v>KBC GROUP</v>
          </cell>
          <cell r="C1406" t="str">
            <v>BE0003565737</v>
          </cell>
        </row>
        <row r="1407">
          <cell r="B1407" t="str">
            <v>KCC</v>
          </cell>
          <cell r="C1407" t="str">
            <v>KR7002380004</v>
          </cell>
        </row>
        <row r="1408">
          <cell r="B1408" t="str">
            <v>KDDI</v>
          </cell>
          <cell r="C1408" t="str">
            <v>JP3496400007</v>
          </cell>
        </row>
        <row r="1409">
          <cell r="B1409" t="str">
            <v>KEIHAN HOLDINGS</v>
          </cell>
          <cell r="C1409" t="str">
            <v>JP3279400000</v>
          </cell>
        </row>
        <row r="1410">
          <cell r="B1410" t="str">
            <v>KEIKYU</v>
          </cell>
          <cell r="C1410" t="str">
            <v>JP3280200001</v>
          </cell>
        </row>
        <row r="1411">
          <cell r="B1411" t="str">
            <v>KEIO</v>
          </cell>
          <cell r="C1411" t="str">
            <v>JP3277800003</v>
          </cell>
        </row>
        <row r="1412">
          <cell r="B1412" t="str">
            <v>KEISEI ELEC.RAILWAY</v>
          </cell>
          <cell r="C1412" t="str">
            <v>JP3278600006</v>
          </cell>
        </row>
        <row r="1413">
          <cell r="B1413" t="str">
            <v>KELLOGG</v>
          </cell>
          <cell r="C1413" t="str">
            <v>US4878361082</v>
          </cell>
        </row>
        <row r="1414">
          <cell r="B1414" t="str">
            <v>KOREA ELECTRIC POWER</v>
          </cell>
          <cell r="C1414" t="str">
            <v>KR7015760002</v>
          </cell>
        </row>
        <row r="1415">
          <cell r="B1415" t="str">
            <v>KEPCO PLANT SER.&amp; ENGR.</v>
          </cell>
          <cell r="C1415" t="str">
            <v>KR7051600005</v>
          </cell>
        </row>
        <row r="1416">
          <cell r="B1416" t="str">
            <v>KEPPEL</v>
          </cell>
          <cell r="C1416" t="str">
            <v>SG1U68934629</v>
          </cell>
        </row>
        <row r="1417">
          <cell r="B1417" t="str">
            <v>KERING</v>
          </cell>
          <cell r="C1417" t="str">
            <v>FR0000121485</v>
          </cell>
        </row>
        <row r="1418">
          <cell r="B1418" t="str">
            <v>KERRY GROUP 'A'</v>
          </cell>
          <cell r="C1418" t="str">
            <v>IE0004906560</v>
          </cell>
        </row>
        <row r="1419">
          <cell r="B1419" t="str">
            <v>KERRY PROPERTIES</v>
          </cell>
          <cell r="C1419" t="str">
            <v>BMG524401079</v>
          </cell>
        </row>
        <row r="1420">
          <cell r="B1420" t="str">
            <v>KEYCORP</v>
          </cell>
          <cell r="C1420" t="str">
            <v>US4932671088</v>
          </cell>
        </row>
        <row r="1421">
          <cell r="B1421" t="str">
            <v>KEYENCE</v>
          </cell>
          <cell r="C1421" t="str">
            <v>JP3236200006</v>
          </cell>
        </row>
        <row r="1422">
          <cell r="B1422" t="str">
            <v>KEYERA</v>
          </cell>
          <cell r="C1422" t="str">
            <v>CA4932711001</v>
          </cell>
        </row>
        <row r="1423">
          <cell r="B1423" t="str">
            <v>KEYSIGHT TECHNOLOGIES</v>
          </cell>
          <cell r="C1423" t="str">
            <v>US49338L1035</v>
          </cell>
        </row>
        <row r="1424">
          <cell r="B1424" t="str">
            <v>KGHM</v>
          </cell>
          <cell r="C1424" t="str">
            <v>PLKGHM000017</v>
          </cell>
        </row>
        <row r="1425">
          <cell r="B1425" t="str">
            <v>KIA MOTORS</v>
          </cell>
          <cell r="C1425" t="str">
            <v>KR7000270009</v>
          </cell>
        </row>
        <row r="1426">
          <cell r="B1426" t="str">
            <v>KIKKOMAN</v>
          </cell>
          <cell r="C1426" t="str">
            <v>JP3240400006</v>
          </cell>
        </row>
        <row r="1427">
          <cell r="B1427" t="str">
            <v>KIMBERLY-CLARK</v>
          </cell>
          <cell r="C1427" t="str">
            <v>US4943681035</v>
          </cell>
        </row>
        <row r="1428">
          <cell r="B1428" t="str">
            <v>KIMBERLY-CLARK DE MEXICO 'A'</v>
          </cell>
          <cell r="C1428" t="str">
            <v>MXP606941179</v>
          </cell>
        </row>
        <row r="1429">
          <cell r="B1429" t="str">
            <v>KIMCO REALTY</v>
          </cell>
          <cell r="C1429" t="str">
            <v>US49446R1095</v>
          </cell>
        </row>
        <row r="1430">
          <cell r="B1430" t="str">
            <v>KINDER MORGAN</v>
          </cell>
          <cell r="C1430" t="str">
            <v>US49456B1017</v>
          </cell>
        </row>
        <row r="1431">
          <cell r="B1431" t="str">
            <v>KINGBOARD CHEMICAL HDG.</v>
          </cell>
          <cell r="C1431" t="str">
            <v>KYG525621408</v>
          </cell>
        </row>
        <row r="1432">
          <cell r="B1432" t="str">
            <v>KINGDEE INTL.SFTW.GP.</v>
          </cell>
          <cell r="C1432" t="str">
            <v>KYG525681477</v>
          </cell>
        </row>
        <row r="1433">
          <cell r="B1433" t="str">
            <v>KINGFISHER</v>
          </cell>
          <cell r="C1433" t="str">
            <v>GB0033195214</v>
          </cell>
        </row>
        <row r="1434">
          <cell r="B1434" t="str">
            <v>KINGSOFT</v>
          </cell>
          <cell r="C1434" t="str">
            <v>KYG5264Y1089</v>
          </cell>
        </row>
        <row r="1435">
          <cell r="B1435" t="str">
            <v>KINNEVIK 'B'</v>
          </cell>
          <cell r="C1435" t="str">
            <v>SE0008373906</v>
          </cell>
        </row>
        <row r="1436">
          <cell r="B1436" t="str">
            <v>KINROSS GOLD</v>
          </cell>
          <cell r="C1436" t="str">
            <v>CA4969024047</v>
          </cell>
        </row>
        <row r="1437">
          <cell r="B1437" t="str">
            <v>KINTETSU GROUP HDG.</v>
          </cell>
          <cell r="C1437" t="str">
            <v>JP3260800002</v>
          </cell>
        </row>
        <row r="1438">
          <cell r="B1438" t="str">
            <v>KION GROUP (XET)</v>
          </cell>
          <cell r="C1438" t="str">
            <v>DE000KGX8881</v>
          </cell>
        </row>
        <row r="1439">
          <cell r="B1439" t="str">
            <v>KIRIN HOLDINGS</v>
          </cell>
          <cell r="C1439" t="str">
            <v>JP3258000003</v>
          </cell>
        </row>
        <row r="1440">
          <cell r="B1440" t="str">
            <v>KLA TENCOR</v>
          </cell>
          <cell r="C1440" t="str">
            <v>US4824801009</v>
          </cell>
        </row>
        <row r="1441">
          <cell r="B1441" t="str">
            <v>KLABIN UNITS</v>
          </cell>
          <cell r="C1441" t="str">
            <v>BRKLBNCDAM18</v>
          </cell>
        </row>
        <row r="1442">
          <cell r="B1442" t="str">
            <v>KLEPIERRE</v>
          </cell>
          <cell r="C1442" t="str">
            <v>FR0000121964</v>
          </cell>
        </row>
        <row r="1443">
          <cell r="B1443" t="str">
            <v>KINGBOARD LAMINATES HDG.</v>
          </cell>
          <cell r="C1443" t="str">
            <v>KYG5257K1076</v>
          </cell>
        </row>
        <row r="1444">
          <cell r="B1444" t="str">
            <v>KNIGHT-SWIFT TRSP.HDG. 'A'</v>
          </cell>
          <cell r="C1444" t="str">
            <v>US4990491049</v>
          </cell>
        </row>
        <row r="1445">
          <cell r="B1445" t="str">
            <v>KOBAYASHI PHARMACEUTICAL</v>
          </cell>
          <cell r="C1445" t="str">
            <v>JP3301100008</v>
          </cell>
        </row>
        <row r="1446">
          <cell r="B1446" t="str">
            <v>KOBE STEEL</v>
          </cell>
          <cell r="C1446" t="str">
            <v>JP3289800009</v>
          </cell>
        </row>
        <row r="1447">
          <cell r="B1447" t="str">
            <v>KOC HOLDING</v>
          </cell>
          <cell r="C1447" t="str">
            <v>TRAKCHOL91Q8</v>
          </cell>
        </row>
        <row r="1448">
          <cell r="B1448" t="str">
            <v>KOHL'S</v>
          </cell>
          <cell r="C1448" t="str">
            <v>US5002551043</v>
          </cell>
        </row>
        <row r="1449">
          <cell r="B1449" t="str">
            <v>KOITO MANUFACTURING</v>
          </cell>
          <cell r="C1449" t="str">
            <v>JP3284600008</v>
          </cell>
        </row>
        <row r="1450">
          <cell r="B1450" t="str">
            <v>KOMATSU</v>
          </cell>
          <cell r="C1450" t="str">
            <v>JP3304200003</v>
          </cell>
        </row>
        <row r="1451">
          <cell r="B1451" t="str">
            <v>KOMERCNI BANKA</v>
          </cell>
          <cell r="C1451" t="str">
            <v>CZ0008019106</v>
          </cell>
        </row>
        <row r="1452">
          <cell r="B1452" t="str">
            <v>KONAMI HOLDINGS</v>
          </cell>
          <cell r="C1452" t="str">
            <v>JP3300200007</v>
          </cell>
        </row>
        <row r="1453">
          <cell r="B1453" t="str">
            <v>KONE 'B'</v>
          </cell>
          <cell r="C1453" t="str">
            <v>FI0009013403</v>
          </cell>
        </row>
        <row r="1454">
          <cell r="B1454" t="str">
            <v>KONICA MINOLTA</v>
          </cell>
          <cell r="C1454" t="str">
            <v>JP3300600008</v>
          </cell>
        </row>
        <row r="1455">
          <cell r="B1455" t="str">
            <v>DSM KONINKLIJKE</v>
          </cell>
          <cell r="C1455" t="str">
            <v>NL0000009827</v>
          </cell>
        </row>
        <row r="1456">
          <cell r="B1456" t="str">
            <v>KPN KON</v>
          </cell>
          <cell r="C1456" t="str">
            <v>NL0000009082</v>
          </cell>
        </row>
        <row r="1457">
          <cell r="B1457" t="str">
            <v>PHILIPS ELTN.KONINKLIJKE</v>
          </cell>
          <cell r="C1457" t="str">
            <v>NL0000009538</v>
          </cell>
        </row>
        <row r="1458">
          <cell r="B1458" t="str">
            <v>VOPAK</v>
          </cell>
          <cell r="C1458" t="str">
            <v>NL0009432491</v>
          </cell>
        </row>
        <row r="1459">
          <cell r="B1459" t="str">
            <v>KOREA AEROSPACE INDS.</v>
          </cell>
          <cell r="C1459" t="str">
            <v>KR7047810007</v>
          </cell>
        </row>
        <row r="1460">
          <cell r="B1460" t="str">
            <v>KOREA GAS</v>
          </cell>
          <cell r="C1460" t="str">
            <v>KR7036460004</v>
          </cell>
        </row>
        <row r="1461">
          <cell r="B1461" t="str">
            <v>KOREA INVESTMENT HDG.</v>
          </cell>
          <cell r="C1461" t="str">
            <v>KR7071050009</v>
          </cell>
        </row>
        <row r="1462">
          <cell r="B1462" t="str">
            <v>KOREA ZINC</v>
          </cell>
          <cell r="C1462" t="str">
            <v>KR7010130003</v>
          </cell>
        </row>
        <row r="1463">
          <cell r="B1463" t="str">
            <v>KOREAN AIR LINES</v>
          </cell>
          <cell r="C1463" t="str">
            <v>KR7003490000</v>
          </cell>
        </row>
        <row r="1464">
          <cell r="B1464" t="str">
            <v>KOSE</v>
          </cell>
          <cell r="C1464" t="str">
            <v>JP3283650004</v>
          </cell>
        </row>
        <row r="1465">
          <cell r="B1465" t="str">
            <v>KRAFT HEINZ</v>
          </cell>
          <cell r="C1465" t="str">
            <v>US5007541064</v>
          </cell>
        </row>
        <row r="1466">
          <cell r="B1466" t="str">
            <v>KROGER</v>
          </cell>
          <cell r="C1466" t="str">
            <v>US5010441013</v>
          </cell>
        </row>
        <row r="1467">
          <cell r="B1467" t="str">
            <v>KROTON EDUCACIONAL ON</v>
          </cell>
          <cell r="C1467" t="str">
            <v>BRKROTACNOR9</v>
          </cell>
        </row>
        <row r="1468">
          <cell r="B1468" t="str">
            <v>KRUNG THAI BANK</v>
          </cell>
          <cell r="C1468" t="str">
            <v>TH0150010Z03</v>
          </cell>
        </row>
        <row r="1469">
          <cell r="B1469" t="str">
            <v>KT</v>
          </cell>
          <cell r="C1469" t="str">
            <v>KR7030200000</v>
          </cell>
        </row>
        <row r="1470">
          <cell r="B1470" t="str">
            <v>KT &amp; G</v>
          </cell>
          <cell r="C1470" t="str">
            <v>KR7033780008</v>
          </cell>
        </row>
        <row r="1471">
          <cell r="B1471" t="str">
            <v>KUALA LUMPUR KEPONG</v>
          </cell>
          <cell r="C1471" t="str">
            <v>MYL2445OO004</v>
          </cell>
        </row>
        <row r="1472">
          <cell r="B1472" t="str">
            <v>KUBOTA</v>
          </cell>
          <cell r="C1472" t="str">
            <v>JP3266400005</v>
          </cell>
        </row>
        <row r="1473">
          <cell r="B1473" t="str">
            <v>KUEHNE+NAGEL INTL.</v>
          </cell>
          <cell r="C1473" t="str">
            <v>CH0025238863</v>
          </cell>
        </row>
        <row r="1474">
          <cell r="B1474" t="str">
            <v>KUMBA IRON ORE</v>
          </cell>
          <cell r="C1474" t="str">
            <v>ZAE000085346</v>
          </cell>
        </row>
        <row r="1475">
          <cell r="B1475" t="str">
            <v>KUMHO PETRO CHEMICAL</v>
          </cell>
          <cell r="C1475" t="str">
            <v>KR7011780004</v>
          </cell>
        </row>
        <row r="1476">
          <cell r="B1476" t="str">
            <v>KUNLUN ENERGY</v>
          </cell>
          <cell r="C1476" t="str">
            <v>BMG5320C1082</v>
          </cell>
        </row>
        <row r="1477">
          <cell r="B1477" t="str">
            <v>KURARAY</v>
          </cell>
          <cell r="C1477" t="str">
            <v>JP3269600007</v>
          </cell>
        </row>
        <row r="1478">
          <cell r="B1478" t="str">
            <v>KURITA WATER IND.</v>
          </cell>
          <cell r="C1478" t="str">
            <v>JP3270000007</v>
          </cell>
        </row>
        <row r="1479">
          <cell r="B1479" t="str">
            <v>KWEICHOW MOUTAI 'A'</v>
          </cell>
          <cell r="C1479" t="str">
            <v>CNE0000018R8</v>
          </cell>
        </row>
        <row r="1480">
          <cell r="B1480" t="str">
            <v>KWG PROPERTY HOLDING</v>
          </cell>
          <cell r="C1480" t="str">
            <v>KYG532241042</v>
          </cell>
        </row>
        <row r="1481">
          <cell r="B1481" t="str">
            <v>KYOCERA</v>
          </cell>
          <cell r="C1481" t="str">
            <v>JP3249600002</v>
          </cell>
        </row>
        <row r="1482">
          <cell r="B1482" t="str">
            <v>KYOWA HAKKO KIRIN</v>
          </cell>
          <cell r="C1482" t="str">
            <v>JP3256000005</v>
          </cell>
        </row>
        <row r="1483">
          <cell r="B1483" t="str">
            <v>KYUSHU ELEC.POWER</v>
          </cell>
          <cell r="C1483" t="str">
            <v>JP3246400000</v>
          </cell>
        </row>
        <row r="1484">
          <cell r="B1484" t="str">
            <v>KYUSHU RAILWAY</v>
          </cell>
          <cell r="C1484" t="str">
            <v>JP3247010006</v>
          </cell>
        </row>
        <row r="1485">
          <cell r="B1485" t="str">
            <v>L3 TECHNOLOGIES</v>
          </cell>
          <cell r="C1485" t="str">
            <v>US5024131071</v>
          </cell>
        </row>
        <row r="1486">
          <cell r="B1486" t="str">
            <v>L'OREAL</v>
          </cell>
          <cell r="C1486" t="str">
            <v>FR0000120321</v>
          </cell>
        </row>
        <row r="1487">
          <cell r="B1487" t="str">
            <v>LABORATORY CORP.OF AM. HDG.</v>
          </cell>
          <cell r="C1487" t="str">
            <v>US50540R4092</v>
          </cell>
        </row>
        <row r="1488">
          <cell r="B1488" t="str">
            <v>LAFARGEHOLCIM</v>
          </cell>
          <cell r="C1488" t="str">
            <v>CH0012214059</v>
          </cell>
        </row>
        <row r="1489">
          <cell r="B1489" t="str">
            <v>LAM RESEARCH</v>
          </cell>
          <cell r="C1489" t="str">
            <v>US5128071082</v>
          </cell>
        </row>
        <row r="1490">
          <cell r="B1490" t="str">
            <v>LAND AND HOUSES</v>
          </cell>
          <cell r="C1490" t="str">
            <v>TH0143010Z08</v>
          </cell>
        </row>
        <row r="1491">
          <cell r="B1491" t="str">
            <v>LAND SECURITIES GROUP</v>
          </cell>
          <cell r="C1491" t="str">
            <v>GB00BYW0PQ60</v>
          </cell>
        </row>
        <row r="1492">
          <cell r="B1492" t="str">
            <v>LANXESS (XET)</v>
          </cell>
          <cell r="C1492" t="str">
            <v>DE0005470405</v>
          </cell>
        </row>
        <row r="1493">
          <cell r="B1493" t="str">
            <v>LARGAN PRECISION</v>
          </cell>
          <cell r="C1493" t="str">
            <v>TW0003008009</v>
          </cell>
        </row>
        <row r="1494">
          <cell r="B1494" t="str">
            <v>LARSEN &amp; TOUBRO</v>
          </cell>
          <cell r="C1494" t="str">
            <v>INE018A01030</v>
          </cell>
        </row>
        <row r="1495">
          <cell r="B1495" t="str">
            <v>LAS VEGAS SANDS</v>
          </cell>
          <cell r="C1495" t="str">
            <v>US5178341070</v>
          </cell>
        </row>
        <row r="1496">
          <cell r="B1496" t="str">
            <v>LATAM AIRLINES GROUP</v>
          </cell>
          <cell r="C1496" t="str">
            <v>CL0000000423</v>
          </cell>
        </row>
        <row r="1497">
          <cell r="B1497" t="str">
            <v>LAWSON</v>
          </cell>
          <cell r="C1497" t="str">
            <v>JP3982100004</v>
          </cell>
        </row>
        <row r="1498">
          <cell r="B1498" t="str">
            <v>LEAR</v>
          </cell>
          <cell r="C1498" t="str">
            <v>US5218652049</v>
          </cell>
        </row>
        <row r="1499">
          <cell r="B1499" t="str">
            <v>LEE &amp; MAN PAPER MNFG.</v>
          </cell>
          <cell r="C1499" t="str">
            <v>KYG5427W1309</v>
          </cell>
        </row>
        <row r="1500">
          <cell r="B1500" t="str">
            <v>LEGAL &amp; GENERAL</v>
          </cell>
          <cell r="C1500" t="str">
            <v>GB0005603997</v>
          </cell>
        </row>
        <row r="1501">
          <cell r="B1501" t="str">
            <v>LEGEND HOLDINGS 'H'</v>
          </cell>
          <cell r="C1501" t="str">
            <v>CNE100001ZT0</v>
          </cell>
        </row>
        <row r="1502">
          <cell r="B1502" t="str">
            <v>LEGGETT&amp;PLATT</v>
          </cell>
          <cell r="C1502" t="str">
            <v>US5246601075</v>
          </cell>
        </row>
        <row r="1503">
          <cell r="B1503" t="str">
            <v>LEGRAND</v>
          </cell>
          <cell r="C1503" t="str">
            <v>FR0010307819</v>
          </cell>
        </row>
        <row r="1504">
          <cell r="B1504" t="str">
            <v>LEIDOS HOLDINGS</v>
          </cell>
          <cell r="C1504" t="str">
            <v>US5253271028</v>
          </cell>
        </row>
        <row r="1505">
          <cell r="B1505" t="str">
            <v>CIMIC GROUP</v>
          </cell>
          <cell r="C1505" t="str">
            <v>AU000000CIM7</v>
          </cell>
        </row>
        <row r="1506">
          <cell r="B1506" t="str">
            <v>LENDLEASE GROUP</v>
          </cell>
          <cell r="C1506" t="str">
            <v>AU000000LLC3</v>
          </cell>
        </row>
        <row r="1507">
          <cell r="B1507" t="str">
            <v>LENNAR 'A'</v>
          </cell>
          <cell r="C1507" t="str">
            <v>US5260571048</v>
          </cell>
        </row>
        <row r="1508">
          <cell r="B1508" t="str">
            <v>LENNOX INTL.</v>
          </cell>
          <cell r="C1508" t="str">
            <v>US5261071071</v>
          </cell>
        </row>
        <row r="1509">
          <cell r="B1509" t="str">
            <v>LENOVO GROUP</v>
          </cell>
          <cell r="C1509" t="str">
            <v>HK0992009065</v>
          </cell>
        </row>
        <row r="1510">
          <cell r="B1510" t="str">
            <v>LEONARDO</v>
          </cell>
          <cell r="C1510" t="str">
            <v>IT0003856405</v>
          </cell>
        </row>
        <row r="1511">
          <cell r="B1511" t="str">
            <v>LG CHEM</v>
          </cell>
          <cell r="C1511" t="str">
            <v>KR7051910008</v>
          </cell>
        </row>
        <row r="1512">
          <cell r="B1512" t="str">
            <v>LG CHEM 1PF</v>
          </cell>
          <cell r="C1512" t="str">
            <v>KR7051911006</v>
          </cell>
        </row>
        <row r="1513">
          <cell r="B1513" t="str">
            <v>LG</v>
          </cell>
          <cell r="C1513" t="str">
            <v>KR7003550001</v>
          </cell>
        </row>
        <row r="1514">
          <cell r="B1514" t="str">
            <v>LG DISPLAY</v>
          </cell>
          <cell r="C1514" t="str">
            <v>KR7034220004</v>
          </cell>
        </row>
        <row r="1515">
          <cell r="B1515" t="str">
            <v>LG ELECTRONICS</v>
          </cell>
          <cell r="C1515" t="str">
            <v>KR7066570003</v>
          </cell>
        </row>
        <row r="1516">
          <cell r="B1516" t="str">
            <v>LG HOUSEHOLD 1 PF.</v>
          </cell>
          <cell r="C1516" t="str">
            <v>KR7051901007</v>
          </cell>
        </row>
        <row r="1517">
          <cell r="B1517" t="str">
            <v>LG HHLD.&amp; HLTH.CARE</v>
          </cell>
          <cell r="C1517" t="str">
            <v>KR7051900009</v>
          </cell>
        </row>
        <row r="1518">
          <cell r="B1518" t="str">
            <v>LG INNOTEK</v>
          </cell>
          <cell r="C1518" t="str">
            <v>KR7011070000</v>
          </cell>
        </row>
        <row r="1519">
          <cell r="B1519" t="str">
            <v>LI &amp; FUNG</v>
          </cell>
          <cell r="C1519" t="str">
            <v>BMG5485F1692</v>
          </cell>
        </row>
        <row r="1520">
          <cell r="B1520" t="str">
            <v>LIAONING CHENGDA 'A'</v>
          </cell>
          <cell r="C1520" t="str">
            <v>CNE000000LY3</v>
          </cell>
        </row>
        <row r="1521">
          <cell r="B1521" t="str">
            <v>LIBERTY BROADBAND SR.C</v>
          </cell>
          <cell r="C1521" t="str">
            <v>US5303073051</v>
          </cell>
        </row>
        <row r="1522">
          <cell r="B1522" t="str">
            <v>LIBERTY MEDIA FORMULA ONE SR.C</v>
          </cell>
          <cell r="C1522" t="str">
            <v>US5312298541</v>
          </cell>
        </row>
        <row r="1523">
          <cell r="B1523" t="str">
            <v>LIBERTY GLOBAL CL.A</v>
          </cell>
          <cell r="C1523" t="str">
            <v>GB00B8W67662</v>
          </cell>
        </row>
        <row r="1524">
          <cell r="B1524" t="str">
            <v>LIBERTY GLOBAL SR.C</v>
          </cell>
          <cell r="C1524" t="str">
            <v>GB00B8W67B19</v>
          </cell>
        </row>
        <row r="1525">
          <cell r="B1525" t="str">
            <v>LIBERTY HOLDINGS</v>
          </cell>
          <cell r="C1525" t="str">
            <v>ZAE000127148</v>
          </cell>
        </row>
        <row r="1526">
          <cell r="B1526" t="str">
            <v>LIBERTY PROPERTY TST.</v>
          </cell>
          <cell r="C1526" t="str">
            <v>US5311721048</v>
          </cell>
        </row>
        <row r="1527">
          <cell r="B1527" t="str">
            <v>LIBERTY MDA.SR.A LBRTY. SIRIUSXM</v>
          </cell>
          <cell r="C1527" t="str">
            <v>US5312294094</v>
          </cell>
        </row>
        <row r="1528">
          <cell r="B1528" t="str">
            <v>LIBERTY MDA.SR.C LBRTY. SIRIUSXM</v>
          </cell>
          <cell r="C1528" t="str">
            <v>US5312296073</v>
          </cell>
        </row>
        <row r="1529">
          <cell r="B1529" t="str">
            <v>LIC HOUSING FINANCE</v>
          </cell>
          <cell r="C1529" t="str">
            <v>INE115A01026</v>
          </cell>
        </row>
        <row r="1530">
          <cell r="B1530" t="str">
            <v>LIFE HEALTHCARE GP.HDG.</v>
          </cell>
          <cell r="C1530" t="str">
            <v>ZAE000145892</v>
          </cell>
        </row>
        <row r="1531">
          <cell r="B1531" t="str">
            <v>ELI LILLY</v>
          </cell>
          <cell r="C1531" t="str">
            <v>US5324571083</v>
          </cell>
        </row>
        <row r="1532">
          <cell r="B1532" t="str">
            <v>L BRANDS</v>
          </cell>
          <cell r="C1532" t="str">
            <v>US5017971046</v>
          </cell>
        </row>
        <row r="1533">
          <cell r="B1533" t="str">
            <v>LINAMAR</v>
          </cell>
          <cell r="C1533" t="str">
            <v>CA53278L1076</v>
          </cell>
        </row>
        <row r="1534">
          <cell r="B1534" t="str">
            <v>LINCOLN NATIONAL</v>
          </cell>
          <cell r="C1534" t="str">
            <v>US5341871094</v>
          </cell>
        </row>
        <row r="1535">
          <cell r="B1535" t="str">
            <v>LINDE (TENDERED) (XET) SHARES</v>
          </cell>
          <cell r="C1535" t="str">
            <v>DE000A2E4L75</v>
          </cell>
        </row>
        <row r="1536">
          <cell r="B1536" t="str">
            <v>CHOC.LINDT &amp; SPRUENGLI</v>
          </cell>
          <cell r="C1536" t="str">
            <v>CH0010570759</v>
          </cell>
        </row>
        <row r="1537">
          <cell r="B1537" t="str">
            <v>CHOC.LINDT &amp;SPRUENGLI PAR</v>
          </cell>
          <cell r="C1537" t="str">
            <v>CH0010570767</v>
          </cell>
        </row>
        <row r="1538">
          <cell r="B1538" t="str">
            <v>LINE</v>
          </cell>
          <cell r="C1538" t="str">
            <v>JP3966750006</v>
          </cell>
        </row>
        <row r="1539">
          <cell r="B1539" t="str">
            <v>LINK RL.EST.INV.TST.</v>
          </cell>
          <cell r="C1539" t="str">
            <v>HK0823032773</v>
          </cell>
        </row>
        <row r="1540">
          <cell r="B1540" t="str">
            <v>LION</v>
          </cell>
          <cell r="C1540" t="str">
            <v>JP3965400009</v>
          </cell>
        </row>
        <row r="1541">
          <cell r="B1541" t="str">
            <v>LITE-ON TECHNOLOGY</v>
          </cell>
          <cell r="C1541" t="str">
            <v>TW0002301009</v>
          </cell>
        </row>
        <row r="1542">
          <cell r="B1542" t="str">
            <v>LIVE NATION ENTM.</v>
          </cell>
          <cell r="C1542" t="str">
            <v>US5380341090</v>
          </cell>
        </row>
        <row r="1543">
          <cell r="B1543" t="str">
            <v>LIXIL GROUP</v>
          </cell>
          <cell r="C1543" t="str">
            <v>JP3626800001</v>
          </cell>
        </row>
        <row r="1544">
          <cell r="B1544" t="str">
            <v>LKQ</v>
          </cell>
          <cell r="C1544" t="str">
            <v>US5018892084</v>
          </cell>
        </row>
        <row r="1545">
          <cell r="B1545" t="str">
            <v>LLOYDS BANKING GROUP</v>
          </cell>
          <cell r="C1545" t="str">
            <v>GB0008706128</v>
          </cell>
        </row>
        <row r="1546">
          <cell r="B1546" t="str">
            <v>LOBLAW</v>
          </cell>
          <cell r="C1546" t="str">
            <v>CA5394811015</v>
          </cell>
        </row>
        <row r="1547">
          <cell r="B1547" t="str">
            <v>LOCALIZA RENT A CAR ON</v>
          </cell>
          <cell r="C1547" t="str">
            <v>BRRENTACNOR4</v>
          </cell>
        </row>
        <row r="1548">
          <cell r="B1548" t="str">
            <v>LOCKHEED MARTIN</v>
          </cell>
          <cell r="C1548" t="str">
            <v>US5398301094</v>
          </cell>
        </row>
        <row r="1549">
          <cell r="B1549" t="str">
            <v>LOEWS</v>
          </cell>
          <cell r="C1549" t="str">
            <v>US5404241086</v>
          </cell>
        </row>
        <row r="1550">
          <cell r="B1550" t="str">
            <v>LOGAN PROPERTY HOLDINGS</v>
          </cell>
          <cell r="C1550" t="str">
            <v>KYG555551095</v>
          </cell>
        </row>
        <row r="1551">
          <cell r="B1551" t="str">
            <v>LOJAS AMERICANAS PN REP1 PN</v>
          </cell>
          <cell r="C1551" t="str">
            <v>BRLAMEACNPR6</v>
          </cell>
        </row>
        <row r="1552">
          <cell r="B1552" t="str">
            <v>LOJAS RENNER ON</v>
          </cell>
          <cell r="C1552" t="str">
            <v>BRLRENACNOR1</v>
          </cell>
        </row>
        <row r="1553">
          <cell r="B1553" t="str">
            <v>LONDON STOCK EX.GROUP</v>
          </cell>
          <cell r="C1553" t="str">
            <v>GB00B0SWJX34</v>
          </cell>
        </row>
        <row r="1554">
          <cell r="B1554" t="str">
            <v>LONGFOR PROPERTIES</v>
          </cell>
          <cell r="C1554" t="str">
            <v>KYG5635P1090</v>
          </cell>
        </row>
        <row r="1555">
          <cell r="B1555" t="str">
            <v>LONGI GREEN EN.TECH.'A'</v>
          </cell>
          <cell r="C1555" t="str">
            <v>CNE100001FR6</v>
          </cell>
        </row>
        <row r="1556">
          <cell r="B1556" t="str">
            <v>LONZA GROUP</v>
          </cell>
          <cell r="C1556" t="str">
            <v>CH0013841017</v>
          </cell>
        </row>
        <row r="1557">
          <cell r="B1557" t="str">
            <v>GRUPA LOTOS</v>
          </cell>
          <cell r="C1557" t="str">
            <v>PLLOTOS00025</v>
          </cell>
        </row>
        <row r="1558">
          <cell r="B1558" t="str">
            <v>LOTTE CHEMICAL</v>
          </cell>
          <cell r="C1558" t="str">
            <v>KR7011170008</v>
          </cell>
        </row>
        <row r="1559">
          <cell r="B1559" t="str">
            <v>LOTTE</v>
          </cell>
          <cell r="C1559" t="str">
            <v>KR7004990008</v>
          </cell>
        </row>
        <row r="1560">
          <cell r="B1560" t="str">
            <v>LOTTE SHOPPING</v>
          </cell>
          <cell r="C1560" t="str">
            <v>KR7023530009</v>
          </cell>
        </row>
        <row r="1561">
          <cell r="B1561" t="str">
            <v>LOWE'S COMPANIES</v>
          </cell>
          <cell r="C1561" t="str">
            <v>US5486611073</v>
          </cell>
        </row>
        <row r="1562">
          <cell r="B1562" t="str">
            <v>LPP</v>
          </cell>
          <cell r="C1562" t="str">
            <v>PLLPP0000011</v>
          </cell>
        </row>
        <row r="1563">
          <cell r="B1563" t="str">
            <v>LUCKY CEMENT</v>
          </cell>
          <cell r="C1563" t="str">
            <v>PK0071501016</v>
          </cell>
        </row>
        <row r="1564">
          <cell r="B1564" t="str">
            <v>DEUTSCHE LUFTHANSA (XET)</v>
          </cell>
          <cell r="C1564" t="str">
            <v>DE0008232125</v>
          </cell>
        </row>
        <row r="1565">
          <cell r="B1565" t="str">
            <v>OIL COMPANY LUKOIL</v>
          </cell>
          <cell r="C1565" t="str">
            <v>RU0009024277</v>
          </cell>
        </row>
        <row r="1566">
          <cell r="B1566" t="str">
            <v>LULULEMON ATHLETICA</v>
          </cell>
          <cell r="C1566" t="str">
            <v>US5500211090</v>
          </cell>
        </row>
        <row r="1567">
          <cell r="B1567" t="str">
            <v>LUNDBERGFORETAGEN 'B'</v>
          </cell>
          <cell r="C1567" t="str">
            <v>SE0000108847</v>
          </cell>
        </row>
        <row r="1568">
          <cell r="B1568" t="str">
            <v>LUNDIN MINING</v>
          </cell>
          <cell r="C1568" t="str">
            <v>CA5503721063</v>
          </cell>
        </row>
        <row r="1569">
          <cell r="B1569" t="str">
            <v>LUNDIN PETROLEUM</v>
          </cell>
          <cell r="C1569" t="str">
            <v>SE0000825820</v>
          </cell>
        </row>
        <row r="1570">
          <cell r="B1570" t="str">
            <v>LUPIN</v>
          </cell>
          <cell r="C1570" t="str">
            <v>INE326A01037</v>
          </cell>
        </row>
        <row r="1571">
          <cell r="B1571" t="str">
            <v>LUXOTTICA</v>
          </cell>
          <cell r="C1571" t="str">
            <v>IT0001479374</v>
          </cell>
        </row>
        <row r="1572">
          <cell r="B1572" t="str">
            <v>LUXSHARE PRECN.IND.'A'</v>
          </cell>
          <cell r="C1572" t="str">
            <v>CNE100000TP3</v>
          </cell>
        </row>
        <row r="1573">
          <cell r="B1573" t="str">
            <v>LUYE PHARMA GROUP</v>
          </cell>
          <cell r="C1573" t="str">
            <v>BMG570071099</v>
          </cell>
        </row>
        <row r="1574">
          <cell r="B1574" t="str">
            <v>LUZHOU LAO JIAO 'A'</v>
          </cell>
          <cell r="C1574" t="str">
            <v>CNE000000GF2</v>
          </cell>
        </row>
        <row r="1575">
          <cell r="B1575" t="str">
            <v>LVMH</v>
          </cell>
          <cell r="C1575" t="str">
            <v>FR0000121014</v>
          </cell>
        </row>
        <row r="1576">
          <cell r="B1576" t="str">
            <v>LYONDELLBASELL INDS.CL.A</v>
          </cell>
          <cell r="C1576" t="str">
            <v>NL0009434992</v>
          </cell>
        </row>
        <row r="1577">
          <cell r="B1577" t="str">
            <v>MAHA.&amp; MAHA.FINL.SVS.</v>
          </cell>
          <cell r="C1577" t="str">
            <v>INE774D01024</v>
          </cell>
        </row>
        <row r="1578">
          <cell r="B1578" t="str">
            <v>M&amp;T BANK</v>
          </cell>
          <cell r="C1578" t="str">
            <v>US55261F1049</v>
          </cell>
        </row>
        <row r="1579">
          <cell r="B1579" t="str">
            <v>M DIAS BRANCO INDUSTRIA ON</v>
          </cell>
          <cell r="C1579" t="str">
            <v>BRMDIAACNOR7</v>
          </cell>
        </row>
        <row r="1580">
          <cell r="B1580" t="str">
            <v>MAANSHAN IRON &amp; STL. 'A'</v>
          </cell>
          <cell r="C1580" t="str">
            <v>CNE000000DD4</v>
          </cell>
        </row>
        <row r="1581">
          <cell r="B1581" t="str">
            <v>MABUCHI MOTOR</v>
          </cell>
          <cell r="C1581" t="str">
            <v>JP3870000001</v>
          </cell>
        </row>
        <row r="1582">
          <cell r="B1582" t="str">
            <v>MACERICH</v>
          </cell>
          <cell r="C1582" t="str">
            <v>US5543821012</v>
          </cell>
        </row>
        <row r="1583">
          <cell r="B1583" t="str">
            <v>MACQUARIE GROUP</v>
          </cell>
          <cell r="C1583" t="str">
            <v>AU000000MQG1</v>
          </cell>
        </row>
        <row r="1584">
          <cell r="B1584" t="str">
            <v>MACRONIX INTL.</v>
          </cell>
          <cell r="C1584" t="str">
            <v>TW0002337003</v>
          </cell>
        </row>
        <row r="1585">
          <cell r="B1585" t="str">
            <v>MACY'S</v>
          </cell>
          <cell r="C1585" t="str">
            <v>US55616P1049</v>
          </cell>
        </row>
        <row r="1586">
          <cell r="B1586" t="str">
            <v>MAGAZINE LUIZA ON</v>
          </cell>
          <cell r="C1586" t="str">
            <v>BRMGLUACNOR2</v>
          </cell>
        </row>
        <row r="1587">
          <cell r="B1587" t="str">
            <v>MAGNA INTL.</v>
          </cell>
          <cell r="C1587" t="str">
            <v>CA5592224011</v>
          </cell>
        </row>
        <row r="1588">
          <cell r="B1588" t="str">
            <v>PJSC MAGNIT GDR (REG S)</v>
          </cell>
          <cell r="C1588" t="str">
            <v>US55953Q2021</v>
          </cell>
        </row>
        <row r="1589">
          <cell r="B1589" t="str">
            <v>MAGNITOGORSK IOSTL.WORKS</v>
          </cell>
          <cell r="C1589" t="str">
            <v>RU0009084396</v>
          </cell>
        </row>
        <row r="1590">
          <cell r="B1590" t="str">
            <v>MAHINDRA &amp; MAHINDRA</v>
          </cell>
          <cell r="C1590" t="str">
            <v>INE101A01026</v>
          </cell>
        </row>
        <row r="1591">
          <cell r="B1591" t="str">
            <v>MAKITA</v>
          </cell>
          <cell r="C1591" t="str">
            <v>JP3862400003</v>
          </cell>
        </row>
        <row r="1592">
          <cell r="B1592" t="str">
            <v>MALAYAN BANKING</v>
          </cell>
          <cell r="C1592" t="str">
            <v>MYL1155OO000</v>
          </cell>
        </row>
        <row r="1593">
          <cell r="B1593" t="str">
            <v>MALAYSIA AIRPORTS HDG.</v>
          </cell>
          <cell r="C1593" t="str">
            <v>MYL5014OO005</v>
          </cell>
        </row>
        <row r="1594">
          <cell r="B1594" t="str">
            <v>MAN (XET)</v>
          </cell>
          <cell r="C1594" t="str">
            <v>DE0005937007</v>
          </cell>
        </row>
        <row r="1595">
          <cell r="B1595" t="str">
            <v>MANILA ELECTRIC</v>
          </cell>
          <cell r="C1595" t="str">
            <v>PHY5764J1483</v>
          </cell>
        </row>
        <row r="1596">
          <cell r="B1596" t="str">
            <v>MANPOWERGROUP</v>
          </cell>
          <cell r="C1596" t="str">
            <v>US56418H1005</v>
          </cell>
        </row>
        <row r="1597">
          <cell r="B1597" t="str">
            <v>MANULIFE FINANCIAL</v>
          </cell>
          <cell r="C1597" t="str">
            <v>CA56501R1064</v>
          </cell>
        </row>
        <row r="1598">
          <cell r="B1598" t="str">
            <v>SYDNEY AIRPORT</v>
          </cell>
          <cell r="C1598" t="str">
            <v>AU000000SYD9</v>
          </cell>
        </row>
        <row r="1599">
          <cell r="B1599" t="str">
            <v>MAPFRE</v>
          </cell>
          <cell r="C1599" t="str">
            <v>ES0124244E34</v>
          </cell>
        </row>
        <row r="1600">
          <cell r="B1600" t="str">
            <v>MARATHON OIL</v>
          </cell>
          <cell r="C1600" t="str">
            <v>US5658491064</v>
          </cell>
        </row>
        <row r="1601">
          <cell r="B1601" t="str">
            <v>MARATHON PETROLEUM</v>
          </cell>
          <cell r="C1601" t="str">
            <v>US56585A1025</v>
          </cell>
        </row>
        <row r="1602">
          <cell r="B1602" t="str">
            <v>MARICO</v>
          </cell>
          <cell r="C1602" t="str">
            <v>INE196A01026</v>
          </cell>
        </row>
        <row r="1603">
          <cell r="B1603" t="str">
            <v>MARINE HARVEST</v>
          </cell>
          <cell r="C1603" t="str">
            <v>NO0003054108</v>
          </cell>
        </row>
        <row r="1604">
          <cell r="B1604" t="str">
            <v>MARKEL</v>
          </cell>
          <cell r="C1604" t="str">
            <v>US5705351048</v>
          </cell>
        </row>
        <row r="1605">
          <cell r="B1605" t="str">
            <v>MARKS &amp; SPENCER GROUP</v>
          </cell>
          <cell r="C1605" t="str">
            <v>GB0031274896</v>
          </cell>
        </row>
        <row r="1606">
          <cell r="B1606" t="str">
            <v>MARRIOTT INTL.'A'</v>
          </cell>
          <cell r="C1606" t="str">
            <v>US5719032022</v>
          </cell>
        </row>
        <row r="1607">
          <cell r="B1607" t="str">
            <v>MARSH &amp; MCLENNAN</v>
          </cell>
          <cell r="C1607" t="str">
            <v>US5717481023</v>
          </cell>
        </row>
        <row r="1608">
          <cell r="B1608" t="str">
            <v>MARTIN MRTA.MATS.</v>
          </cell>
          <cell r="C1608" t="str">
            <v>US5732841060</v>
          </cell>
        </row>
        <row r="1609">
          <cell r="B1609" t="str">
            <v>MARUBENI</v>
          </cell>
          <cell r="C1609" t="str">
            <v>JP3877600001</v>
          </cell>
        </row>
        <row r="1610">
          <cell r="B1610" t="str">
            <v>MARUI GROUP</v>
          </cell>
          <cell r="C1610" t="str">
            <v>JP3870400003</v>
          </cell>
        </row>
        <row r="1611">
          <cell r="B1611" t="str">
            <v>MARUICHI STEEL TUBE</v>
          </cell>
          <cell r="C1611" t="str">
            <v>JP3871200006</v>
          </cell>
        </row>
        <row r="1612">
          <cell r="B1612" t="str">
            <v>MARUTI SUZUKI INDIA</v>
          </cell>
          <cell r="C1612" t="str">
            <v>INE585B01010</v>
          </cell>
        </row>
        <row r="1613">
          <cell r="B1613" t="str">
            <v>MARVELL TECH.GROUP</v>
          </cell>
          <cell r="C1613" t="str">
            <v>BMG5876H1051</v>
          </cell>
        </row>
        <row r="1614">
          <cell r="B1614" t="str">
            <v>MASCO</v>
          </cell>
          <cell r="C1614" t="str">
            <v>US5745991068</v>
          </cell>
        </row>
        <row r="1615">
          <cell r="B1615" t="str">
            <v>MASTERCARD</v>
          </cell>
          <cell r="C1615" t="str">
            <v>US57636Q1040</v>
          </cell>
        </row>
        <row r="1616">
          <cell r="B1616" t="str">
            <v>MATAHARI DEPARTMENT SOE.</v>
          </cell>
          <cell r="C1616" t="str">
            <v>ID1000113301</v>
          </cell>
        </row>
        <row r="1617">
          <cell r="B1617" t="str">
            <v>MATTEL</v>
          </cell>
          <cell r="C1617" t="str">
            <v>US5770811025</v>
          </cell>
        </row>
        <row r="1618">
          <cell r="B1618" t="str">
            <v>MAXIM INTEGRATED PRDS.</v>
          </cell>
          <cell r="C1618" t="str">
            <v>US57772K1016</v>
          </cell>
        </row>
        <row r="1619">
          <cell r="B1619" t="str">
            <v>MAXIS</v>
          </cell>
          <cell r="C1619" t="str">
            <v>MYL6012OO008</v>
          </cell>
        </row>
        <row r="1620">
          <cell r="B1620" t="str">
            <v>MAZDA MOTOR</v>
          </cell>
          <cell r="C1620" t="str">
            <v>JP3868400007</v>
          </cell>
        </row>
        <row r="1621">
          <cell r="B1621" t="str">
            <v>MBANK</v>
          </cell>
          <cell r="C1621" t="str">
            <v>PLBRE0000012</v>
          </cell>
        </row>
        <row r="1622">
          <cell r="B1622" t="str">
            <v>MCB BANK</v>
          </cell>
          <cell r="C1622" t="str">
            <v>PK0055601014</v>
          </cell>
        </row>
        <row r="1623">
          <cell r="B1623" t="str">
            <v>MCCORMICK &amp; COMPANY NV.</v>
          </cell>
          <cell r="C1623" t="str">
            <v>US5797802064</v>
          </cell>
        </row>
        <row r="1624">
          <cell r="B1624" t="str">
            <v>MCDONALDS</v>
          </cell>
          <cell r="C1624" t="str">
            <v>US5801351017</v>
          </cell>
        </row>
        <row r="1625">
          <cell r="B1625" t="str">
            <v>MCDONALD'S HOLDINGS</v>
          </cell>
          <cell r="C1625" t="str">
            <v>JP3750500005</v>
          </cell>
        </row>
        <row r="1626">
          <cell r="B1626" t="str">
            <v>MCKESSON</v>
          </cell>
          <cell r="C1626" t="str">
            <v>US58155Q1031</v>
          </cell>
        </row>
        <row r="1627">
          <cell r="B1627" t="str">
            <v>MEBUKI FINANCIAL GROUP</v>
          </cell>
          <cell r="C1627" t="str">
            <v>JP3117700009</v>
          </cell>
        </row>
        <row r="1628">
          <cell r="B1628" t="str">
            <v>MEDIATEK</v>
          </cell>
          <cell r="C1628" t="str">
            <v>TW0002454006</v>
          </cell>
        </row>
        <row r="1629">
          <cell r="B1629" t="str">
            <v>MEDIBANK PRIVATE</v>
          </cell>
          <cell r="C1629" t="str">
            <v>AU000000MPL3</v>
          </cell>
        </row>
        <row r="1630">
          <cell r="B1630" t="str">
            <v>MEDICLINIC INTERNATIONAL</v>
          </cell>
          <cell r="C1630" t="str">
            <v>GB00B8HX8Z88</v>
          </cell>
        </row>
        <row r="1631">
          <cell r="B1631" t="str">
            <v>MEDIOBANCA BC.FIN</v>
          </cell>
          <cell r="C1631" t="str">
            <v>IT0000062957</v>
          </cell>
        </row>
        <row r="1632">
          <cell r="B1632" t="str">
            <v>MEDIPAL HOLDINGS</v>
          </cell>
          <cell r="C1632" t="str">
            <v>JP3268950007</v>
          </cell>
        </row>
        <row r="1633">
          <cell r="B1633" t="str">
            <v>MEDTRONIC</v>
          </cell>
          <cell r="C1633" t="str">
            <v>IE00BTN1Y115</v>
          </cell>
        </row>
        <row r="1634">
          <cell r="B1634" t="str">
            <v>MEDY-TOX</v>
          </cell>
          <cell r="C1634" t="str">
            <v>KR7086900008</v>
          </cell>
        </row>
        <row r="1635">
          <cell r="B1635" t="str">
            <v>MEGA FINANCIAL HOLDING</v>
          </cell>
          <cell r="C1635" t="str">
            <v>TW0002886009</v>
          </cell>
        </row>
        <row r="1636">
          <cell r="B1636" t="str">
            <v>MEGAWORLD</v>
          </cell>
          <cell r="C1636" t="str">
            <v>PHY594811127</v>
          </cell>
        </row>
        <row r="1637">
          <cell r="B1637" t="str">
            <v>MEGGITT</v>
          </cell>
          <cell r="C1637" t="str">
            <v>GB0005758098</v>
          </cell>
        </row>
        <row r="1638">
          <cell r="B1638" t="str">
            <v>MEIJI HOLDINGS</v>
          </cell>
          <cell r="C1638" t="str">
            <v>JP3918000005</v>
          </cell>
        </row>
        <row r="1639">
          <cell r="B1639" t="str">
            <v>MEINIAN ONEHEALTH HLTHCR.HDG.'A'</v>
          </cell>
          <cell r="C1639" t="str">
            <v>CNE000001LV7</v>
          </cell>
        </row>
        <row r="1640">
          <cell r="B1640" t="str">
            <v>MEITU</v>
          </cell>
          <cell r="C1640" t="str">
            <v>KYG5966D1051</v>
          </cell>
        </row>
        <row r="1641">
          <cell r="B1641" t="str">
            <v>MELCO RESORTS ENTERTAINMENT ADR 1:3</v>
          </cell>
          <cell r="C1641" t="str">
            <v>US5854641009</v>
          </cell>
        </row>
        <row r="1642">
          <cell r="B1642" t="str">
            <v>MELROSE INDUSTRIES</v>
          </cell>
          <cell r="C1642" t="str">
            <v>GB00BZ1G4322</v>
          </cell>
        </row>
        <row r="1643">
          <cell r="B1643" t="str">
            <v>MERCADOLIBRE</v>
          </cell>
          <cell r="C1643" t="str">
            <v>US58733R1023</v>
          </cell>
        </row>
        <row r="1644">
          <cell r="B1644" t="str">
            <v>MERCK &amp; COMPANY</v>
          </cell>
          <cell r="C1644" t="str">
            <v>US58933Y1055</v>
          </cell>
        </row>
        <row r="1645">
          <cell r="B1645" t="str">
            <v>MERCK KGAA (XET)</v>
          </cell>
          <cell r="C1645" t="str">
            <v>DE0006599905</v>
          </cell>
        </row>
        <row r="1646">
          <cell r="B1646" t="str">
            <v>MERIDIAN ENERGY</v>
          </cell>
          <cell r="C1646" t="str">
            <v>NZMELE0002S7</v>
          </cell>
        </row>
        <row r="1647">
          <cell r="B1647" t="str">
            <v>MERLIN ENTERTAINMENTS</v>
          </cell>
          <cell r="C1647" t="str">
            <v>GB00BDZT6P94</v>
          </cell>
        </row>
        <row r="1648">
          <cell r="B1648" t="str">
            <v>METALLURG.CORP.OF CHINA 'A'</v>
          </cell>
          <cell r="C1648" t="str">
            <v>CNE100000FX6</v>
          </cell>
        </row>
        <row r="1649">
          <cell r="B1649" t="str">
            <v>METALLURG.CORP.OF CHINA 'H'</v>
          </cell>
          <cell r="C1649" t="str">
            <v>CNE100000FF3</v>
          </cell>
        </row>
        <row r="1650">
          <cell r="B1650" t="str">
            <v>METHANEX</v>
          </cell>
          <cell r="C1650" t="str">
            <v>CA59151K1084</v>
          </cell>
        </row>
        <row r="1651">
          <cell r="B1651" t="str">
            <v>METLIFE</v>
          </cell>
          <cell r="C1651" t="str">
            <v>US59156R1086</v>
          </cell>
        </row>
        <row r="1652">
          <cell r="B1652" t="str">
            <v>METRO</v>
          </cell>
          <cell r="C1652" t="str">
            <v>CA59162N1096</v>
          </cell>
        </row>
        <row r="1653">
          <cell r="B1653" t="str">
            <v>METRO PACIFIC INVS.</v>
          </cell>
          <cell r="C1653" t="str">
            <v>PHY603051020</v>
          </cell>
        </row>
        <row r="1654">
          <cell r="B1654" t="str">
            <v>METRO (XET)</v>
          </cell>
          <cell r="C1654" t="str">
            <v>DE000BFB0019</v>
          </cell>
        </row>
        <row r="1655">
          <cell r="B1655" t="str">
            <v>T-MOBILE US</v>
          </cell>
          <cell r="C1655" t="str">
            <v>US8725901040</v>
          </cell>
        </row>
        <row r="1656">
          <cell r="B1656" t="str">
            <v>METROPOLITAN BK.&amp; TST.</v>
          </cell>
          <cell r="C1656" t="str">
            <v>PHY6028G1361</v>
          </cell>
        </row>
        <row r="1657">
          <cell r="B1657" t="str">
            <v>MMI HOLDINGS</v>
          </cell>
          <cell r="C1657" t="str">
            <v>ZAE000149902</v>
          </cell>
        </row>
        <row r="1658">
          <cell r="B1658" t="str">
            <v>METSO</v>
          </cell>
          <cell r="C1658" t="str">
            <v>FI0009007835</v>
          </cell>
        </row>
        <row r="1659">
          <cell r="B1659" t="str">
            <v>METTLER TOLEDO INTL.</v>
          </cell>
          <cell r="C1659" t="str">
            <v>US5926881054</v>
          </cell>
        </row>
        <row r="1660">
          <cell r="B1660" t="str">
            <v>MEXICHEM DE CV</v>
          </cell>
          <cell r="C1660" t="str">
            <v>MX01ME050007</v>
          </cell>
        </row>
        <row r="1661">
          <cell r="B1661" t="str">
            <v>MGM CHINA HOLDINGS</v>
          </cell>
          <cell r="C1661" t="str">
            <v>KYG607441022</v>
          </cell>
        </row>
        <row r="1662">
          <cell r="B1662" t="str">
            <v>MGM RESORTS INTL.</v>
          </cell>
          <cell r="C1662" t="str">
            <v>US5529531015</v>
          </cell>
        </row>
        <row r="1663">
          <cell r="B1663" t="str">
            <v>MICHAEL KORS HOLDINGS</v>
          </cell>
          <cell r="C1663" t="str">
            <v>VGG607541015</v>
          </cell>
        </row>
        <row r="1664">
          <cell r="B1664" t="str">
            <v>MICHELIN</v>
          </cell>
          <cell r="C1664" t="str">
            <v>FR0000121261</v>
          </cell>
        </row>
        <row r="1665">
          <cell r="B1665" t="str">
            <v>MICRO FOCUS INTL.</v>
          </cell>
          <cell r="C1665" t="str">
            <v>GB00BD8YWM01</v>
          </cell>
        </row>
        <row r="1666">
          <cell r="B1666" t="str">
            <v>MICRO-STAR INTERNATIONAL</v>
          </cell>
          <cell r="C1666" t="str">
            <v>TW0002377009</v>
          </cell>
        </row>
        <row r="1667">
          <cell r="B1667" t="str">
            <v>MICROCHIP TECH.</v>
          </cell>
          <cell r="C1667" t="str">
            <v>US5950171042</v>
          </cell>
        </row>
        <row r="1668">
          <cell r="B1668" t="str">
            <v>MICRON TECHNOLOGY</v>
          </cell>
          <cell r="C1668" t="str">
            <v>US5951121038</v>
          </cell>
        </row>
        <row r="1669">
          <cell r="B1669" t="str">
            <v>MICROSOFT</v>
          </cell>
          <cell r="C1669" t="str">
            <v>US5949181045</v>
          </cell>
        </row>
        <row r="1670">
          <cell r="B1670" t="str">
            <v>MID-AMER.APT COMMUNITIES</v>
          </cell>
          <cell r="C1670" t="str">
            <v>US59522J1034</v>
          </cell>
        </row>
        <row r="1671">
          <cell r="B1671" t="str">
            <v>MIDDLEBY</v>
          </cell>
          <cell r="C1671" t="str">
            <v>US5962781010</v>
          </cell>
        </row>
        <row r="1672">
          <cell r="B1672" t="str">
            <v>MIDEA GROUP 'A'</v>
          </cell>
          <cell r="C1672" t="str">
            <v>CNE100001QQ5</v>
          </cell>
        </row>
        <row r="1673">
          <cell r="B1673" t="str">
            <v>MILLICOM INTL.CELU.SDR</v>
          </cell>
          <cell r="C1673" t="str">
            <v>SE0001174970</v>
          </cell>
        </row>
        <row r="1674">
          <cell r="B1674" t="str">
            <v>MINEBEA MITSUMI</v>
          </cell>
          <cell r="C1674" t="str">
            <v>JP3906000009</v>
          </cell>
        </row>
        <row r="1675">
          <cell r="B1675" t="str">
            <v>MINOR INTERNATIONAL</v>
          </cell>
          <cell r="C1675" t="str">
            <v>TH0128B10Z09</v>
          </cell>
        </row>
        <row r="1676">
          <cell r="B1676" t="str">
            <v>MINTH GROUP</v>
          </cell>
          <cell r="C1676" t="str">
            <v>KYG6145U1094</v>
          </cell>
        </row>
        <row r="1677">
          <cell r="B1677" t="str">
            <v>MIRAE ASSET DAEWOO</v>
          </cell>
          <cell r="C1677" t="str">
            <v>KR7006800007</v>
          </cell>
        </row>
        <row r="1678">
          <cell r="B1678" t="str">
            <v>MIRVAC GROUP</v>
          </cell>
          <cell r="C1678" t="str">
            <v>AU000000MGR9</v>
          </cell>
        </row>
        <row r="1679">
          <cell r="B1679" t="str">
            <v>MISC BHD.</v>
          </cell>
          <cell r="C1679" t="str">
            <v>MYL3816OO005</v>
          </cell>
        </row>
        <row r="1680">
          <cell r="B1680" t="str">
            <v>MISUMI GROUP</v>
          </cell>
          <cell r="C1680" t="str">
            <v>JP3885400006</v>
          </cell>
        </row>
        <row r="1681">
          <cell r="B1681" t="str">
            <v>MITSUBISHI CHM.HDG.</v>
          </cell>
          <cell r="C1681" t="str">
            <v>JP3897700005</v>
          </cell>
        </row>
        <row r="1682">
          <cell r="B1682" t="str">
            <v>MITSUBISHI</v>
          </cell>
          <cell r="C1682" t="str">
            <v>JP3898400001</v>
          </cell>
        </row>
        <row r="1683">
          <cell r="B1683" t="str">
            <v>MITSUBISHI ELECTRIC</v>
          </cell>
          <cell r="C1683" t="str">
            <v>JP3902400005</v>
          </cell>
        </row>
        <row r="1684">
          <cell r="B1684" t="str">
            <v>MITSUBISHI ESTATE</v>
          </cell>
          <cell r="C1684" t="str">
            <v>JP3899600005</v>
          </cell>
        </row>
        <row r="1685">
          <cell r="B1685" t="str">
            <v>MITSUBISHI GAS CHM.</v>
          </cell>
          <cell r="C1685" t="str">
            <v>JP3896800004</v>
          </cell>
        </row>
        <row r="1686">
          <cell r="B1686" t="str">
            <v>MITSUBISHI HEAVY INDS.</v>
          </cell>
          <cell r="C1686" t="str">
            <v>JP3900000005</v>
          </cell>
        </row>
        <row r="1687">
          <cell r="B1687" t="str">
            <v>MITSUBISHI MATERIALS</v>
          </cell>
          <cell r="C1687" t="str">
            <v>JP3903000002</v>
          </cell>
        </row>
        <row r="1688">
          <cell r="B1688" t="str">
            <v>MITSUBISHI MOTORS</v>
          </cell>
          <cell r="C1688" t="str">
            <v>JP3899800001</v>
          </cell>
        </row>
        <row r="1689">
          <cell r="B1689" t="str">
            <v>MITSUBISHI TANABE PHARMA</v>
          </cell>
          <cell r="C1689" t="str">
            <v>JP3469000008</v>
          </cell>
        </row>
        <row r="1690">
          <cell r="B1690" t="str">
            <v>MITSUBISHI UFJ FINL.GP.</v>
          </cell>
          <cell r="C1690" t="str">
            <v>JP3902900004</v>
          </cell>
        </row>
        <row r="1691">
          <cell r="B1691" t="str">
            <v>MITSUB.UFJ LSE.&amp; FINANCE</v>
          </cell>
          <cell r="C1691" t="str">
            <v>JP3499800005</v>
          </cell>
        </row>
        <row r="1692">
          <cell r="B1692" t="str">
            <v>MITSUI</v>
          </cell>
          <cell r="C1692" t="str">
            <v>JP3893600001</v>
          </cell>
        </row>
        <row r="1693">
          <cell r="B1693" t="str">
            <v>MITSUI CHEMICALS</v>
          </cell>
          <cell r="C1693" t="str">
            <v>JP3888300005</v>
          </cell>
        </row>
        <row r="1694">
          <cell r="B1694" t="str">
            <v>MITSUI FUDOSAN</v>
          </cell>
          <cell r="C1694" t="str">
            <v>JP3893200000</v>
          </cell>
        </row>
        <row r="1695">
          <cell r="B1695" t="str">
            <v>MITSUI OSK LINES</v>
          </cell>
          <cell r="C1695" t="str">
            <v>JP3362700001</v>
          </cell>
        </row>
        <row r="1696">
          <cell r="B1696" t="str">
            <v>MIZRAHI TEFAHOT LTD.</v>
          </cell>
          <cell r="C1696" t="str">
            <v>IL0006954379</v>
          </cell>
        </row>
        <row r="1697">
          <cell r="B1697" t="str">
            <v>MIZUHO FINL.GP.</v>
          </cell>
          <cell r="C1697" t="str">
            <v>JP3885780001</v>
          </cell>
        </row>
        <row r="1698">
          <cell r="B1698" t="str">
            <v>MMG</v>
          </cell>
          <cell r="C1698" t="str">
            <v>HK1208013172</v>
          </cell>
        </row>
        <row r="1699">
          <cell r="B1699" t="str">
            <v>MOBL.TELSMS.OJSC SPN.ADR 1:2</v>
          </cell>
          <cell r="C1699" t="str">
            <v>US6074091090</v>
          </cell>
        </row>
        <row r="1700">
          <cell r="B1700" t="str">
            <v>MOHAWK INDUSTRIES</v>
          </cell>
          <cell r="C1700" t="str">
            <v>US6081901042</v>
          </cell>
        </row>
        <row r="1701">
          <cell r="B1701" t="str">
            <v>MOL MAGYAR OLAJ-ES GAZIPARI</v>
          </cell>
          <cell r="C1701" t="str">
            <v>HU0000153937</v>
          </cell>
        </row>
        <row r="1702">
          <cell r="B1702" t="str">
            <v>MOLSON COORS BREWING 'B'</v>
          </cell>
          <cell r="C1702" t="str">
            <v>US60871R2094</v>
          </cell>
        </row>
        <row r="1703">
          <cell r="B1703" t="str">
            <v>MOMO ADR 1:2 CL A</v>
          </cell>
          <cell r="C1703" t="str">
            <v>US60879B1070</v>
          </cell>
        </row>
        <row r="1704">
          <cell r="B1704" t="str">
            <v>MONCLER</v>
          </cell>
          <cell r="C1704" t="str">
            <v>IT0004965148</v>
          </cell>
        </row>
        <row r="1705">
          <cell r="B1705" t="str">
            <v>MONDELEZ INTERNATIONAL CL.A</v>
          </cell>
          <cell r="C1705" t="str">
            <v>US6092071058</v>
          </cell>
        </row>
        <row r="1706">
          <cell r="B1706" t="str">
            <v>MONDI</v>
          </cell>
          <cell r="C1706" t="str">
            <v>ZAE000156550</v>
          </cell>
        </row>
        <row r="1707">
          <cell r="B1707" t="str">
            <v>MONDI</v>
          </cell>
          <cell r="C1707" t="str">
            <v>GB00B1CRLC47</v>
          </cell>
        </row>
        <row r="1708">
          <cell r="B1708" t="str">
            <v>MONETA MONEY BANK</v>
          </cell>
          <cell r="C1708" t="str">
            <v>CZ0008040318</v>
          </cell>
        </row>
        <row r="1709">
          <cell r="B1709" t="str">
            <v>MOODY'S</v>
          </cell>
          <cell r="C1709" t="str">
            <v>US6153691059</v>
          </cell>
        </row>
        <row r="1710">
          <cell r="B1710" t="str">
            <v>MORGAN STANLEY</v>
          </cell>
          <cell r="C1710" t="str">
            <v>US6174464486</v>
          </cell>
        </row>
        <row r="1711">
          <cell r="B1711" t="str">
            <v>MORRISON(WM)SPMKTS.</v>
          </cell>
          <cell r="C1711" t="str">
            <v>GB0006043169</v>
          </cell>
        </row>
        <row r="1712">
          <cell r="B1712" t="str">
            <v>MOSAIC</v>
          </cell>
          <cell r="C1712" t="str">
            <v>US61945C1036</v>
          </cell>
        </row>
        <row r="1713">
          <cell r="B1713" t="str">
            <v>MOSCOW EXCHANGE</v>
          </cell>
          <cell r="C1713" t="str">
            <v>RU000A0JR4A1</v>
          </cell>
        </row>
        <row r="1714">
          <cell r="B1714" t="str">
            <v>MOTHERSON SUMI SYS.</v>
          </cell>
          <cell r="C1714" t="str">
            <v>INE775A01035</v>
          </cell>
        </row>
        <row r="1715">
          <cell r="B1715" t="str">
            <v>MOTOROLA SOLUTIONS</v>
          </cell>
          <cell r="C1715" t="str">
            <v>US6200763075</v>
          </cell>
        </row>
        <row r="1716">
          <cell r="B1716" t="str">
            <v>MS&amp;AD INSURANCE GP.HDG.</v>
          </cell>
          <cell r="C1716" t="str">
            <v>JP3890310000</v>
          </cell>
        </row>
        <row r="1717">
          <cell r="B1717" t="str">
            <v>MSCI</v>
          </cell>
          <cell r="C1717" t="str">
            <v>US55354G1004</v>
          </cell>
        </row>
        <row r="1718">
          <cell r="B1718" t="str">
            <v>MTN GROUP</v>
          </cell>
          <cell r="C1718" t="str">
            <v>ZAE000042164</v>
          </cell>
        </row>
        <row r="1719">
          <cell r="B1719" t="str">
            <v>MTR</v>
          </cell>
          <cell r="C1719" t="str">
            <v>HK0066009694</v>
          </cell>
        </row>
        <row r="1720">
          <cell r="B1720" t="str">
            <v>MTU AERO ENGINES (XET) HLDG.</v>
          </cell>
          <cell r="C1720" t="str">
            <v>DE000A0D9PT0</v>
          </cell>
        </row>
        <row r="1721">
          <cell r="B1721" t="str">
            <v>MUENCHENER RUCK. (XET)</v>
          </cell>
          <cell r="C1721" t="str">
            <v>DE0008430026</v>
          </cell>
        </row>
        <row r="1722">
          <cell r="B1722" t="str">
            <v>MULTIPLAN EMPE. IMOBS.ON</v>
          </cell>
          <cell r="C1722" t="str">
            <v>BRMULTACNOR5</v>
          </cell>
        </row>
        <row r="1723">
          <cell r="B1723" t="str">
            <v>MURATA MANUFACTURING</v>
          </cell>
          <cell r="C1723" t="str">
            <v>JP3914400001</v>
          </cell>
        </row>
        <row r="1724">
          <cell r="B1724" t="str">
            <v>MUYUAN FOODS 'A'</v>
          </cell>
          <cell r="C1724" t="str">
            <v>CNE100001RQ3</v>
          </cell>
        </row>
        <row r="1725">
          <cell r="B1725" t="str">
            <v>MY EG SERVICES</v>
          </cell>
          <cell r="C1725" t="str">
            <v>MYQ0138OO006</v>
          </cell>
        </row>
        <row r="1726">
          <cell r="B1726" t="str">
            <v>MYLAN</v>
          </cell>
          <cell r="C1726" t="str">
            <v>NL0011031208</v>
          </cell>
        </row>
        <row r="1727">
          <cell r="B1727" t="str">
            <v>M3</v>
          </cell>
          <cell r="C1727" t="str">
            <v>JP3435750009</v>
          </cell>
        </row>
        <row r="1728">
          <cell r="B1728" t="str">
            <v>NABTESCO</v>
          </cell>
          <cell r="C1728" t="str">
            <v>JP3651210001</v>
          </cell>
        </row>
        <row r="1729">
          <cell r="B1729" t="str">
            <v>NAGOYA RAILROAD</v>
          </cell>
          <cell r="C1729" t="str">
            <v>JP3649800004</v>
          </cell>
        </row>
        <row r="1730">
          <cell r="B1730" t="str">
            <v>NAN YA PLASTICS</v>
          </cell>
          <cell r="C1730" t="str">
            <v>TW0001303006</v>
          </cell>
        </row>
        <row r="1731">
          <cell r="B1731" t="str">
            <v>NANYA TECHNOLOGY</v>
          </cell>
          <cell r="C1731" t="str">
            <v>TW0002408002</v>
          </cell>
        </row>
        <row r="1732">
          <cell r="B1732" t="str">
            <v>NASDAQ</v>
          </cell>
          <cell r="C1732" t="str">
            <v>US6311031081</v>
          </cell>
        </row>
        <row r="1733">
          <cell r="B1733" t="str">
            <v>NASPERS</v>
          </cell>
          <cell r="C1733" t="str">
            <v>ZAE000015889</v>
          </cell>
        </row>
        <row r="1734">
          <cell r="B1734" t="str">
            <v>NATIONAL AUS.BANK</v>
          </cell>
          <cell r="C1734" t="str">
            <v>AU000000NAB4</v>
          </cell>
        </row>
        <row r="1735">
          <cell r="B1735" t="str">
            <v>NAT.BK.OF CANADA</v>
          </cell>
          <cell r="C1735" t="str">
            <v>CA6330671034</v>
          </cell>
        </row>
        <row r="1736">
          <cell r="B1736" t="str">
            <v>NATIONAL BK.OF GREECE</v>
          </cell>
          <cell r="C1736" t="str">
            <v>GRS003003027</v>
          </cell>
        </row>
        <row r="1737">
          <cell r="B1737" t="str">
            <v>NATIONAL GRID</v>
          </cell>
          <cell r="C1737" t="str">
            <v>GB00BDR05C01</v>
          </cell>
        </row>
        <row r="1738">
          <cell r="B1738" t="str">
            <v>NATIONAL OILWELL VARCO</v>
          </cell>
          <cell r="C1738" t="str">
            <v>US6370711011</v>
          </cell>
        </row>
        <row r="1739">
          <cell r="B1739" t="str">
            <v>NATIONAL RETAIL PROPS.</v>
          </cell>
          <cell r="C1739" t="str">
            <v>US6374171063</v>
          </cell>
        </row>
        <row r="1740">
          <cell r="B1740" t="str">
            <v>NATIXIS</v>
          </cell>
          <cell r="C1740" t="str">
            <v>FR0000120685</v>
          </cell>
        </row>
        <row r="1741">
          <cell r="B1741" t="str">
            <v>NATURA COSMETICOS ON</v>
          </cell>
          <cell r="C1741" t="str">
            <v>BRNATUACNOR6</v>
          </cell>
        </row>
        <row r="1742">
          <cell r="B1742" t="str">
            <v>NAVER</v>
          </cell>
          <cell r="C1742" t="str">
            <v>KR7035420009</v>
          </cell>
        </row>
        <row r="1743">
          <cell r="B1743" t="str">
            <v>NCSOFT</v>
          </cell>
          <cell r="C1743" t="str">
            <v>KR7036570000</v>
          </cell>
        </row>
        <row r="1744">
          <cell r="B1744" t="str">
            <v>NEC</v>
          </cell>
          <cell r="C1744" t="str">
            <v>JP3733000008</v>
          </cell>
        </row>
        <row r="1745">
          <cell r="B1745" t="str">
            <v>RENESAS ELECTRONICS</v>
          </cell>
          <cell r="C1745" t="str">
            <v>JP3164720009</v>
          </cell>
        </row>
        <row r="1746">
          <cell r="B1746" t="str">
            <v>NEDBANK GROUP</v>
          </cell>
          <cell r="C1746" t="str">
            <v>ZAE000004875</v>
          </cell>
        </row>
        <row r="1747">
          <cell r="B1747" t="str">
            <v>NEKTAR THERAPEUTICS</v>
          </cell>
          <cell r="C1747" t="str">
            <v>US6402681083</v>
          </cell>
        </row>
        <row r="1748">
          <cell r="B1748" t="str">
            <v>NESTE</v>
          </cell>
          <cell r="C1748" t="str">
            <v>FI0009013296</v>
          </cell>
        </row>
        <row r="1749">
          <cell r="B1749" t="str">
            <v>NESTLE 'R'</v>
          </cell>
          <cell r="C1749" t="str">
            <v>CH0038863350</v>
          </cell>
        </row>
        <row r="1750">
          <cell r="B1750" t="str">
            <v>NESTLE (MALAYSIA)</v>
          </cell>
          <cell r="C1750" t="str">
            <v>MYL4707OO005</v>
          </cell>
        </row>
        <row r="1751">
          <cell r="B1751" t="str">
            <v>NESTLE INDIA</v>
          </cell>
          <cell r="C1751" t="str">
            <v>INE239A01016</v>
          </cell>
        </row>
        <row r="1752">
          <cell r="B1752" t="str">
            <v>NETAPP</v>
          </cell>
          <cell r="C1752" t="str">
            <v>US64110D1046</v>
          </cell>
        </row>
        <row r="1753">
          <cell r="B1753" t="str">
            <v>NETCARE</v>
          </cell>
          <cell r="C1753" t="str">
            <v>ZAE000011953</v>
          </cell>
        </row>
        <row r="1754">
          <cell r="B1754" t="str">
            <v>NETEASE ADR 1:25</v>
          </cell>
          <cell r="C1754" t="str">
            <v>US64110W1027</v>
          </cell>
        </row>
        <row r="1755">
          <cell r="B1755" t="str">
            <v>NETFLIX</v>
          </cell>
          <cell r="C1755" t="str">
            <v>US64110L1061</v>
          </cell>
        </row>
        <row r="1756">
          <cell r="B1756" t="str">
            <v>NETMARBLE</v>
          </cell>
          <cell r="C1756" t="str">
            <v>KR7251270005</v>
          </cell>
        </row>
        <row r="1757">
          <cell r="B1757" t="str">
            <v>NEW CHINA LIFE IN.'A'</v>
          </cell>
          <cell r="C1757" t="str">
            <v>CNE1000019Y0</v>
          </cell>
        </row>
        <row r="1758">
          <cell r="B1758" t="str">
            <v>NEW CHINA LIFE INSURANCE 'H'</v>
          </cell>
          <cell r="C1758" t="str">
            <v>CNE100001922</v>
          </cell>
        </row>
        <row r="1759">
          <cell r="B1759" t="str">
            <v>NEPI ROCKCASTLE</v>
          </cell>
          <cell r="C1759" t="str">
            <v>IM00BDD7WV31</v>
          </cell>
        </row>
        <row r="1760">
          <cell r="B1760" t="str">
            <v>NEW HOPE LIUHE 'A'</v>
          </cell>
          <cell r="C1760" t="str">
            <v>CNE000000VB0</v>
          </cell>
        </row>
        <row r="1761">
          <cell r="B1761" t="str">
            <v>INFORMA</v>
          </cell>
          <cell r="C1761" t="str">
            <v>GB00BMJ6DW54</v>
          </cell>
        </row>
        <row r="1762">
          <cell r="B1762" t="str">
            <v>NEW ORIENTAL ED.&amp; TECH. GP.ADS 1:1</v>
          </cell>
          <cell r="C1762" t="str">
            <v>US6475811070</v>
          </cell>
        </row>
        <row r="1763">
          <cell r="B1763" t="str">
            <v>NEW WORLD DEV.</v>
          </cell>
          <cell r="C1763" t="str">
            <v>HK0017000149</v>
          </cell>
        </row>
        <row r="1764">
          <cell r="B1764" t="str">
            <v>NEW YORK COMMUNITY BANCORP</v>
          </cell>
          <cell r="C1764" t="str">
            <v>US6494451031</v>
          </cell>
        </row>
        <row r="1765">
          <cell r="B1765" t="str">
            <v>NEWCREST MINING</v>
          </cell>
          <cell r="C1765" t="str">
            <v>AU000000NCM7</v>
          </cell>
        </row>
        <row r="1766">
          <cell r="B1766" t="str">
            <v>NEWELL BRANDS</v>
          </cell>
          <cell r="C1766" t="str">
            <v>US6512291062</v>
          </cell>
        </row>
        <row r="1767">
          <cell r="B1767" t="str">
            <v>NEWFIELD EXPLORATION</v>
          </cell>
          <cell r="C1767" t="str">
            <v>US6512901082</v>
          </cell>
        </row>
        <row r="1768">
          <cell r="B1768" t="str">
            <v>NEWMONT MINING</v>
          </cell>
          <cell r="C1768" t="str">
            <v>US6516391066</v>
          </cell>
        </row>
        <row r="1769">
          <cell r="B1769" t="str">
            <v>NEWS 'A'</v>
          </cell>
          <cell r="C1769" t="str">
            <v>US65249B1098</v>
          </cell>
        </row>
        <row r="1770">
          <cell r="B1770" t="str">
            <v>NEXON</v>
          </cell>
          <cell r="C1770" t="str">
            <v>JP3758190007</v>
          </cell>
        </row>
        <row r="1771">
          <cell r="B1771" t="str">
            <v>NEXT</v>
          </cell>
          <cell r="C1771" t="str">
            <v>GB0032089863</v>
          </cell>
        </row>
        <row r="1772">
          <cell r="B1772" t="str">
            <v>NEXTEER AUTOMOTIVE GROUP</v>
          </cell>
          <cell r="C1772" t="str">
            <v>KYG6501M1050</v>
          </cell>
        </row>
        <row r="1773">
          <cell r="B1773" t="str">
            <v>NEXTERA ENERGY</v>
          </cell>
          <cell r="C1773" t="str">
            <v>US65339F1012</v>
          </cell>
        </row>
        <row r="1774">
          <cell r="B1774" t="str">
            <v>NGK INSULATORS</v>
          </cell>
          <cell r="C1774" t="str">
            <v>JP3695200000</v>
          </cell>
        </row>
        <row r="1775">
          <cell r="B1775" t="str">
            <v>NGK SPARK PLUG</v>
          </cell>
          <cell r="C1775" t="str">
            <v>JP3738600000</v>
          </cell>
        </row>
        <row r="1776">
          <cell r="B1776" t="str">
            <v>NH FOODS</v>
          </cell>
          <cell r="C1776" t="str">
            <v>JP3743000006</v>
          </cell>
        </row>
        <row r="1777">
          <cell r="B1777" t="str">
            <v>NH INVESTMENT &amp; SECS.</v>
          </cell>
          <cell r="C1777" t="str">
            <v>KR7005940002</v>
          </cell>
        </row>
        <row r="1778">
          <cell r="B1778" t="str">
            <v>NICE</v>
          </cell>
          <cell r="C1778" t="str">
            <v>IL0002730112</v>
          </cell>
        </row>
        <row r="1779">
          <cell r="B1779" t="str">
            <v>NIDEC</v>
          </cell>
          <cell r="C1779" t="str">
            <v>JP3734800000</v>
          </cell>
        </row>
        <row r="1780">
          <cell r="B1780" t="str">
            <v>NIELSEN</v>
          </cell>
          <cell r="C1780" t="str">
            <v>GB00BWFY5505</v>
          </cell>
        </row>
        <row r="1781">
          <cell r="B1781" t="str">
            <v>NIEN MADE ENTERPRISE</v>
          </cell>
          <cell r="C1781" t="str">
            <v>TW0008464009</v>
          </cell>
        </row>
        <row r="1782">
          <cell r="B1782" t="str">
            <v>NIKE 'B'</v>
          </cell>
          <cell r="C1782" t="str">
            <v>US6541061031</v>
          </cell>
        </row>
        <row r="1783">
          <cell r="B1783" t="str">
            <v>NIKON</v>
          </cell>
          <cell r="C1783" t="str">
            <v>JP3657400002</v>
          </cell>
        </row>
        <row r="1784">
          <cell r="B1784" t="str">
            <v>NINE DRAGONS PAPER HDG.</v>
          </cell>
          <cell r="C1784" t="str">
            <v>BMG653181005</v>
          </cell>
        </row>
        <row r="1785">
          <cell r="B1785" t="str">
            <v>NINESTAR 'A'</v>
          </cell>
          <cell r="C1785" t="str">
            <v>CNE1000007W9</v>
          </cell>
        </row>
        <row r="1786">
          <cell r="B1786" t="str">
            <v>NINGBO PORT 'A'</v>
          </cell>
          <cell r="C1786" t="str">
            <v>CNE100000V12</v>
          </cell>
        </row>
        <row r="1787">
          <cell r="B1787" t="str">
            <v>NINTENDO</v>
          </cell>
          <cell r="C1787" t="str">
            <v>JP3756600007</v>
          </cell>
        </row>
        <row r="1788">
          <cell r="B1788" t="str">
            <v>NIPPON BUILDING FUND</v>
          </cell>
          <cell r="C1788" t="str">
            <v>JP3027670003</v>
          </cell>
        </row>
        <row r="1789">
          <cell r="B1789" t="str">
            <v>NIPPON ELEC.GLASS</v>
          </cell>
          <cell r="C1789" t="str">
            <v>JP3733400000</v>
          </cell>
        </row>
        <row r="1790">
          <cell r="B1790" t="str">
            <v>NIPPON EXPRESS</v>
          </cell>
          <cell r="C1790" t="str">
            <v>JP3729400006</v>
          </cell>
        </row>
        <row r="1791">
          <cell r="B1791" t="str">
            <v>NIPPON PAINT HOLDINGS</v>
          </cell>
          <cell r="C1791" t="str">
            <v>JP3749400002</v>
          </cell>
        </row>
        <row r="1792">
          <cell r="B1792" t="str">
            <v>NIPPON PROLOGIS REIT</v>
          </cell>
          <cell r="C1792" t="str">
            <v>JP3047550003</v>
          </cell>
        </row>
        <row r="1793">
          <cell r="B1793" t="str">
            <v>NIPPON STL.&amp; SUMIT.MTL.</v>
          </cell>
          <cell r="C1793" t="str">
            <v>JP3381000003</v>
          </cell>
        </row>
        <row r="1794">
          <cell r="B1794" t="str">
            <v>NIPPON YUSEN KK</v>
          </cell>
          <cell r="C1794" t="str">
            <v>JP3753000003</v>
          </cell>
        </row>
        <row r="1795">
          <cell r="B1795" t="str">
            <v>NISOURCE</v>
          </cell>
          <cell r="C1795" t="str">
            <v>US65473P1057</v>
          </cell>
        </row>
        <row r="1796">
          <cell r="B1796" t="str">
            <v>NISSAN CHEMICAL INDS.</v>
          </cell>
          <cell r="C1796" t="str">
            <v>JP3670800006</v>
          </cell>
        </row>
        <row r="1797">
          <cell r="B1797" t="str">
            <v>NISSAN MOTOR</v>
          </cell>
          <cell r="C1797" t="str">
            <v>JP3672400003</v>
          </cell>
        </row>
        <row r="1798">
          <cell r="B1798" t="str">
            <v>NISSHIN SEIFUN</v>
          </cell>
          <cell r="C1798" t="str">
            <v>JP3676800000</v>
          </cell>
        </row>
        <row r="1799">
          <cell r="B1799" t="str">
            <v>NISSIN FOODS HOLDINGS</v>
          </cell>
          <cell r="C1799" t="str">
            <v>JP3675600005</v>
          </cell>
        </row>
        <row r="1800">
          <cell r="B1800" t="str">
            <v>NITORI HOLDINGS</v>
          </cell>
          <cell r="C1800" t="str">
            <v>JP3756100008</v>
          </cell>
        </row>
        <row r="1801">
          <cell r="B1801" t="str">
            <v>NITTO DENKO</v>
          </cell>
          <cell r="C1801" t="str">
            <v>JP3684000007</v>
          </cell>
        </row>
        <row r="1802">
          <cell r="B1802" t="str">
            <v>NMC HEALTH</v>
          </cell>
          <cell r="C1802" t="str">
            <v>GB00B7FC0762</v>
          </cell>
        </row>
        <row r="1803">
          <cell r="B1803" t="str">
            <v>NN GROUP</v>
          </cell>
          <cell r="C1803" t="str">
            <v>NL0010773842</v>
          </cell>
        </row>
        <row r="1804">
          <cell r="B1804" t="str">
            <v>NOAH HOLDINGS 'A' ADR 2:1</v>
          </cell>
          <cell r="C1804" t="str">
            <v>US65487X1028</v>
          </cell>
        </row>
        <row r="1805">
          <cell r="B1805" t="str">
            <v>NOBLE ENERGY</v>
          </cell>
          <cell r="C1805" t="str">
            <v>US6550441058</v>
          </cell>
        </row>
        <row r="1806">
          <cell r="B1806" t="str">
            <v>NOK</v>
          </cell>
          <cell r="C1806" t="str">
            <v>JP3164800009</v>
          </cell>
        </row>
        <row r="1807">
          <cell r="B1807" t="str">
            <v>NOKIA</v>
          </cell>
          <cell r="C1807" t="str">
            <v>FI0009000681</v>
          </cell>
        </row>
        <row r="1808">
          <cell r="B1808" t="str">
            <v>NOKIAN RENKAAT</v>
          </cell>
          <cell r="C1808" t="str">
            <v>FI0009005318</v>
          </cell>
        </row>
        <row r="1809">
          <cell r="B1809" t="str">
            <v>NOMURA HDG.</v>
          </cell>
          <cell r="C1809" t="str">
            <v>JP3762600009</v>
          </cell>
        </row>
        <row r="1810">
          <cell r="B1810" t="str">
            <v>NOMURA RLST.MASTER FUND</v>
          </cell>
          <cell r="C1810" t="str">
            <v>JP3048110005</v>
          </cell>
        </row>
        <row r="1811">
          <cell r="B1811" t="str">
            <v>NOMURA RLST.HDG.</v>
          </cell>
          <cell r="C1811" t="str">
            <v>JP3762900003</v>
          </cell>
        </row>
        <row r="1812">
          <cell r="B1812" t="str">
            <v>NOMURA RESEARCH INST.</v>
          </cell>
          <cell r="C1812" t="str">
            <v>JP3762800005</v>
          </cell>
        </row>
        <row r="1813">
          <cell r="B1813" t="str">
            <v>NORDEA BANK</v>
          </cell>
          <cell r="C1813" t="str">
            <v>SE0000427361</v>
          </cell>
        </row>
        <row r="1814">
          <cell r="B1814" t="str">
            <v>NORDSTROM</v>
          </cell>
          <cell r="C1814" t="str">
            <v>US6556641008</v>
          </cell>
        </row>
        <row r="1815">
          <cell r="B1815" t="str">
            <v>NORFOLK SOUTHERN</v>
          </cell>
          <cell r="C1815" t="str">
            <v>US6558441084</v>
          </cell>
        </row>
        <row r="1816">
          <cell r="B1816" t="str">
            <v>MMC NORILSK NICKEL</v>
          </cell>
          <cell r="C1816" t="str">
            <v>RU0007288411</v>
          </cell>
        </row>
        <row r="1817">
          <cell r="B1817" t="str">
            <v>NORSK HYDRO</v>
          </cell>
          <cell r="C1817" t="str">
            <v>NO0005052605</v>
          </cell>
        </row>
        <row r="1818">
          <cell r="B1818" t="str">
            <v>EVERSOURCE ENERGY</v>
          </cell>
          <cell r="C1818" t="str">
            <v>US30040W1080</v>
          </cell>
        </row>
        <row r="1819">
          <cell r="B1819" t="str">
            <v>NORTHERN TRUST</v>
          </cell>
          <cell r="C1819" t="str">
            <v>US6658591044</v>
          </cell>
        </row>
        <row r="1820">
          <cell r="B1820" t="str">
            <v>NORTHROP GRUMMAN</v>
          </cell>
          <cell r="C1820" t="str">
            <v>US6668071029</v>
          </cell>
        </row>
        <row r="1821">
          <cell r="B1821" t="str">
            <v>NORWEGIAN CRUISE LINE HDG.</v>
          </cell>
          <cell r="C1821" t="str">
            <v>BMG667211046</v>
          </cell>
        </row>
        <row r="1822">
          <cell r="B1822" t="str">
            <v>NOVARTIS 'R'</v>
          </cell>
          <cell r="C1822" t="str">
            <v>CH0012005267</v>
          </cell>
        </row>
        <row r="1823">
          <cell r="B1823" t="str">
            <v>PAO NOVATEK GDR</v>
          </cell>
          <cell r="C1823" t="str">
            <v>US6698881090</v>
          </cell>
        </row>
        <row r="1824">
          <cell r="B1824" t="str">
            <v>NOVATEK MICROELS.</v>
          </cell>
          <cell r="C1824" t="str">
            <v>TW0003034005</v>
          </cell>
        </row>
        <row r="1825">
          <cell r="B1825" t="str">
            <v>NOVO NORDISK 'B'</v>
          </cell>
          <cell r="C1825" t="str">
            <v>DK0060534915</v>
          </cell>
        </row>
        <row r="1826">
          <cell r="B1826" t="str">
            <v>NOVOLIPETSK STEEL</v>
          </cell>
          <cell r="C1826" t="str">
            <v>RU0009046452</v>
          </cell>
        </row>
        <row r="1827">
          <cell r="B1827" t="str">
            <v>NOVOZYMES</v>
          </cell>
          <cell r="C1827" t="str">
            <v>DK0060336014</v>
          </cell>
        </row>
        <row r="1828">
          <cell r="B1828" t="str">
            <v>NSK</v>
          </cell>
          <cell r="C1828" t="str">
            <v>JP3720800006</v>
          </cell>
        </row>
        <row r="1829">
          <cell r="B1829" t="str">
            <v>NTPC</v>
          </cell>
          <cell r="C1829" t="str">
            <v>INE733E01010</v>
          </cell>
        </row>
        <row r="1830">
          <cell r="B1830" t="str">
            <v>NIPPON TELG. &amp; TEL.</v>
          </cell>
          <cell r="C1830" t="str">
            <v>JP3735400008</v>
          </cell>
        </row>
        <row r="1831">
          <cell r="B1831" t="str">
            <v>NTT DATA</v>
          </cell>
          <cell r="C1831" t="str">
            <v>JP3165700000</v>
          </cell>
        </row>
        <row r="1832">
          <cell r="B1832" t="str">
            <v>NTT DOCOMO INC</v>
          </cell>
          <cell r="C1832" t="str">
            <v>JP3165650007</v>
          </cell>
        </row>
        <row r="1833">
          <cell r="B1833" t="str">
            <v>NUCOR</v>
          </cell>
          <cell r="C1833" t="str">
            <v>US6703461052</v>
          </cell>
        </row>
        <row r="1834">
          <cell r="B1834" t="str">
            <v>NUTRIEN</v>
          </cell>
          <cell r="C1834" t="str">
            <v>CA67077M1086</v>
          </cell>
        </row>
        <row r="1835">
          <cell r="B1835" t="str">
            <v>NVIDIA</v>
          </cell>
          <cell r="C1835" t="str">
            <v>US67066G1040</v>
          </cell>
        </row>
        <row r="1836">
          <cell r="B1836" t="str">
            <v>NVR</v>
          </cell>
          <cell r="C1836" t="str">
            <v>US62944T1051</v>
          </cell>
        </row>
        <row r="1837">
          <cell r="B1837" t="str">
            <v>NWS HOLDINGS</v>
          </cell>
          <cell r="C1837" t="str">
            <v>BMG668971101</v>
          </cell>
        </row>
        <row r="1838">
          <cell r="B1838" t="str">
            <v>NXP SEMICONDUCTORS</v>
          </cell>
          <cell r="C1838" t="str">
            <v>NL0009538784</v>
          </cell>
        </row>
        <row r="1839">
          <cell r="B1839" t="str">
            <v>O FILM TECH 'A'</v>
          </cell>
          <cell r="C1839" t="str">
            <v>CNE100000S33</v>
          </cell>
        </row>
        <row r="1840">
          <cell r="B1840" t="str">
            <v>O REILLY AUTOMOTIVE</v>
          </cell>
          <cell r="C1840" t="str">
            <v>US67103H1077</v>
          </cell>
        </row>
        <row r="1841">
          <cell r="B1841" t="str">
            <v>OBAYASHI</v>
          </cell>
          <cell r="C1841" t="str">
            <v>JP3190000004</v>
          </cell>
        </row>
        <row r="1842">
          <cell r="B1842" t="str">
            <v>OBIC</v>
          </cell>
          <cell r="C1842" t="str">
            <v>JP3173400007</v>
          </cell>
        </row>
        <row r="1843">
          <cell r="B1843" t="str">
            <v>OVERSEA-CHINESE BKG.</v>
          </cell>
          <cell r="C1843" t="str">
            <v>SG1S04926220</v>
          </cell>
        </row>
        <row r="1844">
          <cell r="B1844" t="str">
            <v>OCCIDENTAL PTL.</v>
          </cell>
          <cell r="C1844" t="str">
            <v>US6745991058</v>
          </cell>
        </row>
        <row r="1845">
          <cell r="B1845" t="str">
            <v>OCI</v>
          </cell>
          <cell r="C1845" t="str">
            <v>KR7010060002</v>
          </cell>
        </row>
        <row r="1846">
          <cell r="B1846" t="str">
            <v>ODAKYU ELECTRIC RY.</v>
          </cell>
          <cell r="C1846" t="str">
            <v>JP3196000008</v>
          </cell>
        </row>
        <row r="1847">
          <cell r="B1847" t="str">
            <v>ODONTOPREV ON</v>
          </cell>
          <cell r="C1847" t="str">
            <v>BRODPVACNOR4</v>
          </cell>
        </row>
        <row r="1848">
          <cell r="B1848" t="str">
            <v>OFFS.OIL ENGR. 'A'</v>
          </cell>
          <cell r="C1848" t="str">
            <v>CNE0000019T2</v>
          </cell>
        </row>
        <row r="1849">
          <cell r="B1849" t="str">
            <v>OGE ENERGY</v>
          </cell>
          <cell r="C1849" t="str">
            <v>US6708371033</v>
          </cell>
        </row>
        <row r="1850">
          <cell r="B1850" t="str">
            <v>OIL &amp; GAS DEVELOPMENT</v>
          </cell>
          <cell r="C1850" t="str">
            <v>PK0080201012</v>
          </cell>
        </row>
        <row r="1851">
          <cell r="B1851" t="str">
            <v>OIL &amp; NATURAL GAS</v>
          </cell>
          <cell r="C1851" t="str">
            <v>INE213A01029</v>
          </cell>
        </row>
        <row r="1852">
          <cell r="B1852" t="str">
            <v>OIL SEARCH</v>
          </cell>
          <cell r="C1852" t="str">
            <v>PG0008579883</v>
          </cell>
        </row>
        <row r="1853">
          <cell r="B1853" t="str">
            <v>OJI HOLDINGS</v>
          </cell>
          <cell r="C1853" t="str">
            <v>JP3174410005</v>
          </cell>
        </row>
        <row r="1854">
          <cell r="B1854" t="str">
            <v>OLD DOMINION FGT.LINES</v>
          </cell>
          <cell r="C1854" t="str">
            <v>US6795801009</v>
          </cell>
        </row>
        <row r="1855">
          <cell r="B1855" t="str">
            <v>OLD MUTUAL (JSE)</v>
          </cell>
          <cell r="C1855" t="str">
            <v>GB00B77J0862</v>
          </cell>
        </row>
        <row r="1856">
          <cell r="B1856" t="str">
            <v>OLYMPUS</v>
          </cell>
          <cell r="C1856" t="str">
            <v>JP3201200007</v>
          </cell>
        </row>
        <row r="1857">
          <cell r="B1857" t="str">
            <v>OMNICOM GROUP</v>
          </cell>
          <cell r="C1857" t="str">
            <v>US6819191064</v>
          </cell>
        </row>
        <row r="1858">
          <cell r="B1858" t="str">
            <v>OMRON</v>
          </cell>
          <cell r="C1858" t="str">
            <v>JP3197800000</v>
          </cell>
        </row>
        <row r="1859">
          <cell r="B1859" t="str">
            <v>OMV</v>
          </cell>
          <cell r="C1859" t="str">
            <v>AT0000743059</v>
          </cell>
        </row>
        <row r="1860">
          <cell r="B1860" t="str">
            <v>ON SEMICONDUCTOR</v>
          </cell>
          <cell r="C1860" t="str">
            <v>US6821891057</v>
          </cell>
        </row>
        <row r="1861">
          <cell r="B1861" t="str">
            <v>ONEOK</v>
          </cell>
          <cell r="C1861" t="str">
            <v>US6826801036</v>
          </cell>
        </row>
        <row r="1862">
          <cell r="B1862" t="str">
            <v>ONEX</v>
          </cell>
          <cell r="C1862" t="str">
            <v>CA68272K1030</v>
          </cell>
        </row>
        <row r="1863">
          <cell r="B1863" t="str">
            <v>ONO PHARM.</v>
          </cell>
          <cell r="C1863" t="str">
            <v>JP3197600004</v>
          </cell>
        </row>
        <row r="1864">
          <cell r="B1864" t="str">
            <v>QATAR QSC</v>
          </cell>
          <cell r="C1864" t="str">
            <v>QA0007227737</v>
          </cell>
        </row>
        <row r="1865">
          <cell r="B1865" t="str">
            <v>OPAP</v>
          </cell>
          <cell r="C1865" t="str">
            <v>GRS419003009</v>
          </cell>
        </row>
        <row r="1866">
          <cell r="B1866" t="str">
            <v>OPEN TEXT (TSE)</v>
          </cell>
          <cell r="C1866" t="str">
            <v>CA6837151068</v>
          </cell>
        </row>
        <row r="1867">
          <cell r="B1867" t="str">
            <v>ORACLE</v>
          </cell>
          <cell r="C1867" t="str">
            <v>US68389X1054</v>
          </cell>
        </row>
        <row r="1868">
          <cell r="B1868" t="str">
            <v>ORACLE JAPAN</v>
          </cell>
          <cell r="C1868" t="str">
            <v>JP3689500001</v>
          </cell>
        </row>
        <row r="1869">
          <cell r="B1869" t="str">
            <v>ORANGE</v>
          </cell>
          <cell r="C1869" t="str">
            <v>FR0000133308</v>
          </cell>
        </row>
        <row r="1870">
          <cell r="B1870" t="str">
            <v>ORANGE POLSKA</v>
          </cell>
          <cell r="C1870" t="str">
            <v>PLTLKPL00017</v>
          </cell>
        </row>
        <row r="1871">
          <cell r="B1871" t="str">
            <v>ORICA</v>
          </cell>
          <cell r="C1871" t="str">
            <v>AU000000ORI1</v>
          </cell>
        </row>
        <row r="1872">
          <cell r="B1872" t="str">
            <v>ORIENT SECS.'A'</v>
          </cell>
          <cell r="C1872" t="str">
            <v>CNE100001ZV6</v>
          </cell>
        </row>
        <row r="1873">
          <cell r="B1873" t="str">
            <v>ORIENTAL LAND</v>
          </cell>
          <cell r="C1873" t="str">
            <v>JP3198900007</v>
          </cell>
        </row>
        <row r="1874">
          <cell r="B1874" t="str">
            <v>ORIENTAL PEARL MEDIA 'A'</v>
          </cell>
          <cell r="C1874" t="str">
            <v>CNE0000004Z1</v>
          </cell>
        </row>
        <row r="1875">
          <cell r="B1875" t="str">
            <v>ORIGIN ENERGY (EX BORAL)</v>
          </cell>
          <cell r="C1875" t="str">
            <v>AU000000ORG5</v>
          </cell>
        </row>
        <row r="1876">
          <cell r="B1876" t="str">
            <v>ORION</v>
          </cell>
          <cell r="C1876" t="str">
            <v>KR7271560005</v>
          </cell>
        </row>
        <row r="1877">
          <cell r="B1877" t="str">
            <v>ORION 'B'</v>
          </cell>
          <cell r="C1877" t="str">
            <v>FI0009014377</v>
          </cell>
        </row>
        <row r="1878">
          <cell r="B1878" t="str">
            <v>ORIX</v>
          </cell>
          <cell r="C1878" t="str">
            <v>JP3200450009</v>
          </cell>
        </row>
        <row r="1879">
          <cell r="B1879" t="str">
            <v>ORKLA</v>
          </cell>
          <cell r="C1879" t="str">
            <v>NO0003733800</v>
          </cell>
        </row>
        <row r="1880">
          <cell r="B1880" t="str">
            <v>ORSTED</v>
          </cell>
          <cell r="C1880" t="str">
            <v>DK0060094928</v>
          </cell>
        </row>
        <row r="1881">
          <cell r="B1881" t="str">
            <v>OSAKA GAS</v>
          </cell>
          <cell r="C1881" t="str">
            <v>JP3180400008</v>
          </cell>
        </row>
        <row r="1882">
          <cell r="B1882" t="str">
            <v>OSRAM LICHT (XET)</v>
          </cell>
          <cell r="C1882" t="str">
            <v>DE000LED4000</v>
          </cell>
        </row>
        <row r="1883">
          <cell r="B1883" t="str">
            <v>HELLENIC TELECOM.ORG.</v>
          </cell>
          <cell r="C1883" t="str">
            <v>GRS260333000</v>
          </cell>
        </row>
        <row r="1884">
          <cell r="B1884" t="str">
            <v>OTP BANK</v>
          </cell>
          <cell r="C1884" t="str">
            <v>HU0000061726</v>
          </cell>
        </row>
        <row r="1885">
          <cell r="B1885" t="str">
            <v>OTSUKA</v>
          </cell>
          <cell r="C1885" t="str">
            <v>JP3188200004</v>
          </cell>
        </row>
        <row r="1886">
          <cell r="B1886" t="str">
            <v>OTSUKA HOLDINGS</v>
          </cell>
          <cell r="C1886" t="str">
            <v>JP3188220002</v>
          </cell>
        </row>
        <row r="1887">
          <cell r="B1887" t="str">
            <v>OTTOGI</v>
          </cell>
          <cell r="C1887" t="str">
            <v>KR7007310006</v>
          </cell>
        </row>
        <row r="1888">
          <cell r="B1888" t="str">
            <v>OWENS CORNING</v>
          </cell>
          <cell r="C1888" t="str">
            <v>US6907421019</v>
          </cell>
        </row>
        <row r="1889">
          <cell r="B1889" t="str">
            <v>TELF.O2 CZECH REPUBLIC</v>
          </cell>
          <cell r="C1889" t="str">
            <v>CZ0009093209</v>
          </cell>
        </row>
        <row r="1890">
          <cell r="B1890" t="str">
            <v>PG&amp;E</v>
          </cell>
          <cell r="C1890" t="str">
            <v>US69331C1080</v>
          </cell>
        </row>
        <row r="1891">
          <cell r="B1891" t="str">
            <v>PACCAR</v>
          </cell>
          <cell r="C1891" t="str">
            <v>US6937181088</v>
          </cell>
        </row>
        <row r="1892">
          <cell r="B1892" t="str">
            <v>AMOREPACIFIC GROUP</v>
          </cell>
          <cell r="C1892" t="str">
            <v>KR7002790004</v>
          </cell>
        </row>
        <row r="1893">
          <cell r="B1893" t="str">
            <v>PACKAGING CORP.OF AM.</v>
          </cell>
          <cell r="C1893" t="str">
            <v>US6951561090</v>
          </cell>
        </row>
        <row r="1894">
          <cell r="B1894" t="str">
            <v>PADDY POWER BETFAIR(DUB)</v>
          </cell>
          <cell r="C1894" t="str">
            <v>IE00BWT6H894</v>
          </cell>
        </row>
        <row r="1895">
          <cell r="B1895" t="str">
            <v>PAKUWON JATI</v>
          </cell>
          <cell r="C1895" t="str">
            <v>ID1000122500</v>
          </cell>
        </row>
        <row r="1896">
          <cell r="B1896" t="str">
            <v>PALO ALTO NETWORKS</v>
          </cell>
          <cell r="C1896" t="str">
            <v>US6974351057</v>
          </cell>
        </row>
        <row r="1897">
          <cell r="B1897" t="str">
            <v>PANASONIC</v>
          </cell>
          <cell r="C1897" t="str">
            <v>JP3866800000</v>
          </cell>
        </row>
        <row r="1898">
          <cell r="B1898" t="str">
            <v>PANDORA</v>
          </cell>
          <cell r="C1898" t="str">
            <v>DK0060252690</v>
          </cell>
        </row>
        <row r="1899">
          <cell r="B1899" t="str">
            <v>PANOCEAN</v>
          </cell>
          <cell r="C1899" t="str">
            <v>KR7028670008</v>
          </cell>
        </row>
        <row r="1900">
          <cell r="B1900" t="str">
            <v>PARGESA 'B'</v>
          </cell>
          <cell r="C1900" t="str">
            <v>CH0021783391</v>
          </cell>
        </row>
        <row r="1901">
          <cell r="B1901" t="str">
            <v>PARKER-HANNIFIN</v>
          </cell>
          <cell r="C1901" t="str">
            <v>US7010941042</v>
          </cell>
        </row>
        <row r="1902">
          <cell r="B1902" t="str">
            <v>PARK24</v>
          </cell>
          <cell r="C1902" t="str">
            <v>JP3780100008</v>
          </cell>
        </row>
        <row r="1903">
          <cell r="B1903" t="str">
            <v>PARSLEY ENERGY CLASS A</v>
          </cell>
          <cell r="C1903" t="str">
            <v>US7018771029</v>
          </cell>
        </row>
        <row r="1904">
          <cell r="B1904" t="str">
            <v>PARTNERS GROUP HOLDING</v>
          </cell>
          <cell r="C1904" t="str">
            <v>CH0024608827</v>
          </cell>
        </row>
        <row r="1905">
          <cell r="B1905" t="str">
            <v>PAYCHEX</v>
          </cell>
          <cell r="C1905" t="str">
            <v>US7043261079</v>
          </cell>
        </row>
        <row r="1906">
          <cell r="B1906" t="str">
            <v>PAYPAL HOLDINGS</v>
          </cell>
          <cell r="C1906" t="str">
            <v>US70450Y1038</v>
          </cell>
        </row>
        <row r="1907">
          <cell r="B1907" t="str">
            <v>PCCW</v>
          </cell>
          <cell r="C1907" t="str">
            <v>HK0008011667</v>
          </cell>
        </row>
        <row r="1908">
          <cell r="B1908" t="str">
            <v>PEARLABYSS</v>
          </cell>
          <cell r="C1908" t="str">
            <v>KR7263750002</v>
          </cell>
        </row>
        <row r="1909">
          <cell r="B1909" t="str">
            <v>PEARSON</v>
          </cell>
          <cell r="C1909" t="str">
            <v>GB0006776081</v>
          </cell>
        </row>
        <row r="1910">
          <cell r="B1910" t="str">
            <v>PEGATRON</v>
          </cell>
          <cell r="C1910" t="str">
            <v>TW0004938006</v>
          </cell>
        </row>
        <row r="1911">
          <cell r="B1911" t="str">
            <v>PEMBINA PIPELINE</v>
          </cell>
          <cell r="C1911" t="str">
            <v>CA7063271034</v>
          </cell>
        </row>
        <row r="1912">
          <cell r="B1912" t="str">
            <v>PENTAIR</v>
          </cell>
          <cell r="C1912" t="str">
            <v>IE00BLS09M33</v>
          </cell>
        </row>
        <row r="1913">
          <cell r="B1913" t="str">
            <v>PEOPLE'S INSURANCE CO. (GP.)OF CHIN.'H'</v>
          </cell>
          <cell r="C1913" t="str">
            <v>CNE100001MK7</v>
          </cell>
        </row>
        <row r="1914">
          <cell r="B1914" t="str">
            <v>PEOPLES UNITED FINANCIAL</v>
          </cell>
          <cell r="C1914" t="str">
            <v>US7127041058</v>
          </cell>
        </row>
        <row r="1915">
          <cell r="B1915" t="str">
            <v>PEPSICO</v>
          </cell>
          <cell r="C1915" t="str">
            <v>US7134481081</v>
          </cell>
        </row>
        <row r="1916">
          <cell r="B1916" t="str">
            <v>PERFECT WORLD 'A'</v>
          </cell>
          <cell r="C1916" t="str">
            <v>CNE1000018W6</v>
          </cell>
        </row>
        <row r="1917">
          <cell r="B1917" t="str">
            <v>PERNOD-RICARD</v>
          </cell>
          <cell r="C1917" t="str">
            <v>FR0000120693</v>
          </cell>
        </row>
        <row r="1918">
          <cell r="B1918" t="str">
            <v>PERRIGO</v>
          </cell>
          <cell r="C1918" t="str">
            <v>IE00BGH1M568</v>
          </cell>
        </row>
        <row r="1919">
          <cell r="B1919" t="str">
            <v>PERSIMMON</v>
          </cell>
          <cell r="C1919" t="str">
            <v>GB0006825383</v>
          </cell>
        </row>
        <row r="1920">
          <cell r="B1920" t="str">
            <v>PERSOL HOLDINGS</v>
          </cell>
          <cell r="C1920" t="str">
            <v>JP3547670004</v>
          </cell>
        </row>
        <row r="1921">
          <cell r="B1921" t="str">
            <v>PERUSAHAAN GAS NEGARA</v>
          </cell>
          <cell r="C1921" t="str">
            <v>ID1000111602</v>
          </cell>
        </row>
        <row r="1922">
          <cell r="B1922" t="str">
            <v>PETKIM PETROKIMYA HLDG.</v>
          </cell>
          <cell r="C1922" t="str">
            <v>TRAPETKM91E0</v>
          </cell>
        </row>
        <row r="1923">
          <cell r="B1923" t="str">
            <v>PETROBRAS DISTRIBUIDORA ON</v>
          </cell>
          <cell r="C1923" t="str">
            <v>BRBRDTACNOR1</v>
          </cell>
        </row>
        <row r="1924">
          <cell r="B1924" t="str">
            <v>PETROLEO BRASILEIRO ON</v>
          </cell>
          <cell r="C1924" t="str">
            <v>BRPETRACNOR9</v>
          </cell>
        </row>
        <row r="1925">
          <cell r="B1925" t="str">
            <v>PETROLEO BRASILEIRO PN</v>
          </cell>
          <cell r="C1925" t="str">
            <v>BRPETRACNPR6</v>
          </cell>
        </row>
        <row r="1926">
          <cell r="B1926" t="str">
            <v>PETROCHINA 'A'</v>
          </cell>
          <cell r="C1926" t="str">
            <v>CNE1000007Q1</v>
          </cell>
        </row>
        <row r="1927">
          <cell r="B1927" t="str">
            <v>PETROCHINA 'H'</v>
          </cell>
          <cell r="C1927" t="str">
            <v>CNE1000003W8</v>
          </cell>
        </row>
        <row r="1928">
          <cell r="B1928" t="str">
            <v>PETRONAS CHEMICALS GP.</v>
          </cell>
          <cell r="C1928" t="str">
            <v>MYL5183OO008</v>
          </cell>
        </row>
        <row r="1929">
          <cell r="B1929" t="str">
            <v>PETRONAS DAGANGAN</v>
          </cell>
          <cell r="C1929" t="str">
            <v>MYL5681OO001</v>
          </cell>
        </row>
        <row r="1930">
          <cell r="B1930" t="str">
            <v>PETRONAS GAS</v>
          </cell>
          <cell r="C1930" t="str">
            <v>MYL6033OO004</v>
          </cell>
        </row>
        <row r="1931">
          <cell r="B1931" t="str">
            <v>PETRONET L N G</v>
          </cell>
          <cell r="C1931" t="str">
            <v>INE347G01014</v>
          </cell>
        </row>
        <row r="1932">
          <cell r="B1932" t="str">
            <v>PEUGEOT</v>
          </cell>
          <cell r="C1932" t="str">
            <v>FR0000121501</v>
          </cell>
        </row>
        <row r="1933">
          <cell r="B1933" t="str">
            <v>PFIZER</v>
          </cell>
          <cell r="C1933" t="str">
            <v>US7170811035</v>
          </cell>
        </row>
        <row r="1934">
          <cell r="B1934" t="str">
            <v>PLDT</v>
          </cell>
          <cell r="C1934" t="str">
            <v>PHY7072Q1032</v>
          </cell>
        </row>
        <row r="1935">
          <cell r="B1935" t="str">
            <v>PHILIP MORRIS INTL.</v>
          </cell>
          <cell r="C1935" t="str">
            <v>US7181721090</v>
          </cell>
        </row>
        <row r="1936">
          <cell r="B1936" t="str">
            <v>PHILLIPS 66</v>
          </cell>
          <cell r="C1936" t="str">
            <v>US7185461040</v>
          </cell>
        </row>
        <row r="1937">
          <cell r="B1937" t="str">
            <v>PHISON ELECTRONICS</v>
          </cell>
          <cell r="C1937" t="str">
            <v>TW0008299009</v>
          </cell>
        </row>
        <row r="1938">
          <cell r="B1938" t="str">
            <v>PJSC PHOSAGRO GDR (REGS)</v>
          </cell>
          <cell r="C1938" t="str">
            <v>US71922G2093</v>
          </cell>
        </row>
        <row r="1939">
          <cell r="B1939" t="str">
            <v>PICC PROPERTY &amp; CLTY.'H'</v>
          </cell>
          <cell r="C1939" t="str">
            <v>CNE100000593</v>
          </cell>
        </row>
        <row r="1940">
          <cell r="B1940" t="str">
            <v>PICK N PAY STORES</v>
          </cell>
          <cell r="C1940" t="str">
            <v>ZAE000005443</v>
          </cell>
        </row>
        <row r="1941">
          <cell r="B1941" t="str">
            <v>PIDILITE INDUSTRIES</v>
          </cell>
          <cell r="C1941" t="str">
            <v>INE318A01026</v>
          </cell>
        </row>
        <row r="1942">
          <cell r="B1942" t="str">
            <v>PING AN BANK 'A'</v>
          </cell>
          <cell r="C1942" t="str">
            <v>CNE000000040</v>
          </cell>
        </row>
        <row r="1943">
          <cell r="B1943" t="str">
            <v>PING AN INSURANCE (GP.) CO. OF CHINA 'A'</v>
          </cell>
          <cell r="C1943" t="str">
            <v>CNE000001R84</v>
          </cell>
        </row>
        <row r="1944">
          <cell r="B1944" t="str">
            <v>PING AN INSURANCE (GROUP) OF CHINA 'H'</v>
          </cell>
          <cell r="C1944" t="str">
            <v>CNE1000003X6</v>
          </cell>
        </row>
        <row r="1945">
          <cell r="B1945" t="str">
            <v>PINNACLE WEST CAP.</v>
          </cell>
          <cell r="C1945" t="str">
            <v>US7234841010</v>
          </cell>
        </row>
        <row r="1946">
          <cell r="B1946" t="str">
            <v>PIONEER FOOD GROUP</v>
          </cell>
          <cell r="C1946" t="str">
            <v>ZAE000118279</v>
          </cell>
        </row>
        <row r="1947">
          <cell r="B1947" t="str">
            <v>PIONEER NTRL.RES.</v>
          </cell>
          <cell r="C1947" t="str">
            <v>US7237871071</v>
          </cell>
        </row>
        <row r="1948">
          <cell r="B1948" t="str">
            <v>BANK OF PIRAEUS</v>
          </cell>
          <cell r="C1948" t="str">
            <v>GRS014003024</v>
          </cell>
        </row>
        <row r="1949">
          <cell r="B1949" t="str">
            <v>PIRAMAL ENTERPRISES</v>
          </cell>
          <cell r="C1949" t="str">
            <v>INE140A01024</v>
          </cell>
        </row>
        <row r="1950">
          <cell r="B1950" t="str">
            <v>PIRELLI &amp; C</v>
          </cell>
          <cell r="C1950" t="str">
            <v>IT0005278236</v>
          </cell>
        </row>
        <row r="1951">
          <cell r="B1951" t="str">
            <v>PKO BANK</v>
          </cell>
          <cell r="C1951" t="str">
            <v>PLPKO0000016</v>
          </cell>
        </row>
        <row r="1952">
          <cell r="B1952" t="str">
            <v>PLAINS GP HOLDINGS CL.A</v>
          </cell>
          <cell r="C1952" t="str">
            <v>US72651A2078</v>
          </cell>
        </row>
        <row r="1953">
          <cell r="B1953" t="str">
            <v>PLAY COMMUNICATIONS</v>
          </cell>
          <cell r="C1953" t="str">
            <v>LU1642887738</v>
          </cell>
        </row>
        <row r="1954">
          <cell r="B1954" t="str">
            <v>PNC FINL.SVS.GP.</v>
          </cell>
          <cell r="C1954" t="str">
            <v>US6934751057</v>
          </cell>
        </row>
        <row r="1955">
          <cell r="B1955" t="str">
            <v>POLA ORBIS HOLDINGS</v>
          </cell>
          <cell r="C1955" t="str">
            <v>JP3855900001</v>
          </cell>
        </row>
        <row r="1956">
          <cell r="B1956" t="str">
            <v>POLARIS INDUSTRIES</v>
          </cell>
          <cell r="C1956" t="str">
            <v>US7310681025</v>
          </cell>
        </row>
        <row r="1957">
          <cell r="B1957" t="str">
            <v>POLISH OIL AND GAS</v>
          </cell>
          <cell r="C1957" t="str">
            <v>PLPGNIG00014</v>
          </cell>
        </row>
        <row r="1958">
          <cell r="B1958" t="str">
            <v>RALPH LAUREN CL.A</v>
          </cell>
          <cell r="C1958" t="str">
            <v>US7512121010</v>
          </cell>
        </row>
        <row r="1959">
          <cell r="B1959" t="str">
            <v>PKA.GRUPA ENERGETYCZNA</v>
          </cell>
          <cell r="C1959" t="str">
            <v>PLPGER000010</v>
          </cell>
        </row>
        <row r="1960">
          <cell r="B1960" t="str">
            <v>PLKNC.NAFTOWY ORLEN</v>
          </cell>
          <cell r="C1960" t="str">
            <v>PLPKN0000018</v>
          </cell>
        </row>
        <row r="1961">
          <cell r="B1961" t="str">
            <v>POLY REAL ESTATE GP.'A'</v>
          </cell>
          <cell r="C1961" t="str">
            <v>CNE000001ND1</v>
          </cell>
        </row>
        <row r="1962">
          <cell r="B1962" t="str">
            <v>POLYUS</v>
          </cell>
          <cell r="C1962" t="str">
            <v>RU000A0JNAA8</v>
          </cell>
        </row>
        <row r="1963">
          <cell r="B1963" t="str">
            <v>PORSCHE AML.HLDG. (XET) PREF.</v>
          </cell>
          <cell r="C1963" t="str">
            <v>DE000PAH0038</v>
          </cell>
        </row>
        <row r="1964">
          <cell r="B1964" t="str">
            <v>PORTO SEGURO ON</v>
          </cell>
          <cell r="C1964" t="str">
            <v>BRPSSAACNOR7</v>
          </cell>
        </row>
        <row r="1965">
          <cell r="B1965" t="str">
            <v>POSCO</v>
          </cell>
          <cell r="C1965" t="str">
            <v>KR7005490008</v>
          </cell>
        </row>
        <row r="1966">
          <cell r="B1966" t="str">
            <v>POSCO DAEWOO</v>
          </cell>
          <cell r="C1966" t="str">
            <v>KR7047050000</v>
          </cell>
        </row>
        <row r="1967">
          <cell r="B1967" t="str">
            <v>POSTAL SAVINGS BOC.'H'</v>
          </cell>
          <cell r="C1967" t="str">
            <v>CNE1000029W3</v>
          </cell>
        </row>
        <row r="1968">
          <cell r="B1968" t="str">
            <v>POSTE ITALIANE</v>
          </cell>
          <cell r="C1968" t="str">
            <v>IT0003796171</v>
          </cell>
        </row>
        <row r="1969">
          <cell r="B1969" t="str">
            <v>POU CHEN</v>
          </cell>
          <cell r="C1969" t="str">
            <v>TW0009904003</v>
          </cell>
        </row>
        <row r="1970">
          <cell r="B1970" t="str">
            <v>POWER ASSETS HOLDINGS</v>
          </cell>
          <cell r="C1970" t="str">
            <v>HK0006000050</v>
          </cell>
        </row>
        <row r="1971">
          <cell r="B1971" t="str">
            <v>CHINA ELEC.PWR.CON.'A'</v>
          </cell>
          <cell r="C1971" t="str">
            <v>CNE1000017G1</v>
          </cell>
        </row>
        <row r="1972">
          <cell r="B1972" t="str">
            <v>POWER CORP.CANADA</v>
          </cell>
          <cell r="C1972" t="str">
            <v>CA7392391016</v>
          </cell>
        </row>
        <row r="1973">
          <cell r="B1973" t="str">
            <v>POWER FINL.</v>
          </cell>
          <cell r="C1973" t="str">
            <v>CA73927C1005</v>
          </cell>
        </row>
        <row r="1974">
          <cell r="B1974" t="str">
            <v>POWER GRID CORP.OF INDIA</v>
          </cell>
          <cell r="C1974" t="str">
            <v>INE752E01010</v>
          </cell>
        </row>
        <row r="1975">
          <cell r="B1975" t="str">
            <v>POWERTECH TECHNOLOGY</v>
          </cell>
          <cell r="C1975" t="str">
            <v>TW0006239007</v>
          </cell>
        </row>
        <row r="1976">
          <cell r="B1976" t="str">
            <v>PZU GROUP</v>
          </cell>
          <cell r="C1976" t="str">
            <v>PLPZU0000011</v>
          </cell>
        </row>
        <row r="1977">
          <cell r="B1977" t="str">
            <v>PPB GROUP</v>
          </cell>
          <cell r="C1977" t="str">
            <v>MYL4065OO008</v>
          </cell>
        </row>
        <row r="1978">
          <cell r="B1978" t="str">
            <v>PPG INDUSTRIES</v>
          </cell>
          <cell r="C1978" t="str">
            <v>US6935061076</v>
          </cell>
        </row>
        <row r="1979">
          <cell r="B1979" t="str">
            <v>PPL</v>
          </cell>
          <cell r="C1979" t="str">
            <v>US69351T1060</v>
          </cell>
        </row>
        <row r="1980">
          <cell r="B1980" t="str">
            <v>PRAIRIESKY ROYALTY</v>
          </cell>
          <cell r="C1980" t="str">
            <v>CA7397211086</v>
          </cell>
        </row>
        <row r="1981">
          <cell r="B1981" t="str">
            <v>PRAXAIR</v>
          </cell>
          <cell r="C1981" t="str">
            <v>US74005P1049</v>
          </cell>
        </row>
        <row r="1982">
          <cell r="B1982" t="str">
            <v>PRESIDENT CHAIN STORE</v>
          </cell>
          <cell r="C1982" t="str">
            <v>TW0002912003</v>
          </cell>
        </row>
        <row r="1983">
          <cell r="B1983" t="str">
            <v>PRESS METAL ALUMINIUM HOLDINGS</v>
          </cell>
          <cell r="C1983" t="str">
            <v>MYL8869OO009</v>
          </cell>
        </row>
        <row r="1984">
          <cell r="B1984" t="str">
            <v>T ROWE PRICE GROUP</v>
          </cell>
          <cell r="C1984" t="str">
            <v>US74144T1088</v>
          </cell>
        </row>
        <row r="1985">
          <cell r="B1985" t="str">
            <v>MR PRICE GROUP</v>
          </cell>
          <cell r="C1985" t="str">
            <v>ZAE000200457</v>
          </cell>
        </row>
        <row r="1986">
          <cell r="B1986" t="str">
            <v>BOOKING HOLDINGS</v>
          </cell>
          <cell r="C1986" t="str">
            <v>US09857L1089</v>
          </cell>
        </row>
        <row r="1987">
          <cell r="B1987" t="str">
            <v>PRINCIPAL FINL.GP.</v>
          </cell>
          <cell r="C1987" t="str">
            <v>US74251V1026</v>
          </cell>
        </row>
        <row r="1988">
          <cell r="B1988" t="str">
            <v>PROCTER &amp; GAMBLE</v>
          </cell>
          <cell r="C1988" t="str">
            <v>US7427181091</v>
          </cell>
        </row>
        <row r="1989">
          <cell r="B1989" t="str">
            <v>PROGRESSIVE OHIO</v>
          </cell>
          <cell r="C1989" t="str">
            <v>US7433151039</v>
          </cell>
        </row>
        <row r="1990">
          <cell r="B1990" t="str">
            <v>PROMOTORA Y OPRD. INFRE.</v>
          </cell>
          <cell r="C1990" t="str">
            <v>MX01PI000005</v>
          </cell>
        </row>
        <row r="1991">
          <cell r="B1991" t="str">
            <v>PROSIEBENSAT 1 (XET) MEDIA</v>
          </cell>
          <cell r="C1991" t="str">
            <v>DE000PSM7770</v>
          </cell>
        </row>
        <row r="1992">
          <cell r="B1992" t="str">
            <v>PROXIMUS</v>
          </cell>
          <cell r="C1992" t="str">
            <v>BE0003810273</v>
          </cell>
        </row>
        <row r="1993">
          <cell r="B1993" t="str">
            <v>PRUDENTIAL</v>
          </cell>
          <cell r="C1993" t="str">
            <v>GB0007099541</v>
          </cell>
        </row>
        <row r="1994">
          <cell r="B1994" t="str">
            <v>PRUDENTIAL FINL.</v>
          </cell>
          <cell r="C1994" t="str">
            <v>US7443201022</v>
          </cell>
        </row>
        <row r="1995">
          <cell r="B1995" t="str">
            <v>PRYSMIAN</v>
          </cell>
          <cell r="C1995" t="str">
            <v>IT0004176001</v>
          </cell>
        </row>
        <row r="1996">
          <cell r="B1996" t="str">
            <v>PSG GROUP</v>
          </cell>
          <cell r="C1996" t="str">
            <v>ZAE000013017</v>
          </cell>
        </row>
        <row r="1997">
          <cell r="B1997" t="str">
            <v>PTT</v>
          </cell>
          <cell r="C1997" t="str">
            <v>TH0646010Z00</v>
          </cell>
        </row>
        <row r="1998">
          <cell r="B1998" t="str">
            <v>PTT EXPLORATION &amp; PRDN.</v>
          </cell>
          <cell r="C1998" t="str">
            <v>TH0355A10Z04</v>
          </cell>
        </row>
        <row r="1999">
          <cell r="B1999" t="str">
            <v>PTT GLOBAL CHEMICAL</v>
          </cell>
          <cell r="C1999" t="str">
            <v>TH1074010006</v>
          </cell>
        </row>
        <row r="2000">
          <cell r="B2000" t="str">
            <v>PUBLIC BANK</v>
          </cell>
          <cell r="C2000" t="str">
            <v>MYL1295OO004</v>
          </cell>
        </row>
        <row r="2001">
          <cell r="B2001" t="str">
            <v>PUB.SER.ENTER.GP.</v>
          </cell>
          <cell r="C2001" t="str">
            <v>US7445731067</v>
          </cell>
        </row>
        <row r="2002">
          <cell r="B2002" t="str">
            <v>PUBLIC STORAGE</v>
          </cell>
          <cell r="C2002" t="str">
            <v>US74460D1090</v>
          </cell>
        </row>
        <row r="2003">
          <cell r="B2003" t="str">
            <v>PUBLICIS GROUPE</v>
          </cell>
          <cell r="C2003" t="str">
            <v>FR0000130577</v>
          </cell>
        </row>
        <row r="2004">
          <cell r="B2004" t="str">
            <v>EL PUERTO DE LIVERPOOL C1</v>
          </cell>
          <cell r="C2004" t="str">
            <v>MXP369181377</v>
          </cell>
        </row>
        <row r="2005">
          <cell r="B2005" t="str">
            <v>PULTEGROUP</v>
          </cell>
          <cell r="C2005" t="str">
            <v>US7458671010</v>
          </cell>
        </row>
        <row r="2006">
          <cell r="B2006" t="str">
            <v>PUMA (XET)</v>
          </cell>
          <cell r="C2006" t="str">
            <v>DE0006969603</v>
          </cell>
        </row>
        <row r="2007">
          <cell r="B2007" t="str">
            <v>PVH</v>
          </cell>
          <cell r="C2007" t="str">
            <v>US6936561009</v>
          </cell>
        </row>
        <row r="2008">
          <cell r="B2008" t="str">
            <v>QATAR ELTY.&amp; WT.</v>
          </cell>
          <cell r="C2008" t="str">
            <v>QA0006929812</v>
          </cell>
        </row>
        <row r="2009">
          <cell r="B2009" t="str">
            <v>QATAR INSURANCE</v>
          </cell>
          <cell r="C2009" t="str">
            <v>QA0006929838</v>
          </cell>
        </row>
        <row r="2010">
          <cell r="B2010" t="str">
            <v>QATAR ISLAMIC BANK</v>
          </cell>
          <cell r="C2010" t="str">
            <v>QA0006929853</v>
          </cell>
        </row>
        <row r="2011">
          <cell r="B2011" t="str">
            <v>QATAR NATIONAL BANK</v>
          </cell>
          <cell r="C2011" t="str">
            <v>QA0006929895</v>
          </cell>
        </row>
        <row r="2012">
          <cell r="B2012" t="str">
            <v>QBE INSURANCE GROUP</v>
          </cell>
          <cell r="C2012" t="str">
            <v>AU000000QBE9</v>
          </cell>
        </row>
        <row r="2013">
          <cell r="B2013" t="str">
            <v>QIAGEN (XET)</v>
          </cell>
          <cell r="C2013" t="str">
            <v>NL0012169213</v>
          </cell>
        </row>
        <row r="2014">
          <cell r="B2014" t="str">
            <v>QINGDAO HAIER 'A'</v>
          </cell>
          <cell r="C2014" t="str">
            <v>CNE000000CG9</v>
          </cell>
        </row>
        <row r="2015">
          <cell r="B2015" t="str">
            <v>QINGHAI SALT LAKE IND. 'A'</v>
          </cell>
          <cell r="C2015" t="str">
            <v>CNE000000SW2</v>
          </cell>
        </row>
        <row r="2016">
          <cell r="B2016" t="str">
            <v>QORVO</v>
          </cell>
          <cell r="C2016" t="str">
            <v>US74736K1016</v>
          </cell>
        </row>
        <row r="2017">
          <cell r="B2017" t="str">
            <v>AURIZON HOLDINGS</v>
          </cell>
          <cell r="C2017" t="str">
            <v>AU000000AZJ1</v>
          </cell>
        </row>
        <row r="2018">
          <cell r="B2018" t="str">
            <v>QUALCOMM</v>
          </cell>
          <cell r="C2018" t="str">
            <v>US7475251036</v>
          </cell>
        </row>
        <row r="2019">
          <cell r="B2019" t="str">
            <v>QUANTA COMPUTER</v>
          </cell>
          <cell r="C2019" t="str">
            <v>TW0002382009</v>
          </cell>
        </row>
        <row r="2020">
          <cell r="B2020" t="str">
            <v>QUEST DIAGNOSTICS</v>
          </cell>
          <cell r="C2020" t="str">
            <v>US74834L1008</v>
          </cell>
        </row>
        <row r="2021">
          <cell r="B2021" t="str">
            <v>QURATE RETAIL SERIES A</v>
          </cell>
          <cell r="C2021" t="str">
            <v>US74915M1009</v>
          </cell>
        </row>
        <row r="2022">
          <cell r="B2022" t="str">
            <v>RAIA DROGASIL ON</v>
          </cell>
          <cell r="C2022" t="str">
            <v>BRRADLACNOR0</v>
          </cell>
        </row>
        <row r="2023">
          <cell r="B2023" t="str">
            <v>RAIFFEISEN BANK INTL.</v>
          </cell>
          <cell r="C2023" t="str">
            <v>AT0000606306</v>
          </cell>
        </row>
        <row r="2024">
          <cell r="B2024" t="str">
            <v>RAKUTEN</v>
          </cell>
          <cell r="C2024" t="str">
            <v>JP3967200001</v>
          </cell>
        </row>
        <row r="2025">
          <cell r="B2025" t="str">
            <v>RAMSAY HEALTH CARE</v>
          </cell>
          <cell r="C2025" t="str">
            <v>AU000000RHC8</v>
          </cell>
        </row>
        <row r="2026">
          <cell r="B2026" t="str">
            <v>RAND MERCHANT IN.HDG.</v>
          </cell>
          <cell r="C2026" t="str">
            <v>ZAE000210688</v>
          </cell>
        </row>
        <row r="2027">
          <cell r="B2027" t="str">
            <v>RANDGOLD RESOURCES</v>
          </cell>
          <cell r="C2027" t="str">
            <v>GB00B01C3S32</v>
          </cell>
        </row>
        <row r="2028">
          <cell r="B2028" t="str">
            <v>RANDSTAD</v>
          </cell>
          <cell r="C2028" t="str">
            <v>NL0000379121</v>
          </cell>
        </row>
        <row r="2029">
          <cell r="B2029" t="str">
            <v>RAYMOND JAMES FINL.</v>
          </cell>
          <cell r="C2029" t="str">
            <v>US7547301090</v>
          </cell>
        </row>
        <row r="2030">
          <cell r="B2030" t="str">
            <v>RAYTHEON 'B'</v>
          </cell>
          <cell r="C2030" t="str">
            <v>US7551115071</v>
          </cell>
        </row>
        <row r="2031">
          <cell r="B2031" t="str">
            <v>REA GROUP</v>
          </cell>
          <cell r="C2031" t="str">
            <v>AU000000REA9</v>
          </cell>
        </row>
        <row r="2032">
          <cell r="B2032" t="str">
            <v>REALTEK SEMICON.</v>
          </cell>
          <cell r="C2032" t="str">
            <v>TW0002379005</v>
          </cell>
        </row>
        <row r="2033">
          <cell r="B2033" t="str">
            <v>REALTY INCOME</v>
          </cell>
          <cell r="C2033" t="str">
            <v>US7561091049</v>
          </cell>
        </row>
        <row r="2034">
          <cell r="B2034" t="str">
            <v>RECKITT BENCKISER GROUP</v>
          </cell>
          <cell r="C2034" t="str">
            <v>GB00B24CGK77</v>
          </cell>
        </row>
        <row r="2035">
          <cell r="B2035" t="str">
            <v>RECORDATI INDUA.CHIMICA</v>
          </cell>
          <cell r="C2035" t="str">
            <v>IT0003828271</v>
          </cell>
        </row>
        <row r="2036">
          <cell r="B2036" t="str">
            <v>RECRUIT HOLDINGS</v>
          </cell>
          <cell r="C2036" t="str">
            <v>JP3970300004</v>
          </cell>
        </row>
        <row r="2037">
          <cell r="B2037" t="str">
            <v>RED ELECTRICA</v>
          </cell>
          <cell r="C2037" t="str">
            <v>ES0173093024</v>
          </cell>
        </row>
        <row r="2038">
          <cell r="B2038" t="str">
            <v>RED HAT</v>
          </cell>
          <cell r="C2038" t="str">
            <v>US7565771026</v>
          </cell>
        </row>
        <row r="2039">
          <cell r="B2039" t="str">
            <v>REDEFINE PROPERTIES</v>
          </cell>
          <cell r="C2039" t="str">
            <v>ZAE000190252</v>
          </cell>
        </row>
        <row r="2040">
          <cell r="B2040" t="str">
            <v>REGENCY CENTERS</v>
          </cell>
          <cell r="C2040" t="str">
            <v>US7588491032</v>
          </cell>
        </row>
        <row r="2041">
          <cell r="B2041" t="str">
            <v>REGENERON PHARMS.</v>
          </cell>
          <cell r="C2041" t="str">
            <v>US75886F1075</v>
          </cell>
        </row>
        <row r="2042">
          <cell r="B2042" t="str">
            <v>REGIONS FINL.NEW</v>
          </cell>
          <cell r="C2042" t="str">
            <v>US7591EP1005</v>
          </cell>
        </row>
        <row r="2043">
          <cell r="B2043" t="str">
            <v>REINET INVESTMENTS (JSE) SCA</v>
          </cell>
          <cell r="C2043" t="str">
            <v>LU0383812293</v>
          </cell>
        </row>
        <row r="2044">
          <cell r="B2044" t="str">
            <v>REINSURANCE GROUP OF AM.</v>
          </cell>
          <cell r="C2044" t="str">
            <v>US7593516047</v>
          </cell>
        </row>
        <row r="2045">
          <cell r="B2045" t="str">
            <v>RELIANCE INDUSTRIES</v>
          </cell>
          <cell r="C2045" t="str">
            <v>INE002A01018</v>
          </cell>
        </row>
        <row r="2046">
          <cell r="B2046" t="str">
            <v>RELX</v>
          </cell>
          <cell r="C2046" t="str">
            <v>GB00B2B0DG97</v>
          </cell>
        </row>
        <row r="2047">
          <cell r="B2047" t="str">
            <v>RELX</v>
          </cell>
          <cell r="C2047" t="str">
            <v>NL0006144495</v>
          </cell>
        </row>
        <row r="2048">
          <cell r="B2048" t="str">
            <v>REMGRO</v>
          </cell>
          <cell r="C2048" t="str">
            <v>ZAE000026480</v>
          </cell>
        </row>
        <row r="2049">
          <cell r="B2049" t="str">
            <v>REMY COINTREAU</v>
          </cell>
          <cell r="C2049" t="str">
            <v>FR0000130395</v>
          </cell>
        </row>
        <row r="2050">
          <cell r="B2050" t="str">
            <v>RENAISSANCERE HDG.</v>
          </cell>
          <cell r="C2050" t="str">
            <v>BMG7496G1033</v>
          </cell>
        </row>
        <row r="2051">
          <cell r="B2051" t="str">
            <v>RENAULT</v>
          </cell>
          <cell r="C2051" t="str">
            <v>FR0000131906</v>
          </cell>
        </row>
        <row r="2052">
          <cell r="B2052" t="str">
            <v>REPSOL YPF</v>
          </cell>
          <cell r="C2052" t="str">
            <v>ES0173516115</v>
          </cell>
        </row>
        <row r="2053">
          <cell r="B2053" t="str">
            <v>REPUBLIC SVS.'A'</v>
          </cell>
          <cell r="C2053" t="str">
            <v>US7607591002</v>
          </cell>
        </row>
        <row r="2054">
          <cell r="B2054" t="str">
            <v>BLACKBERRY</v>
          </cell>
          <cell r="C2054" t="str">
            <v>CA09228F1036</v>
          </cell>
        </row>
        <row r="2055">
          <cell r="B2055" t="str">
            <v>RESILIENT PR.INC.FD.</v>
          </cell>
          <cell r="C2055" t="str">
            <v>ZAE000209557</v>
          </cell>
        </row>
        <row r="2056">
          <cell r="B2056" t="str">
            <v>RESMED</v>
          </cell>
          <cell r="C2056" t="str">
            <v>US7611521078</v>
          </cell>
        </row>
        <row r="2057">
          <cell r="B2057" t="str">
            <v>RESONA HOLDINGS</v>
          </cell>
          <cell r="C2057" t="str">
            <v>JP3500610005</v>
          </cell>
        </row>
        <row r="2058">
          <cell r="B2058" t="str">
            <v>REXEL</v>
          </cell>
          <cell r="C2058" t="str">
            <v>FR0010451203</v>
          </cell>
        </row>
        <row r="2059">
          <cell r="B2059" t="str">
            <v>RHB BANK BHD</v>
          </cell>
          <cell r="C2059" t="str">
            <v>MYL1066OO009</v>
          </cell>
        </row>
        <row r="2060">
          <cell r="B2060" t="str">
            <v>RICHTER GEDEON</v>
          </cell>
          <cell r="C2060" t="str">
            <v>HU0000123096</v>
          </cell>
        </row>
        <row r="2061">
          <cell r="B2061" t="str">
            <v>RICOH</v>
          </cell>
          <cell r="C2061" t="str">
            <v>JP3973400009</v>
          </cell>
        </row>
        <row r="2062">
          <cell r="B2062" t="str">
            <v>RINNAI</v>
          </cell>
          <cell r="C2062" t="str">
            <v>JP3977400005</v>
          </cell>
        </row>
        <row r="2063">
          <cell r="B2063" t="str">
            <v>RIO TINTO</v>
          </cell>
          <cell r="C2063" t="str">
            <v>AU000000RIO1</v>
          </cell>
        </row>
        <row r="2064">
          <cell r="B2064" t="str">
            <v>RIO TINTO</v>
          </cell>
          <cell r="C2064" t="str">
            <v>GB0007188757</v>
          </cell>
        </row>
        <row r="2065">
          <cell r="B2065" t="str">
            <v>RIOCAN REIT.TST.</v>
          </cell>
          <cell r="C2065" t="str">
            <v>CA7669101031</v>
          </cell>
        </row>
        <row r="2066">
          <cell r="B2066" t="str">
            <v>RISESUN REAL ESTATE DEV. 'A'</v>
          </cell>
          <cell r="C2066" t="str">
            <v>CNE1000005Y9</v>
          </cell>
        </row>
        <row r="2067">
          <cell r="B2067" t="str">
            <v>RMB</v>
          </cell>
          <cell r="C2067" t="str">
            <v>ZAE000024501</v>
          </cell>
        </row>
        <row r="2068">
          <cell r="B2068" t="str">
            <v>ROBERT HALF INTL.</v>
          </cell>
          <cell r="C2068" t="str">
            <v>US7703231032</v>
          </cell>
        </row>
        <row r="2069">
          <cell r="B2069" t="str">
            <v>ROBINSON</v>
          </cell>
          <cell r="C2069" t="str">
            <v>TH0279010Y01</v>
          </cell>
        </row>
        <row r="2070">
          <cell r="B2070" t="str">
            <v>ROBINSONS LAND</v>
          </cell>
          <cell r="C2070" t="str">
            <v>PHY731961264</v>
          </cell>
        </row>
        <row r="2071">
          <cell r="B2071" t="str">
            <v>ROCHE HOLDING</v>
          </cell>
          <cell r="C2071" t="str">
            <v>CH0012032048</v>
          </cell>
        </row>
        <row r="2072">
          <cell r="B2072" t="str">
            <v>ROCKWELL AUTOMATION</v>
          </cell>
          <cell r="C2072" t="str">
            <v>US7739031091</v>
          </cell>
        </row>
        <row r="2073">
          <cell r="B2073" t="str">
            <v>ROCKWELL COLLINS</v>
          </cell>
          <cell r="C2073" t="str">
            <v>US7743411016</v>
          </cell>
        </row>
        <row r="2074">
          <cell r="B2074" t="str">
            <v>ROGERS COMMS.'B'</v>
          </cell>
          <cell r="C2074" t="str">
            <v>CA7751092007</v>
          </cell>
        </row>
        <row r="2075">
          <cell r="B2075" t="str">
            <v>ROHM</v>
          </cell>
          <cell r="C2075" t="str">
            <v>JP3982800009</v>
          </cell>
        </row>
        <row r="2076">
          <cell r="B2076" t="str">
            <v>ROLLINS</v>
          </cell>
          <cell r="C2076" t="str">
            <v>US7757111049</v>
          </cell>
        </row>
        <row r="2077">
          <cell r="B2077" t="str">
            <v>ROLLS-ROYCE HOLDINGS</v>
          </cell>
          <cell r="C2077" t="str">
            <v>GB00B63H8491</v>
          </cell>
        </row>
        <row r="2078">
          <cell r="B2078" t="str">
            <v>RONGSHENG PETRO CHM.'A'</v>
          </cell>
          <cell r="C2078" t="str">
            <v>CNE100000W60</v>
          </cell>
        </row>
        <row r="2079">
          <cell r="B2079" t="str">
            <v>ROPER TECHNOLOGIES</v>
          </cell>
          <cell r="C2079" t="str">
            <v>US7766961061</v>
          </cell>
        </row>
        <row r="2080">
          <cell r="B2080" t="str">
            <v>OC ROSNEFT</v>
          </cell>
          <cell r="C2080" t="str">
            <v>RU000A0J2Q06</v>
          </cell>
        </row>
        <row r="2081">
          <cell r="B2081" t="str">
            <v>ROSS STORES</v>
          </cell>
          <cell r="C2081" t="str">
            <v>US7782961038</v>
          </cell>
        </row>
        <row r="2082">
          <cell r="B2082" t="str">
            <v>ROYAL BANK OF CANADA</v>
          </cell>
          <cell r="C2082" t="str">
            <v>CA7800871021</v>
          </cell>
        </row>
        <row r="2083">
          <cell r="B2083" t="str">
            <v>ROYAL BANK OF SCTL.GP.</v>
          </cell>
          <cell r="C2083" t="str">
            <v>GB00B7T77214</v>
          </cell>
        </row>
        <row r="2084">
          <cell r="B2084" t="str">
            <v>ROYAL CARIBBEAN CRUISES</v>
          </cell>
          <cell r="C2084" t="str">
            <v>LR0008862868</v>
          </cell>
        </row>
        <row r="2085">
          <cell r="B2085" t="str">
            <v>ROYAL DUTCH SHELL A(LON)</v>
          </cell>
          <cell r="C2085" t="str">
            <v>GB00B03MLX29</v>
          </cell>
        </row>
        <row r="2086">
          <cell r="B2086" t="str">
            <v>ROYAL MAIL</v>
          </cell>
          <cell r="C2086" t="str">
            <v>GB00BDVZYZ77</v>
          </cell>
        </row>
        <row r="2087">
          <cell r="B2087" t="str">
            <v>RSA INSURANCE GROUP</v>
          </cell>
          <cell r="C2087" t="str">
            <v>GB00BKKMKR23</v>
          </cell>
        </row>
        <row r="2088">
          <cell r="B2088" t="str">
            <v>RTL GROUP (XET)</v>
          </cell>
          <cell r="C2088" t="str">
            <v>LU0061462528</v>
          </cell>
        </row>
        <row r="2089">
          <cell r="B2089" t="str">
            <v>RUENTEX DEV.</v>
          </cell>
          <cell r="C2089" t="str">
            <v>TW0009945006</v>
          </cell>
        </row>
        <row r="2090">
          <cell r="B2090" t="str">
            <v>RUENTEX INDUSTRIES</v>
          </cell>
          <cell r="C2090" t="str">
            <v>TW0002915006</v>
          </cell>
        </row>
        <row r="2091">
          <cell r="B2091" t="str">
            <v>RUMO ON</v>
          </cell>
          <cell r="C2091" t="str">
            <v>BRRAILACNOR9</v>
          </cell>
        </row>
        <row r="2092">
          <cell r="B2092" t="str">
            <v>RURAL ELECFN.CORP.</v>
          </cell>
          <cell r="C2092" t="str">
            <v>INE020B01018</v>
          </cell>
        </row>
        <row r="2093">
          <cell r="B2093" t="str">
            <v>RUSHYDRO</v>
          </cell>
          <cell r="C2093" t="str">
            <v>RU000A0JPKH7</v>
          </cell>
        </row>
        <row r="2094">
          <cell r="B2094" t="str">
            <v>RWE (XET)</v>
          </cell>
          <cell r="C2094" t="str">
            <v>DE0007037129</v>
          </cell>
        </row>
        <row r="2095">
          <cell r="B2095" t="str">
            <v>RYANAIR HOLDINGS</v>
          </cell>
          <cell r="C2095" t="str">
            <v>IE00BYTBXV33</v>
          </cell>
        </row>
        <row r="2096">
          <cell r="B2096" t="str">
            <v>RYMAN HEALTHCARE</v>
          </cell>
          <cell r="C2096" t="str">
            <v>NZRYME0001S4</v>
          </cell>
        </row>
        <row r="2097">
          <cell r="B2097" t="str">
            <v>RYOHIN KEIKAKU</v>
          </cell>
          <cell r="C2097" t="str">
            <v>JP3976300008</v>
          </cell>
        </row>
        <row r="2098">
          <cell r="B2098" t="str">
            <v>S&amp;P GLOBAL</v>
          </cell>
          <cell r="C2098" t="str">
            <v>US78409V1044</v>
          </cell>
        </row>
        <row r="2099">
          <cell r="B2099" t="str">
            <v>S-OIL</v>
          </cell>
          <cell r="C2099" t="str">
            <v>KR7010950004</v>
          </cell>
        </row>
        <row r="2100">
          <cell r="B2100" t="str">
            <v>HACI OMER SABANCI HLDG.</v>
          </cell>
          <cell r="C2100" t="str">
            <v>TRASAHOL91Q5</v>
          </cell>
        </row>
        <row r="2101">
          <cell r="B2101" t="str">
            <v>CPAD.SANMT.BASICO DE SAOP.ON</v>
          </cell>
          <cell r="C2101" t="str">
            <v>BRSBSPACNOR5</v>
          </cell>
        </row>
        <row r="2102">
          <cell r="B2102" t="str">
            <v>SABRE</v>
          </cell>
          <cell r="C2102" t="str">
            <v>US78573M1045</v>
          </cell>
        </row>
        <row r="2103">
          <cell r="B2103" t="str">
            <v>SAFRAN</v>
          </cell>
          <cell r="C2103" t="str">
            <v>FR0000073272</v>
          </cell>
        </row>
        <row r="2104">
          <cell r="B2104" t="str">
            <v>SAGE GROUP</v>
          </cell>
          <cell r="C2104" t="str">
            <v>GB00B8C3BL03</v>
          </cell>
        </row>
        <row r="2105">
          <cell r="B2105" t="str">
            <v>SAIC MOTOR 'A'</v>
          </cell>
          <cell r="C2105" t="str">
            <v>CNE000000TY6</v>
          </cell>
        </row>
        <row r="2106">
          <cell r="B2106" t="str">
            <v>SAINSBURY J</v>
          </cell>
          <cell r="C2106" t="str">
            <v>GB00B019KW72</v>
          </cell>
        </row>
        <row r="2107">
          <cell r="B2107" t="str">
            <v>SAINT GOBAIN</v>
          </cell>
          <cell r="C2107" t="str">
            <v>FR0000125007</v>
          </cell>
        </row>
        <row r="2108">
          <cell r="B2108" t="str">
            <v>SALESFORCE.COM</v>
          </cell>
          <cell r="C2108" t="str">
            <v>US79466L3024</v>
          </cell>
        </row>
        <row r="2109">
          <cell r="B2109" t="str">
            <v>SAMPO 'A'</v>
          </cell>
          <cell r="C2109" t="str">
            <v>FI0009003305</v>
          </cell>
        </row>
        <row r="2110">
          <cell r="B2110" t="str">
            <v>SAMSUNGBIOLOGICS</v>
          </cell>
          <cell r="C2110" t="str">
            <v>KR7207940008</v>
          </cell>
        </row>
        <row r="2111">
          <cell r="B2111" t="str">
            <v>SAMSUNG C&amp;T</v>
          </cell>
          <cell r="C2111" t="str">
            <v>KR7028260008</v>
          </cell>
        </row>
        <row r="2112">
          <cell r="B2112" t="str">
            <v>SAMSUNG CARD</v>
          </cell>
          <cell r="C2112" t="str">
            <v>KR7029780004</v>
          </cell>
        </row>
        <row r="2113">
          <cell r="B2113" t="str">
            <v>SAMSUNG ELTO.MECHANICS</v>
          </cell>
          <cell r="C2113" t="str">
            <v>KR7009150004</v>
          </cell>
        </row>
        <row r="2114">
          <cell r="B2114" t="str">
            <v>SAMSUNG ELECTRONICS</v>
          </cell>
          <cell r="C2114" t="str">
            <v>KR7005930003</v>
          </cell>
        </row>
        <row r="2115">
          <cell r="B2115" t="str">
            <v>SAMSUNG ELTN.PREF.</v>
          </cell>
          <cell r="C2115" t="str">
            <v>KR7005931001</v>
          </cell>
        </row>
        <row r="2116">
          <cell r="B2116" t="str">
            <v>SAMSUNG ENGINEERING</v>
          </cell>
          <cell r="C2116" t="str">
            <v>KR7028050003</v>
          </cell>
        </row>
        <row r="2117">
          <cell r="B2117" t="str">
            <v>SAMSUNG FIRE &amp; MAR.IN.</v>
          </cell>
          <cell r="C2117" t="str">
            <v>KR7000810002</v>
          </cell>
        </row>
        <row r="2118">
          <cell r="B2118" t="str">
            <v>SAMSUNG HEAVY INDS.</v>
          </cell>
          <cell r="C2118" t="str">
            <v>KR7010140002</v>
          </cell>
        </row>
        <row r="2119">
          <cell r="B2119" t="str">
            <v>SAMSUNG LIFE INSURANCE</v>
          </cell>
          <cell r="C2119" t="str">
            <v>KR7032830002</v>
          </cell>
        </row>
        <row r="2120">
          <cell r="B2120" t="str">
            <v>SAMSUNG SDI</v>
          </cell>
          <cell r="C2120" t="str">
            <v>KR7006400006</v>
          </cell>
        </row>
        <row r="2121">
          <cell r="B2121" t="str">
            <v>SAMSUNG SDS</v>
          </cell>
          <cell r="C2121" t="str">
            <v>KR7018260000</v>
          </cell>
        </row>
        <row r="2122">
          <cell r="B2122" t="str">
            <v>SAMSUNG SECURITIES</v>
          </cell>
          <cell r="C2122" t="str">
            <v>KR7016360000</v>
          </cell>
        </row>
        <row r="2123">
          <cell r="B2123" t="str">
            <v>SANAN OPEL.'A'</v>
          </cell>
          <cell r="C2123" t="str">
            <v>CNE000000KB3</v>
          </cell>
        </row>
        <row r="2124">
          <cell r="B2124" t="str">
            <v>SANDS CHINA</v>
          </cell>
          <cell r="C2124" t="str">
            <v>KYG7800X1079</v>
          </cell>
        </row>
        <row r="2125">
          <cell r="B2125" t="str">
            <v>SANDVIK</v>
          </cell>
          <cell r="C2125" t="str">
            <v>SE0000667891</v>
          </cell>
        </row>
        <row r="2126">
          <cell r="B2126" t="str">
            <v>DAIICHI SANKYO</v>
          </cell>
          <cell r="C2126" t="str">
            <v>JP3475350009</v>
          </cell>
        </row>
        <row r="2127">
          <cell r="B2127" t="str">
            <v>SANKYO</v>
          </cell>
          <cell r="C2127" t="str">
            <v>JP3326410002</v>
          </cell>
        </row>
        <row r="2128">
          <cell r="B2128" t="str">
            <v>SANLAM</v>
          </cell>
          <cell r="C2128" t="str">
            <v>ZAE000070660</v>
          </cell>
        </row>
        <row r="2129">
          <cell r="B2129" t="str">
            <v>SANOFI</v>
          </cell>
          <cell r="C2129" t="str">
            <v>FR0000120578</v>
          </cell>
        </row>
        <row r="2130">
          <cell r="B2130" t="str">
            <v>SANTEN PHARM.</v>
          </cell>
          <cell r="C2130" t="str">
            <v>JP3336000009</v>
          </cell>
        </row>
        <row r="2131">
          <cell r="B2131" t="str">
            <v>SANTOS</v>
          </cell>
          <cell r="C2131" t="str">
            <v>AU000000STO6</v>
          </cell>
        </row>
        <row r="2132">
          <cell r="B2132" t="str">
            <v>SANY HEAVY INDUSTRY 'A'</v>
          </cell>
          <cell r="C2132" t="str">
            <v>CNE000001F70</v>
          </cell>
        </row>
        <row r="2133">
          <cell r="B2133" t="str">
            <v>SAP (XET)</v>
          </cell>
          <cell r="C2133" t="str">
            <v>DE0007164600</v>
          </cell>
        </row>
        <row r="2134">
          <cell r="B2134" t="str">
            <v>SAPPI</v>
          </cell>
          <cell r="C2134" t="str">
            <v>ZAE000006284</v>
          </cell>
        </row>
        <row r="2135">
          <cell r="B2135" t="str">
            <v>SAPUTO</v>
          </cell>
          <cell r="C2135" t="str">
            <v>CA8029121057</v>
          </cell>
        </row>
        <row r="2136">
          <cell r="B2136" t="str">
            <v>SARTORIUS PREF. (XET)</v>
          </cell>
          <cell r="C2136" t="str">
            <v>DE0007165631</v>
          </cell>
        </row>
        <row r="2137">
          <cell r="B2137" t="str">
            <v>SASOL</v>
          </cell>
          <cell r="C2137" t="str">
            <v>ZAE000006896</v>
          </cell>
        </row>
        <row r="2138">
          <cell r="B2138" t="str">
            <v>SATS</v>
          </cell>
          <cell r="C2138" t="str">
            <v>SG1I52882764</v>
          </cell>
        </row>
        <row r="2139">
          <cell r="B2139" t="str">
            <v>SBA COMMS.</v>
          </cell>
          <cell r="C2139" t="str">
            <v>US78410G1040</v>
          </cell>
        </row>
        <row r="2140">
          <cell r="B2140" t="str">
            <v>SBERBANK OF RUSSIA</v>
          </cell>
          <cell r="C2140" t="str">
            <v>RU0009029540</v>
          </cell>
        </row>
        <row r="2141">
          <cell r="B2141" t="str">
            <v>SBI HDG.</v>
          </cell>
          <cell r="C2141" t="str">
            <v>JP3436120004</v>
          </cell>
        </row>
        <row r="2142">
          <cell r="B2142" t="str">
            <v>ESSITY B</v>
          </cell>
          <cell r="C2142" t="str">
            <v>SE0009922164</v>
          </cell>
        </row>
        <row r="2143">
          <cell r="B2143" t="str">
            <v>SCANA</v>
          </cell>
          <cell r="C2143" t="str">
            <v>US80589M1027</v>
          </cell>
        </row>
        <row r="2144">
          <cell r="B2144" t="str">
            <v>SCHAEFFLER (XET)</v>
          </cell>
          <cell r="C2144" t="str">
            <v>DE000SHA0159</v>
          </cell>
        </row>
        <row r="2145">
          <cell r="B2145" t="str">
            <v>SCHIBSTED B</v>
          </cell>
          <cell r="C2145" t="str">
            <v>NO0010736879</v>
          </cell>
        </row>
        <row r="2146">
          <cell r="B2146" t="str">
            <v>SCHINDLER 'R'</v>
          </cell>
          <cell r="C2146" t="str">
            <v>CH0024638212</v>
          </cell>
        </row>
        <row r="2147">
          <cell r="B2147" t="str">
            <v>SCHINDLER 'P'</v>
          </cell>
          <cell r="C2147" t="str">
            <v>CH0024638196</v>
          </cell>
        </row>
        <row r="2148">
          <cell r="B2148" t="str">
            <v>SCHLUMBERGER</v>
          </cell>
          <cell r="C2148" t="str">
            <v>AN8068571086</v>
          </cell>
        </row>
        <row r="2149">
          <cell r="B2149" t="str">
            <v>SCHNEIDER ELECTRIC SE</v>
          </cell>
          <cell r="C2149" t="str">
            <v>FR0000121972</v>
          </cell>
        </row>
        <row r="2150">
          <cell r="B2150" t="str">
            <v>SCHRODERS</v>
          </cell>
          <cell r="C2150" t="str">
            <v>GB0002405495</v>
          </cell>
        </row>
        <row r="2151">
          <cell r="B2151" t="str">
            <v>CHARLES SCHWAB</v>
          </cell>
          <cell r="C2151" t="str">
            <v>US8085131055</v>
          </cell>
        </row>
        <row r="2152">
          <cell r="B2152" t="str">
            <v>SCOR SE</v>
          </cell>
          <cell r="C2152" t="str">
            <v>FR0010411983</v>
          </cell>
        </row>
        <row r="2153">
          <cell r="B2153" t="str">
            <v>SDIC CAPITAL 'A'</v>
          </cell>
          <cell r="C2153" t="str">
            <v>CNE000000Q11</v>
          </cell>
        </row>
        <row r="2154">
          <cell r="B2154" t="str">
            <v>SDIC POWER HOLDINGS 'A'</v>
          </cell>
          <cell r="C2154" t="str">
            <v>CNE000000JM2</v>
          </cell>
        </row>
        <row r="2155">
          <cell r="B2155" t="str">
            <v>SEAGATE TECH.</v>
          </cell>
          <cell r="C2155" t="str">
            <v>IE00B58JVZ52</v>
          </cell>
        </row>
        <row r="2156">
          <cell r="B2156" t="str">
            <v>SEALED AIR</v>
          </cell>
          <cell r="C2156" t="str">
            <v>US81211K1007</v>
          </cell>
        </row>
        <row r="2157">
          <cell r="B2157" t="str">
            <v>SEATTLE GENETC.</v>
          </cell>
          <cell r="C2157" t="str">
            <v>US8125781026</v>
          </cell>
        </row>
        <row r="2158">
          <cell r="B2158" t="str">
            <v>SEB</v>
          </cell>
          <cell r="C2158" t="str">
            <v>FR0000121709</v>
          </cell>
        </row>
        <row r="2159">
          <cell r="B2159" t="str">
            <v>SECOM</v>
          </cell>
          <cell r="C2159" t="str">
            <v>JP3421800008</v>
          </cell>
        </row>
        <row r="2160">
          <cell r="B2160" t="str">
            <v>SECURITAS 'B'</v>
          </cell>
          <cell r="C2160" t="str">
            <v>SE0000163594</v>
          </cell>
        </row>
        <row r="2161">
          <cell r="B2161" t="str">
            <v>SECURITY BANK</v>
          </cell>
          <cell r="C2161" t="str">
            <v>PHY7571C1000</v>
          </cell>
        </row>
        <row r="2162">
          <cell r="B2162" t="str">
            <v>SEEK</v>
          </cell>
          <cell r="C2162" t="str">
            <v>AU000000SEK6</v>
          </cell>
        </row>
        <row r="2163">
          <cell r="B2163" t="str">
            <v>SEGA SAMMY HDG.</v>
          </cell>
          <cell r="C2163" t="str">
            <v>JP3419050004</v>
          </cell>
        </row>
        <row r="2164">
          <cell r="B2164" t="str">
            <v>SEGRO</v>
          </cell>
          <cell r="C2164" t="str">
            <v>GB00B5ZN1N88</v>
          </cell>
        </row>
        <row r="2165">
          <cell r="B2165" t="str">
            <v>SEI INVESTMENTS</v>
          </cell>
          <cell r="C2165" t="str">
            <v>US7841171033</v>
          </cell>
        </row>
        <row r="2166">
          <cell r="B2166" t="str">
            <v>SEIBU HOLDINGS</v>
          </cell>
          <cell r="C2166" t="str">
            <v>JP3417200007</v>
          </cell>
        </row>
        <row r="2167">
          <cell r="B2167" t="str">
            <v>SEIKO EPSON</v>
          </cell>
          <cell r="C2167" t="str">
            <v>JP3414750004</v>
          </cell>
        </row>
        <row r="2168">
          <cell r="B2168" t="str">
            <v>SEKISUI CHEMICAL</v>
          </cell>
          <cell r="C2168" t="str">
            <v>JP3419400001</v>
          </cell>
        </row>
        <row r="2169">
          <cell r="B2169" t="str">
            <v>SEKISUI HOUSE</v>
          </cell>
          <cell r="C2169" t="str">
            <v>JP3420600003</v>
          </cell>
        </row>
        <row r="2170">
          <cell r="B2170" t="str">
            <v>SEMBCORP INDUSTRIES</v>
          </cell>
          <cell r="C2170" t="str">
            <v>SG1R50925390</v>
          </cell>
        </row>
        <row r="2171">
          <cell r="B2171" t="str">
            <v>SEMEN GRESIK</v>
          </cell>
          <cell r="C2171" t="str">
            <v>ID1000106800</v>
          </cell>
        </row>
        <row r="2172">
          <cell r="B2172" t="str">
            <v>SEMPRA EN.</v>
          </cell>
          <cell r="C2172" t="str">
            <v>US8168511090</v>
          </cell>
        </row>
        <row r="2173">
          <cell r="B2173" t="str">
            <v>SENSATA TECHS.HLDG.</v>
          </cell>
          <cell r="C2173" t="str">
            <v>GB00BFMBMT84</v>
          </cell>
        </row>
        <row r="2174">
          <cell r="B2174" t="str">
            <v>SERVICENOW</v>
          </cell>
          <cell r="C2174" t="str">
            <v>US81762P1021</v>
          </cell>
        </row>
        <row r="2175">
          <cell r="B2175" t="str">
            <v>SES FDR (PAR)</v>
          </cell>
          <cell r="C2175" t="str">
            <v>LU0088087324</v>
          </cell>
        </row>
        <row r="2176">
          <cell r="B2176" t="str">
            <v>SEVEN &amp; I HDG.</v>
          </cell>
          <cell r="C2176" t="str">
            <v>JP3422950000</v>
          </cell>
        </row>
        <row r="2177">
          <cell r="B2177" t="str">
            <v>SEVEN BANK</v>
          </cell>
          <cell r="C2177" t="str">
            <v>JP3105220002</v>
          </cell>
        </row>
        <row r="2178">
          <cell r="B2178" t="str">
            <v>SEVEN GENERATIONS ENERGY</v>
          </cell>
          <cell r="C2178" t="str">
            <v>CA81783Q1054</v>
          </cell>
        </row>
        <row r="2179">
          <cell r="B2179" t="str">
            <v>SEVERN TRENT</v>
          </cell>
          <cell r="C2179" t="str">
            <v>GB00B1FH8J72</v>
          </cell>
        </row>
        <row r="2180">
          <cell r="B2180" t="str">
            <v>SEVERSTAL</v>
          </cell>
          <cell r="C2180" t="str">
            <v>RU0009046510</v>
          </cell>
        </row>
        <row r="2181">
          <cell r="B2181" t="str">
            <v>SG HOLDINGS</v>
          </cell>
          <cell r="C2181" t="str">
            <v>JP3162770006</v>
          </cell>
        </row>
        <row r="2182">
          <cell r="B2182" t="str">
            <v>SGS 'N'</v>
          </cell>
          <cell r="C2182" t="str">
            <v>CH0002497458</v>
          </cell>
        </row>
        <row r="2183">
          <cell r="B2183" t="str">
            <v>SHAANXI COAL IND.'A'</v>
          </cell>
          <cell r="C2183" t="str">
            <v>CNE100001T64</v>
          </cell>
        </row>
        <row r="2184">
          <cell r="B2184" t="str">
            <v>SHDG.BUCHANG PHARMS.'A'</v>
          </cell>
          <cell r="C2184" t="str">
            <v>CNE100002FV6</v>
          </cell>
        </row>
        <row r="2185">
          <cell r="B2185" t="str">
            <v>SHANDONG GOLD-MINING 'A'</v>
          </cell>
          <cell r="C2185" t="str">
            <v>CNE000001FR7</v>
          </cell>
        </row>
        <row r="2186">
          <cell r="B2186" t="str">
            <v>SHDG.WEIGAO GP.MED. PLM. 'H'</v>
          </cell>
          <cell r="C2186" t="str">
            <v>CNE100000171</v>
          </cell>
        </row>
        <row r="2187">
          <cell r="B2187" t="str">
            <v>SHANGHAI ELECTRIC GP.'A' SUSP - SUSP.06/06/18</v>
          </cell>
          <cell r="C2187" t="str">
            <v>CNE100000D55</v>
          </cell>
        </row>
        <row r="2188">
          <cell r="B2188" t="str">
            <v>SHANGHAI ELEC.GP.CO.'H'</v>
          </cell>
          <cell r="C2188" t="str">
            <v>CNE100000437</v>
          </cell>
        </row>
        <row r="2189">
          <cell r="B2189" t="str">
            <v>SHAI.FOSUN PHARM.(GROUP) 'A'</v>
          </cell>
          <cell r="C2189" t="str">
            <v>CNE000000X38</v>
          </cell>
        </row>
        <row r="2190">
          <cell r="B2190" t="str">
            <v>SHAFSN.PHARM. (GROUP) 'H'</v>
          </cell>
          <cell r="C2190" t="str">
            <v>CNE100001M79</v>
          </cell>
        </row>
        <row r="2191">
          <cell r="B2191" t="str">
            <v>SHANGHAI INDUSTRIAL HOLDINGS</v>
          </cell>
          <cell r="C2191" t="str">
            <v>HK0363006039</v>
          </cell>
        </row>
        <row r="2192">
          <cell r="B2192" t="str">
            <v>SHANGHAI INTL.ARPT.'A'</v>
          </cell>
          <cell r="C2192" t="str">
            <v>CNE000000V89</v>
          </cell>
        </row>
        <row r="2193">
          <cell r="B2193" t="str">
            <v>SHANGHAI INTL.POR.GP. 'A'</v>
          </cell>
          <cell r="C2193" t="str">
            <v>CNE0000013N8</v>
          </cell>
        </row>
        <row r="2194">
          <cell r="B2194" t="str">
            <v>SHAI.LJZ.FN&amp;T.ZONE DEV. 'B'</v>
          </cell>
          <cell r="C2194" t="str">
            <v>CNE000000HH6</v>
          </cell>
        </row>
        <row r="2195">
          <cell r="B2195" t="str">
            <v>SHANGHAI PHARM HDG.'A'</v>
          </cell>
          <cell r="C2195" t="str">
            <v>CNE000000C82</v>
          </cell>
        </row>
        <row r="2196">
          <cell r="B2196" t="str">
            <v>SHAI.PHARMS.HLDG. 'H'</v>
          </cell>
          <cell r="C2196" t="str">
            <v>CNE1000012B3</v>
          </cell>
        </row>
        <row r="2197">
          <cell r="B2197" t="str">
            <v>SHAI.PUDONG DEV.BK. 'A'</v>
          </cell>
          <cell r="C2197" t="str">
            <v>CNE0000011B7</v>
          </cell>
        </row>
        <row r="2198">
          <cell r="B2198" t="str">
            <v>SHAI.TUN.ENGR. 'A'</v>
          </cell>
          <cell r="C2198" t="str">
            <v>CNE000000B83</v>
          </cell>
        </row>
        <row r="2199">
          <cell r="B2199" t="str">
            <v>SHAI.2345 NET.HGP. 'A'</v>
          </cell>
          <cell r="C2199" t="str">
            <v>CNE1000008K2</v>
          </cell>
        </row>
        <row r="2200">
          <cell r="B2200" t="str">
            <v>SHANGRI-LA ASIA</v>
          </cell>
          <cell r="C2200" t="str">
            <v>BMG8063F1068</v>
          </cell>
        </row>
        <row r="2201">
          <cell r="B2201" t="str">
            <v>SHANXI LU'AN ENV.EN.DEV. 'A'</v>
          </cell>
          <cell r="C2201" t="str">
            <v>CNE000001NT7</v>
          </cell>
        </row>
        <row r="2202">
          <cell r="B2202" t="str">
            <v>SHANXI SECURITIES 'A'</v>
          </cell>
          <cell r="C2202" t="str">
            <v>CNE100000WJ0</v>
          </cell>
        </row>
        <row r="2203">
          <cell r="B2203" t="str">
            <v>SHANXI XINGHUACUN FEN WINE FAC. 'A'</v>
          </cell>
          <cell r="C2203" t="str">
            <v>CNE000000DH5</v>
          </cell>
        </row>
        <row r="2204">
          <cell r="B2204" t="str">
            <v>SHANXI XISHAN C&amp;ELY.PWR. 'A'</v>
          </cell>
          <cell r="C2204" t="str">
            <v>CNE0000013Y5</v>
          </cell>
        </row>
        <row r="2205">
          <cell r="B2205" t="str">
            <v>SHARP</v>
          </cell>
          <cell r="C2205" t="str">
            <v>JP3359600008</v>
          </cell>
        </row>
        <row r="2206">
          <cell r="B2206" t="str">
            <v>SHAW COMMS.'B'</v>
          </cell>
          <cell r="C2206" t="str">
            <v>CA82028K2002</v>
          </cell>
        </row>
        <row r="2207">
          <cell r="B2207" t="str">
            <v>ROYAL DUTCH SHELL B</v>
          </cell>
          <cell r="C2207" t="str">
            <v>GB00B03MM408</v>
          </cell>
        </row>
        <row r="2208">
          <cell r="B2208" t="str">
            <v>SHENERGY 'A'</v>
          </cell>
          <cell r="C2208" t="str">
            <v>CNE0000005Q7</v>
          </cell>
        </row>
        <row r="2209">
          <cell r="B2209" t="str">
            <v>SHENWAN HONGYUAN GROUP 'A'</v>
          </cell>
          <cell r="C2209" t="str">
            <v>CNE100002FD4</v>
          </cell>
        </row>
        <row r="2210">
          <cell r="B2210" t="str">
            <v>SHENZHEN ENERGY GP.'A'</v>
          </cell>
          <cell r="C2210" t="str">
            <v>CNE000000933</v>
          </cell>
        </row>
        <row r="2211">
          <cell r="B2211" t="str">
            <v>SHENZHEN INTERNATIONAL HOLDINGS</v>
          </cell>
          <cell r="C2211" t="str">
            <v>BMG8086V1467</v>
          </cell>
        </row>
        <row r="2212">
          <cell r="B2212" t="str">
            <v>SHENZHEN INVESTMENT</v>
          </cell>
          <cell r="C2212" t="str">
            <v>HK0604011236</v>
          </cell>
        </row>
        <row r="2213">
          <cell r="B2213" t="str">
            <v>SHENZHEN OS.CHS.TOWN 'A'</v>
          </cell>
          <cell r="C2213" t="str">
            <v>CNE000000SS0</v>
          </cell>
        </row>
        <row r="2214">
          <cell r="B2214" t="str">
            <v>SHENZHEN SALUBRIS PHARMS.'A'</v>
          </cell>
          <cell r="C2214" t="str">
            <v>CNE100000FW8</v>
          </cell>
        </row>
        <row r="2215">
          <cell r="B2215" t="str">
            <v>SHN.ZHONGJIN LINGNAN NONFEMET 'A'</v>
          </cell>
          <cell r="C2215" t="str">
            <v>CNE000000FS7</v>
          </cell>
        </row>
        <row r="2216">
          <cell r="B2216" t="str">
            <v>SHENZHOU INTL.GP.HDG.</v>
          </cell>
          <cell r="C2216" t="str">
            <v>KYG8087W1015</v>
          </cell>
        </row>
        <row r="2217">
          <cell r="B2217" t="str">
            <v>SHERWIN-WILLIAMS</v>
          </cell>
          <cell r="C2217" t="str">
            <v>US8243481061</v>
          </cell>
        </row>
        <row r="2218">
          <cell r="B2218" t="str">
            <v>SHIMADZU</v>
          </cell>
          <cell r="C2218" t="str">
            <v>JP3357200009</v>
          </cell>
        </row>
        <row r="2219">
          <cell r="B2219" t="str">
            <v>SHIMAMURA</v>
          </cell>
          <cell r="C2219" t="str">
            <v>JP3358200008</v>
          </cell>
        </row>
        <row r="2220">
          <cell r="B2220" t="str">
            <v>SHIMANO</v>
          </cell>
          <cell r="C2220" t="str">
            <v>JP3358000002</v>
          </cell>
        </row>
        <row r="2221">
          <cell r="B2221" t="str">
            <v>SHIMAO PROPERTY HOLDINGS</v>
          </cell>
          <cell r="C2221" t="str">
            <v>KYG810431042</v>
          </cell>
        </row>
        <row r="2222">
          <cell r="B2222" t="str">
            <v>SHIMIZU</v>
          </cell>
          <cell r="C2222" t="str">
            <v>JP3358800005</v>
          </cell>
        </row>
        <row r="2223">
          <cell r="B2223" t="str">
            <v>SHIN KONG FINL.HLDG.</v>
          </cell>
          <cell r="C2223" t="str">
            <v>TW0002888005</v>
          </cell>
        </row>
        <row r="2224">
          <cell r="B2224" t="str">
            <v>SHIN-ETSU CHEMICAL</v>
          </cell>
          <cell r="C2224" t="str">
            <v>JP3371200001</v>
          </cell>
        </row>
        <row r="2225">
          <cell r="B2225" t="str">
            <v>SHINHAN FINL.GROUP</v>
          </cell>
          <cell r="C2225" t="str">
            <v>KR7055550008</v>
          </cell>
        </row>
        <row r="2226">
          <cell r="B2226" t="str">
            <v>E-MART</v>
          </cell>
          <cell r="C2226" t="str">
            <v>KR7139480008</v>
          </cell>
        </row>
        <row r="2227">
          <cell r="B2227" t="str">
            <v>SHINSEGAE</v>
          </cell>
          <cell r="C2227" t="str">
            <v>KR7004170007</v>
          </cell>
        </row>
        <row r="2228">
          <cell r="B2228" t="str">
            <v>SHINSEI BANK</v>
          </cell>
          <cell r="C2228" t="str">
            <v>JP3729000004</v>
          </cell>
        </row>
        <row r="2229">
          <cell r="B2229" t="str">
            <v>SHIONOGI</v>
          </cell>
          <cell r="C2229" t="str">
            <v>JP3347200002</v>
          </cell>
        </row>
        <row r="2230">
          <cell r="B2230" t="str">
            <v>SHIRE</v>
          </cell>
          <cell r="C2230" t="str">
            <v>JE00B2QKY057</v>
          </cell>
        </row>
        <row r="2231">
          <cell r="B2231" t="str">
            <v>SHISEIDO</v>
          </cell>
          <cell r="C2231" t="str">
            <v>JP3351600006</v>
          </cell>
        </row>
        <row r="2232">
          <cell r="B2232" t="str">
            <v>SHIZUOKA BANK</v>
          </cell>
          <cell r="C2232" t="str">
            <v>JP3351200005</v>
          </cell>
        </row>
        <row r="2233">
          <cell r="B2233" t="str">
            <v>SHOPIFY SUBD.VTG.SHS.'A'</v>
          </cell>
          <cell r="C2233" t="str">
            <v>CA82509L1076</v>
          </cell>
        </row>
        <row r="2234">
          <cell r="B2234" t="str">
            <v>SHOPRITE</v>
          </cell>
          <cell r="C2234" t="str">
            <v>ZAE000012084</v>
          </cell>
        </row>
        <row r="2235">
          <cell r="B2235" t="str">
            <v>SHOWA SHELL SEKIYU</v>
          </cell>
          <cell r="C2235" t="str">
            <v>JP3366800005</v>
          </cell>
        </row>
        <row r="2236">
          <cell r="B2236" t="str">
            <v>SHREE CEMENT</v>
          </cell>
          <cell r="C2236" t="str">
            <v>INE070A01015</v>
          </cell>
        </row>
        <row r="2237">
          <cell r="B2237" t="str">
            <v>SHRIRAM TRAN.FIN.</v>
          </cell>
          <cell r="C2237" t="str">
            <v>INE721A01013</v>
          </cell>
        </row>
        <row r="2238">
          <cell r="B2238" t="str">
            <v>SHUI ON LAND</v>
          </cell>
          <cell r="C2238" t="str">
            <v>KYG811511131</v>
          </cell>
        </row>
        <row r="2239">
          <cell r="B2239" t="str">
            <v>SIAM CEMENT</v>
          </cell>
          <cell r="C2239" t="str">
            <v>TH0003010Z04</v>
          </cell>
        </row>
        <row r="2240">
          <cell r="B2240" t="str">
            <v>SIAM COMMERCIAL BANK</v>
          </cell>
          <cell r="C2240" t="str">
            <v>TH0015010000</v>
          </cell>
        </row>
        <row r="2241">
          <cell r="B2241" t="str">
            <v>SICHUAN CHUANTOU EN.'A'</v>
          </cell>
          <cell r="C2241" t="str">
            <v>CNE000000BQ0</v>
          </cell>
        </row>
        <row r="2242">
          <cell r="B2242" t="str">
            <v>SICHUAN KELUN PHARM.'A'</v>
          </cell>
          <cell r="C2242" t="str">
            <v>CNE100000PW7</v>
          </cell>
        </row>
        <row r="2243">
          <cell r="B2243" t="str">
            <v>SIEMENS (XET)</v>
          </cell>
          <cell r="C2243" t="str">
            <v>DE0007236101</v>
          </cell>
        </row>
        <row r="2244">
          <cell r="B2244" t="str">
            <v>SIEMENS GAMESA RENEWABLE ENERGY</v>
          </cell>
          <cell r="C2244" t="str">
            <v>ES0143416115</v>
          </cell>
        </row>
        <row r="2245">
          <cell r="B2245" t="str">
            <v>SIEMENS (XET) HEALTHINEERS</v>
          </cell>
          <cell r="C2245" t="str">
            <v>DE000SHL1006</v>
          </cell>
        </row>
        <row r="2246">
          <cell r="B2246" t="str">
            <v>SIEMENS</v>
          </cell>
          <cell r="C2246" t="str">
            <v>INE003A01024</v>
          </cell>
        </row>
        <row r="2247">
          <cell r="B2247" t="str">
            <v>SIGNATURE BANK</v>
          </cell>
          <cell r="C2247" t="str">
            <v>US82669G1040</v>
          </cell>
        </row>
        <row r="2248">
          <cell r="B2248" t="str">
            <v>SIHUAN PHARM.HDG.GP.</v>
          </cell>
          <cell r="C2248" t="str">
            <v>BMG8162K1137</v>
          </cell>
        </row>
        <row r="2249">
          <cell r="B2249" t="str">
            <v>SIKA</v>
          </cell>
          <cell r="C2249" t="str">
            <v>CH0418792922</v>
          </cell>
        </row>
        <row r="2250">
          <cell r="B2250" t="str">
            <v>SILLAJEN</v>
          </cell>
          <cell r="C2250" t="str">
            <v>KR7215600008</v>
          </cell>
        </row>
        <row r="2251">
          <cell r="B2251" t="str">
            <v>WHEATON PRECIOUS METALS</v>
          </cell>
          <cell r="C2251" t="str">
            <v>CA9628791027</v>
          </cell>
        </row>
        <row r="2252">
          <cell r="B2252" t="str">
            <v>SIME DARBY</v>
          </cell>
          <cell r="C2252" t="str">
            <v>MYL4197OO009</v>
          </cell>
        </row>
        <row r="2253">
          <cell r="B2253" t="str">
            <v>SIME DARBY PLANTATION</v>
          </cell>
          <cell r="C2253" t="str">
            <v>MYL5285OO001</v>
          </cell>
        </row>
        <row r="2254">
          <cell r="B2254" t="str">
            <v>SIME DARBY PROPERTY</v>
          </cell>
          <cell r="C2254" t="str">
            <v>MYL5288OO005</v>
          </cell>
        </row>
        <row r="2255">
          <cell r="B2255" t="str">
            <v>SIMON PROPERTY GROUP</v>
          </cell>
          <cell r="C2255" t="str">
            <v>US8288061091</v>
          </cell>
        </row>
        <row r="2256">
          <cell r="B2256" t="str">
            <v>SINA</v>
          </cell>
          <cell r="C2256" t="str">
            <v>KYG814771047</v>
          </cell>
        </row>
        <row r="2257">
          <cell r="B2257" t="str">
            <v>SINGAPORE AIRLINES</v>
          </cell>
          <cell r="C2257" t="str">
            <v>SG1V61937297</v>
          </cell>
        </row>
        <row r="2258">
          <cell r="B2258" t="str">
            <v>SINGAPORE EXCHANGE</v>
          </cell>
          <cell r="C2258" t="str">
            <v>SG1J26887955</v>
          </cell>
        </row>
        <row r="2259">
          <cell r="B2259" t="str">
            <v>SINGAPORE PRESS HDG.</v>
          </cell>
          <cell r="C2259" t="str">
            <v>SG1P66918738</v>
          </cell>
        </row>
        <row r="2260">
          <cell r="B2260" t="str">
            <v>SINGAPORE TECHS.ENGR.</v>
          </cell>
          <cell r="C2260" t="str">
            <v>SG1F60858221</v>
          </cell>
        </row>
        <row r="2261">
          <cell r="B2261" t="str">
            <v>SINGAPORE TELECOM</v>
          </cell>
          <cell r="C2261" t="str">
            <v>SG1T75931496</v>
          </cell>
        </row>
        <row r="2262">
          <cell r="B2262" t="str">
            <v>SINO BIOPHM.</v>
          </cell>
          <cell r="C2262" t="str">
            <v>KYG8167W1380</v>
          </cell>
        </row>
        <row r="2263">
          <cell r="B2263" t="str">
            <v>SINO LAND</v>
          </cell>
          <cell r="C2263" t="str">
            <v>HK0083000502</v>
          </cell>
        </row>
        <row r="2264">
          <cell r="B2264" t="str">
            <v>SINO-OCEAN GP.HLDG.</v>
          </cell>
          <cell r="C2264" t="str">
            <v>HK3377040226</v>
          </cell>
        </row>
        <row r="2265">
          <cell r="B2265" t="str">
            <v>SINOLINK SECURITIES 'A'</v>
          </cell>
          <cell r="C2265" t="str">
            <v>CNE000000SV4</v>
          </cell>
        </row>
        <row r="2266">
          <cell r="B2266" t="str">
            <v>SINOPAC FINL.HDG.</v>
          </cell>
          <cell r="C2266" t="str">
            <v>TW0002890001</v>
          </cell>
        </row>
        <row r="2267">
          <cell r="B2267" t="str">
            <v>SINOPEC ENGINEERING GROUP 'H'</v>
          </cell>
          <cell r="C2267" t="str">
            <v>CNE100001NV2</v>
          </cell>
        </row>
        <row r="2268">
          <cell r="B2268" t="str">
            <v>SINOPEC SHAI.PETROCH.'A'</v>
          </cell>
          <cell r="C2268" t="str">
            <v>CNE000000BB2</v>
          </cell>
        </row>
        <row r="2269">
          <cell r="B2269" t="str">
            <v>SINOPEC SHANGHAI PETROCHEMICAL 'H'</v>
          </cell>
          <cell r="C2269" t="str">
            <v>CNE1000004C8</v>
          </cell>
        </row>
        <row r="2270">
          <cell r="B2270" t="str">
            <v>SINOPHARM GROUP 'H'</v>
          </cell>
          <cell r="C2270" t="str">
            <v>CNE100000FN7</v>
          </cell>
        </row>
        <row r="2271">
          <cell r="B2271" t="str">
            <v>SINOTRANS 'H'</v>
          </cell>
          <cell r="C2271" t="str">
            <v>CNE1000004F1</v>
          </cell>
        </row>
        <row r="2272">
          <cell r="B2272" t="str">
            <v>SINOTRUK (HONG KONG)</v>
          </cell>
          <cell r="C2272" t="str">
            <v>HK3808041546</v>
          </cell>
        </row>
        <row r="2273">
          <cell r="B2273" t="str">
            <v>SIRIUS XM HOLDINGS</v>
          </cell>
          <cell r="C2273" t="str">
            <v>US82968B1035</v>
          </cell>
        </row>
        <row r="2274">
          <cell r="B2274" t="str">
            <v>SJM HOLDINGS</v>
          </cell>
          <cell r="C2274" t="str">
            <v>HK0880043028</v>
          </cell>
        </row>
        <row r="2275">
          <cell r="B2275" t="str">
            <v>SK HOLDINGS</v>
          </cell>
          <cell r="C2275" t="str">
            <v>KR7034730002</v>
          </cell>
        </row>
        <row r="2276">
          <cell r="B2276" t="str">
            <v>SK HYNIX</v>
          </cell>
          <cell r="C2276" t="str">
            <v>KR7000660001</v>
          </cell>
        </row>
        <row r="2277">
          <cell r="B2277" t="str">
            <v>SK INNOVATION</v>
          </cell>
          <cell r="C2277" t="str">
            <v>KR7096770003</v>
          </cell>
        </row>
        <row r="2278">
          <cell r="B2278" t="str">
            <v>SK TELECOM</v>
          </cell>
          <cell r="C2278" t="str">
            <v>KR7017670001</v>
          </cell>
        </row>
        <row r="2279">
          <cell r="B2279" t="str">
            <v>SEB 'A'</v>
          </cell>
          <cell r="C2279" t="str">
            <v>SE0000148884</v>
          </cell>
        </row>
        <row r="2280">
          <cell r="B2280" t="str">
            <v>SKANSKA 'B'</v>
          </cell>
          <cell r="C2280" t="str">
            <v>SE0000113250</v>
          </cell>
        </row>
        <row r="2281">
          <cell r="B2281" t="str">
            <v>SKF 'B'</v>
          </cell>
          <cell r="C2281" t="str">
            <v>SE0000108227</v>
          </cell>
        </row>
        <row r="2282">
          <cell r="B2282" t="str">
            <v>SKY</v>
          </cell>
          <cell r="C2282" t="str">
            <v>GB0001411924</v>
          </cell>
        </row>
        <row r="2283">
          <cell r="B2283" t="str">
            <v>SKYWORKS SOLUTIONS</v>
          </cell>
          <cell r="C2283" t="str">
            <v>US83088M1027</v>
          </cell>
        </row>
        <row r="2284">
          <cell r="B2284" t="str">
            <v>SKYWORTH DIGITAL HDG.</v>
          </cell>
          <cell r="C2284" t="str">
            <v>BMG8181C1001</v>
          </cell>
        </row>
        <row r="2285">
          <cell r="B2285" t="str">
            <v>SL GREEN REALTY</v>
          </cell>
          <cell r="C2285" t="str">
            <v>US78440X1019</v>
          </cell>
        </row>
        <row r="2286">
          <cell r="B2286" t="str">
            <v>SM INVESTMENTS</v>
          </cell>
          <cell r="C2286" t="str">
            <v>PHY806761029</v>
          </cell>
        </row>
        <row r="2287">
          <cell r="B2287" t="str">
            <v>SM PRIME HOLDINGS</v>
          </cell>
          <cell r="C2287" t="str">
            <v>PHY8076N1120</v>
          </cell>
        </row>
        <row r="2288">
          <cell r="B2288" t="str">
            <v>SMARTCENTRES RL ESTATE INVESTMENT UNITS</v>
          </cell>
          <cell r="C2288" t="str">
            <v>CA83179X1087</v>
          </cell>
        </row>
        <row r="2289">
          <cell r="B2289" t="str">
            <v>SMC</v>
          </cell>
          <cell r="C2289" t="str">
            <v>JP3162600005</v>
          </cell>
        </row>
        <row r="2290">
          <cell r="B2290" t="str">
            <v>SEMICON.MNFG.INTL.</v>
          </cell>
          <cell r="C2290" t="str">
            <v>KYG8020E1199</v>
          </cell>
        </row>
        <row r="2291">
          <cell r="B2291" t="str">
            <v>SMITH (AO)</v>
          </cell>
          <cell r="C2291" t="str">
            <v>US8318652091</v>
          </cell>
        </row>
        <row r="2292">
          <cell r="B2292" t="str">
            <v>SMITH &amp; NEPHEW</v>
          </cell>
          <cell r="C2292" t="str">
            <v>GB0009223206</v>
          </cell>
        </row>
        <row r="2293">
          <cell r="B2293" t="str">
            <v>SMITHS GROUP</v>
          </cell>
          <cell r="C2293" t="str">
            <v>GB00B1WY2338</v>
          </cell>
        </row>
        <row r="2294">
          <cell r="B2294" t="str">
            <v>SMURFIT KAPPA GROUP</v>
          </cell>
          <cell r="C2294" t="str">
            <v>IE00B1RR8406</v>
          </cell>
        </row>
        <row r="2295">
          <cell r="B2295" t="str">
            <v>SNAM</v>
          </cell>
          <cell r="C2295" t="str">
            <v>IT0003153415</v>
          </cell>
        </row>
        <row r="2296">
          <cell r="B2296" t="str">
            <v>SNAP-ON</v>
          </cell>
          <cell r="C2296" t="str">
            <v>US8330341012</v>
          </cell>
        </row>
        <row r="2297">
          <cell r="B2297" t="str">
            <v>SNC-LAVALIN GP.</v>
          </cell>
          <cell r="C2297" t="str">
            <v>CA78460T1057</v>
          </cell>
        </row>
        <row r="2298">
          <cell r="B2298" t="str">
            <v>SOCIETE GENERALE</v>
          </cell>
          <cell r="C2298" t="str">
            <v>FR0000130809</v>
          </cell>
        </row>
        <row r="2299">
          <cell r="B2299" t="str">
            <v>SODEXO</v>
          </cell>
          <cell r="C2299" t="str">
            <v>FR0000121220</v>
          </cell>
        </row>
        <row r="2300">
          <cell r="B2300" t="str">
            <v>SOFTBANK GROUP</v>
          </cell>
          <cell r="C2300" t="str">
            <v>JP3436100006</v>
          </cell>
        </row>
        <row r="2301">
          <cell r="B2301" t="str">
            <v>SOHGO SECURITIES</v>
          </cell>
          <cell r="C2301" t="str">
            <v>JP3431900004</v>
          </cell>
        </row>
        <row r="2302">
          <cell r="B2302" t="str">
            <v>SOHO CHINA</v>
          </cell>
          <cell r="C2302" t="str">
            <v>KYG826001003</v>
          </cell>
        </row>
        <row r="2303">
          <cell r="B2303" t="str">
            <v>SOLVAY</v>
          </cell>
          <cell r="C2303" t="str">
            <v>BE0003470755</v>
          </cell>
        </row>
        <row r="2304">
          <cell r="B2304" t="str">
            <v>SOMPO HOLDINGS</v>
          </cell>
          <cell r="C2304" t="str">
            <v>JP3165000005</v>
          </cell>
        </row>
        <row r="2305">
          <cell r="B2305" t="str">
            <v>SONIC HEALTHCARE</v>
          </cell>
          <cell r="C2305" t="str">
            <v>AU000000SHL7</v>
          </cell>
        </row>
        <row r="2306">
          <cell r="B2306" t="str">
            <v>SONOVA N</v>
          </cell>
          <cell r="C2306" t="str">
            <v>CH0012549785</v>
          </cell>
        </row>
        <row r="2307">
          <cell r="B2307" t="str">
            <v>SONY</v>
          </cell>
          <cell r="C2307" t="str">
            <v>JP3435000009</v>
          </cell>
        </row>
        <row r="2308">
          <cell r="B2308" t="str">
            <v>SONY FINANCIAL HOLDINGS</v>
          </cell>
          <cell r="C2308" t="str">
            <v>JP3435350008</v>
          </cell>
        </row>
        <row r="2309">
          <cell r="B2309" t="str">
            <v>SOOCHOW SECURITES 'A'</v>
          </cell>
          <cell r="C2309" t="str">
            <v>CNE1000019P8</v>
          </cell>
        </row>
        <row r="2310">
          <cell r="B2310" t="str">
            <v>SOCIEDAD QUIMICA Y MINERA DE CHILE B PREF.</v>
          </cell>
          <cell r="C2310" t="str">
            <v>CLP8716X1082</v>
          </cell>
        </row>
        <row r="2311">
          <cell r="B2311" t="str">
            <v>SOUTH32</v>
          </cell>
          <cell r="C2311" t="str">
            <v>AU000000S320</v>
          </cell>
        </row>
        <row r="2312">
          <cell r="B2312" t="str">
            <v>SOUTHERN</v>
          </cell>
          <cell r="C2312" t="str">
            <v>US8425871071</v>
          </cell>
        </row>
        <row r="2313">
          <cell r="B2313" t="str">
            <v>SOUTHERN COPPER</v>
          </cell>
          <cell r="C2313" t="str">
            <v>US84265V1052</v>
          </cell>
        </row>
        <row r="2314">
          <cell r="B2314" t="str">
            <v>SOUTHWEST AIRLINES</v>
          </cell>
          <cell r="C2314" t="str">
            <v>US8447411088</v>
          </cell>
        </row>
        <row r="2315">
          <cell r="B2315" t="str">
            <v>SP SETIA</v>
          </cell>
          <cell r="C2315" t="str">
            <v>MYL8664OO004</v>
          </cell>
        </row>
        <row r="2316">
          <cell r="B2316" t="str">
            <v>SPAR GROUP</v>
          </cell>
          <cell r="C2316" t="str">
            <v>ZAE000058517</v>
          </cell>
        </row>
        <row r="2317">
          <cell r="B2317" t="str">
            <v>SPARK NEW ZEALAND</v>
          </cell>
          <cell r="C2317" t="str">
            <v>NZTELE0001S4</v>
          </cell>
        </row>
        <row r="2318">
          <cell r="B2318" t="str">
            <v>SPIRIT AEROSYSTEMS CL.A</v>
          </cell>
          <cell r="C2318" t="str">
            <v>US8485741099</v>
          </cell>
        </row>
        <row r="2319">
          <cell r="B2319" t="str">
            <v>SPLUNK</v>
          </cell>
          <cell r="C2319" t="str">
            <v>US8486371045</v>
          </cell>
        </row>
        <row r="2320">
          <cell r="B2320" t="str">
            <v>SPRING AIRLINES 'A'</v>
          </cell>
          <cell r="C2320" t="str">
            <v>CNE100001V45</v>
          </cell>
        </row>
        <row r="2321">
          <cell r="B2321" t="str">
            <v>AXEL SPRINGER (XET)</v>
          </cell>
          <cell r="C2321" t="str">
            <v>DE0005501357</v>
          </cell>
        </row>
        <row r="2322">
          <cell r="B2322" t="str">
            <v>SPRINT</v>
          </cell>
          <cell r="C2322" t="str">
            <v>US85207U1051</v>
          </cell>
        </row>
        <row r="2323">
          <cell r="B2323" t="str">
            <v>SQUARE CL.A</v>
          </cell>
          <cell r="C2323" t="str">
            <v>US8522341036</v>
          </cell>
        </row>
        <row r="2324">
          <cell r="B2324" t="str">
            <v>SS&amp;C TECHNOLOGIES HDG.</v>
          </cell>
          <cell r="C2324" t="str">
            <v>US78467J1007</v>
          </cell>
        </row>
        <row r="2325">
          <cell r="B2325" t="str">
            <v>SSE</v>
          </cell>
          <cell r="C2325" t="str">
            <v>GB0007908733</v>
          </cell>
        </row>
        <row r="2326">
          <cell r="B2326" t="str">
            <v>SSY GROUP</v>
          </cell>
          <cell r="C2326" t="str">
            <v>KYG8406X1034</v>
          </cell>
        </row>
        <row r="2327">
          <cell r="B2327" t="str">
            <v>ST.JAMES'S PLACE ORD</v>
          </cell>
          <cell r="C2327" t="str">
            <v>GB0007669376</v>
          </cell>
        </row>
        <row r="2328">
          <cell r="B2328" t="str">
            <v>STANDARD BANK GROUP</v>
          </cell>
          <cell r="C2328" t="str">
            <v>ZAE000109815</v>
          </cell>
        </row>
        <row r="2329">
          <cell r="B2329" t="str">
            <v>STANDARD CHARTERED</v>
          </cell>
          <cell r="C2329" t="str">
            <v>GB0004082847</v>
          </cell>
        </row>
        <row r="2330">
          <cell r="B2330" t="str">
            <v>STANDARD FOODS</v>
          </cell>
          <cell r="C2330" t="str">
            <v>TW0001227007</v>
          </cell>
        </row>
        <row r="2331">
          <cell r="B2331" t="str">
            <v>STANDARD LIFE ABERDEEN</v>
          </cell>
          <cell r="C2331" t="str">
            <v>GB00BVFD7Q58</v>
          </cell>
        </row>
        <row r="2332">
          <cell r="B2332" t="str">
            <v>STANLEY ELECTRIC</v>
          </cell>
          <cell r="C2332" t="str">
            <v>JP3399400005</v>
          </cell>
        </row>
        <row r="2333">
          <cell r="B2333" t="str">
            <v>STANLEY BLACK &amp; DECKER</v>
          </cell>
          <cell r="C2333" t="str">
            <v>US8545021011</v>
          </cell>
        </row>
        <row r="2334">
          <cell r="B2334" t="str">
            <v>STARBUCKS</v>
          </cell>
          <cell r="C2334" t="str">
            <v>US8552441094</v>
          </cell>
        </row>
        <row r="2335">
          <cell r="B2335" t="str">
            <v>START TODAY</v>
          </cell>
          <cell r="C2335" t="str">
            <v>JP3399310006</v>
          </cell>
        </row>
        <row r="2336">
          <cell r="B2336" t="str">
            <v>STATE BANK OF INDIA</v>
          </cell>
          <cell r="C2336" t="str">
            <v>INE062A01020</v>
          </cell>
        </row>
        <row r="2337">
          <cell r="B2337" t="str">
            <v>STATE STREET</v>
          </cell>
          <cell r="C2337" t="str">
            <v>US8574771031</v>
          </cell>
        </row>
        <row r="2338">
          <cell r="B2338" t="str">
            <v>STEEL DYNAMICS</v>
          </cell>
          <cell r="C2338" t="str">
            <v>US8581191009</v>
          </cell>
        </row>
        <row r="2339">
          <cell r="B2339" t="str">
            <v>STERICYCLE</v>
          </cell>
          <cell r="C2339" t="str">
            <v>US8589121081</v>
          </cell>
        </row>
        <row r="2340">
          <cell r="B2340" t="str">
            <v>STMICROELECTRONICS (PAR)</v>
          </cell>
          <cell r="C2340" t="str">
            <v>NL0000226223</v>
          </cell>
        </row>
        <row r="2341">
          <cell r="B2341" t="str">
            <v>STOCKLAND</v>
          </cell>
          <cell r="C2341" t="str">
            <v>AU000000SGP0</v>
          </cell>
        </row>
        <row r="2342">
          <cell r="B2342" t="str">
            <v>STORA ENSO 'R'</v>
          </cell>
          <cell r="C2342" t="str">
            <v>FI0009005961</v>
          </cell>
        </row>
        <row r="2343">
          <cell r="B2343" t="str">
            <v>STRAUMANN HOLDING</v>
          </cell>
          <cell r="C2343" t="str">
            <v>CH0012280076</v>
          </cell>
        </row>
        <row r="2344">
          <cell r="B2344" t="str">
            <v>STRYKER</v>
          </cell>
          <cell r="C2344" t="str">
            <v>US8636671013</v>
          </cell>
        </row>
        <row r="2345">
          <cell r="B2345" t="str">
            <v>SUBARU</v>
          </cell>
          <cell r="C2345" t="str">
            <v>JP3814800003</v>
          </cell>
        </row>
        <row r="2346">
          <cell r="B2346" t="str">
            <v>SUEZ</v>
          </cell>
          <cell r="C2346" t="str">
            <v>FR0010613471</v>
          </cell>
        </row>
        <row r="2347">
          <cell r="B2347" t="str">
            <v>SUL AMERICA UNITS</v>
          </cell>
          <cell r="C2347" t="str">
            <v>BRSULACDAM12</v>
          </cell>
        </row>
        <row r="2348">
          <cell r="B2348" t="str">
            <v>SUMCO</v>
          </cell>
          <cell r="C2348" t="str">
            <v>JP3322930003</v>
          </cell>
        </row>
        <row r="2349">
          <cell r="B2349" t="str">
            <v>SUMITOMO CHEMICAL</v>
          </cell>
          <cell r="C2349" t="str">
            <v>JP3401400001</v>
          </cell>
        </row>
        <row r="2350">
          <cell r="B2350" t="str">
            <v>SUMITOMO</v>
          </cell>
          <cell r="C2350" t="str">
            <v>JP3404600003</v>
          </cell>
        </row>
        <row r="2351">
          <cell r="B2351" t="str">
            <v>SUMITOMO DAINIPPON PHA.</v>
          </cell>
          <cell r="C2351" t="str">
            <v>JP3495000006</v>
          </cell>
        </row>
        <row r="2352">
          <cell r="B2352" t="str">
            <v>SUMITOMO ELECTRIC IND.</v>
          </cell>
          <cell r="C2352" t="str">
            <v>JP3407400005</v>
          </cell>
        </row>
        <row r="2353">
          <cell r="B2353" t="str">
            <v>SUMITOMO HEAVY INDS.</v>
          </cell>
          <cell r="C2353" t="str">
            <v>JP3405400007</v>
          </cell>
        </row>
        <row r="2354">
          <cell r="B2354" t="str">
            <v>SUMITOMO METAL MINING</v>
          </cell>
          <cell r="C2354" t="str">
            <v>JP3402600005</v>
          </cell>
        </row>
        <row r="2355">
          <cell r="B2355" t="str">
            <v>SUMITOMO MITSUI FINL.GP.</v>
          </cell>
          <cell r="C2355" t="str">
            <v>JP3890350006</v>
          </cell>
        </row>
        <row r="2356">
          <cell r="B2356" t="str">
            <v>SUMITOMO MITSUI TST.HDG.</v>
          </cell>
          <cell r="C2356" t="str">
            <v>JP3892100003</v>
          </cell>
        </row>
        <row r="2357">
          <cell r="B2357" t="str">
            <v>SUMITOMO REAL.&amp;DEV.</v>
          </cell>
          <cell r="C2357" t="str">
            <v>JP3409000001</v>
          </cell>
        </row>
        <row r="2358">
          <cell r="B2358" t="str">
            <v>SUMITOMO RUBBER INDS.</v>
          </cell>
          <cell r="C2358" t="str">
            <v>JP3404200002</v>
          </cell>
        </row>
        <row r="2359">
          <cell r="B2359" t="str">
            <v>SUN ART RETAIL GROUP</v>
          </cell>
          <cell r="C2359" t="str">
            <v>HK0000083920</v>
          </cell>
        </row>
        <row r="2360">
          <cell r="B2360" t="str">
            <v>SUN HUNG KAI PROPERTIES</v>
          </cell>
          <cell r="C2360" t="str">
            <v>HK0016000132</v>
          </cell>
        </row>
        <row r="2361">
          <cell r="B2361" t="str">
            <v>SUN LIFE FINL.</v>
          </cell>
          <cell r="C2361" t="str">
            <v>CA8667961053</v>
          </cell>
        </row>
        <row r="2362">
          <cell r="B2362" t="str">
            <v>SUN PHARM.INDUSTRIES</v>
          </cell>
          <cell r="C2362" t="str">
            <v>INE044A01036</v>
          </cell>
        </row>
        <row r="2363">
          <cell r="B2363" t="str">
            <v>SUNAC CHINA HOLDINGS</v>
          </cell>
          <cell r="C2363" t="str">
            <v>KYG8569A1067</v>
          </cell>
        </row>
        <row r="2364">
          <cell r="B2364" t="str">
            <v>SUNCOR ENERGY</v>
          </cell>
          <cell r="C2364" t="str">
            <v>CA8672241079</v>
          </cell>
        </row>
        <row r="2365">
          <cell r="B2365" t="str">
            <v>SUNCORP GROUP</v>
          </cell>
          <cell r="C2365" t="str">
            <v>AU000000SUN6</v>
          </cell>
        </row>
        <row r="2366">
          <cell r="B2366" t="str">
            <v>SUNDRUG</v>
          </cell>
          <cell r="C2366" t="str">
            <v>JP3336600006</v>
          </cell>
        </row>
        <row r="2367">
          <cell r="B2367" t="str">
            <v>SUNING COME 'A'</v>
          </cell>
          <cell r="C2367" t="str">
            <v>CNE000001KF2</v>
          </cell>
        </row>
        <row r="2368">
          <cell r="B2368" t="str">
            <v>SUNNY OPTICAL TECH.(GP.)</v>
          </cell>
          <cell r="C2368" t="str">
            <v>KYG8586D1097</v>
          </cell>
        </row>
        <row r="2369">
          <cell r="B2369" t="str">
            <v>SUNTEC RLST.IT.</v>
          </cell>
          <cell r="C2369" t="str">
            <v>SG1Q52922370</v>
          </cell>
        </row>
        <row r="2370">
          <cell r="B2370" t="str">
            <v>SUNTORY BEVERAGE &amp; FOOD</v>
          </cell>
          <cell r="C2370" t="str">
            <v>JP3336560002</v>
          </cell>
        </row>
        <row r="2371">
          <cell r="B2371" t="str">
            <v>SUNTRUST BANKS</v>
          </cell>
          <cell r="C2371" t="str">
            <v>US8679141031</v>
          </cell>
        </row>
        <row r="2372">
          <cell r="B2372" t="str">
            <v>SURGUTNEFTEGAS</v>
          </cell>
          <cell r="C2372" t="str">
            <v>RU0008926258</v>
          </cell>
        </row>
        <row r="2373">
          <cell r="B2373" t="str">
            <v>SURGUTNEFTEGAZ PREF.</v>
          </cell>
          <cell r="C2373" t="str">
            <v>RU0009029524</v>
          </cell>
        </row>
        <row r="2374">
          <cell r="B2374" t="str">
            <v>SURUGA BANK</v>
          </cell>
          <cell r="C2374" t="str">
            <v>JP3411000007</v>
          </cell>
        </row>
        <row r="2375">
          <cell r="B2375" t="str">
            <v>SURYA CITRA MEDIA</v>
          </cell>
          <cell r="C2375" t="str">
            <v>ID1000125305</v>
          </cell>
        </row>
        <row r="2376">
          <cell r="B2376" t="str">
            <v>SUZANO PAPEL E CELULOSE ON</v>
          </cell>
          <cell r="C2376" t="str">
            <v>BRSUZBACNOR0</v>
          </cell>
        </row>
        <row r="2377">
          <cell r="B2377" t="str">
            <v>SUZHOU GD.MANTIS CON. 'A'</v>
          </cell>
          <cell r="C2377" t="str">
            <v>CNE000001P86</v>
          </cell>
        </row>
        <row r="2378">
          <cell r="B2378" t="str">
            <v>SUZUKEN</v>
          </cell>
          <cell r="C2378" t="str">
            <v>JP3398000004</v>
          </cell>
        </row>
        <row r="2379">
          <cell r="B2379" t="str">
            <v>SUZUKI MOTOR</v>
          </cell>
          <cell r="C2379" t="str">
            <v>JP3397200001</v>
          </cell>
        </row>
        <row r="2380">
          <cell r="B2380" t="str">
            <v>SVB FINANCIAL GROUP</v>
          </cell>
          <cell r="C2380" t="str">
            <v>US78486Q1013</v>
          </cell>
        </row>
        <row r="2381">
          <cell r="B2381" t="str">
            <v>SVENSKA HANDBKN.'A'</v>
          </cell>
          <cell r="C2381" t="str">
            <v>SE0007100599</v>
          </cell>
        </row>
        <row r="2382">
          <cell r="B2382" t="str">
            <v>THE SWATCH GROUP 'B'</v>
          </cell>
          <cell r="C2382" t="str">
            <v>CH0012255151</v>
          </cell>
        </row>
        <row r="2383">
          <cell r="B2383" t="str">
            <v>THE SWATCH GROUP 'R'</v>
          </cell>
          <cell r="C2383" t="str">
            <v>CH0012255144</v>
          </cell>
        </row>
        <row r="2384">
          <cell r="B2384" t="str">
            <v>SWEDBANK 'A'</v>
          </cell>
          <cell r="C2384" t="str">
            <v>SE0000242455</v>
          </cell>
        </row>
        <row r="2385">
          <cell r="B2385" t="str">
            <v>SWEDISH MATCH</v>
          </cell>
          <cell r="C2385" t="str">
            <v>SE0000310336</v>
          </cell>
        </row>
        <row r="2386">
          <cell r="B2386" t="str">
            <v>SWIRE PACIFIC 'A'</v>
          </cell>
          <cell r="C2386" t="str">
            <v>HK0019000162</v>
          </cell>
        </row>
        <row r="2387">
          <cell r="B2387" t="str">
            <v>SWIRE PROPERTIES</v>
          </cell>
          <cell r="C2387" t="str">
            <v>HK0000063609</v>
          </cell>
        </row>
        <row r="2388">
          <cell r="B2388" t="str">
            <v>SWISS LIFE HOLDING</v>
          </cell>
          <cell r="C2388" t="str">
            <v>CH0014852781</v>
          </cell>
        </row>
        <row r="2389">
          <cell r="B2389" t="str">
            <v>SWISS PRIME SITE</v>
          </cell>
          <cell r="C2389" t="str">
            <v>CH0008038389</v>
          </cell>
        </row>
        <row r="2390">
          <cell r="B2390" t="str">
            <v>SWISS RE</v>
          </cell>
          <cell r="C2390" t="str">
            <v>CH0126881561</v>
          </cell>
        </row>
        <row r="2391">
          <cell r="B2391" t="str">
            <v>SWISSCOM 'R'</v>
          </cell>
          <cell r="C2391" t="str">
            <v>CH0008742519</v>
          </cell>
        </row>
        <row r="2392">
          <cell r="B2392" t="str">
            <v>SYMANTEC</v>
          </cell>
          <cell r="C2392" t="str">
            <v>US8715031089</v>
          </cell>
        </row>
        <row r="2393">
          <cell r="B2393" t="str">
            <v>SYMRISE (XET)</v>
          </cell>
          <cell r="C2393" t="str">
            <v>DE000SYM9999</v>
          </cell>
        </row>
        <row r="2394">
          <cell r="B2394" t="str">
            <v>SYNCHRONY FINANCIAL</v>
          </cell>
          <cell r="C2394" t="str">
            <v>US87165B1035</v>
          </cell>
        </row>
        <row r="2395">
          <cell r="B2395" t="str">
            <v>SYNNEX TECH.INTL.</v>
          </cell>
          <cell r="C2395" t="str">
            <v>TW0002347002</v>
          </cell>
        </row>
        <row r="2396">
          <cell r="B2396" t="str">
            <v>SYNOPSYS</v>
          </cell>
          <cell r="C2396" t="str">
            <v>US8716071076</v>
          </cell>
        </row>
        <row r="2397">
          <cell r="B2397" t="str">
            <v>SYSCO</v>
          </cell>
          <cell r="C2397" t="str">
            <v>US8718291078</v>
          </cell>
        </row>
        <row r="2398">
          <cell r="B2398" t="str">
            <v>SYSMEX</v>
          </cell>
          <cell r="C2398" t="str">
            <v>JP3351100007</v>
          </cell>
        </row>
        <row r="2399">
          <cell r="B2399" t="str">
            <v>S-1</v>
          </cell>
          <cell r="C2399" t="str">
            <v>KR7012750006</v>
          </cell>
        </row>
        <row r="2400">
          <cell r="B2400" t="str">
            <v>T &amp; D HOLDINGS</v>
          </cell>
          <cell r="C2400" t="str">
            <v>JP3539220008</v>
          </cell>
        </row>
        <row r="2401">
          <cell r="B2401" t="str">
            <v>TABCORP HOLDINGS</v>
          </cell>
          <cell r="C2401" t="str">
            <v>AU000000TAH8</v>
          </cell>
        </row>
        <row r="2402">
          <cell r="B2402" t="str">
            <v>TAIHEIYO CEMENT</v>
          </cell>
          <cell r="C2402" t="str">
            <v>JP3449020001</v>
          </cell>
        </row>
        <row r="2403">
          <cell r="B2403" t="str">
            <v>TAIMED BIOLOGICS</v>
          </cell>
          <cell r="C2403" t="str">
            <v>TW0004147004</v>
          </cell>
        </row>
        <row r="2404">
          <cell r="B2404" t="str">
            <v>TAISEI</v>
          </cell>
          <cell r="C2404" t="str">
            <v>JP3443600006</v>
          </cell>
        </row>
        <row r="2405">
          <cell r="B2405" t="str">
            <v>TAISHIN FINANCIAL HLDG.</v>
          </cell>
          <cell r="C2405" t="str">
            <v>TW0002887007</v>
          </cell>
        </row>
        <row r="2406">
          <cell r="B2406" t="str">
            <v>TAISHO PHARM.HOLDINGS</v>
          </cell>
          <cell r="C2406" t="str">
            <v>JP3442850008</v>
          </cell>
        </row>
        <row r="2407">
          <cell r="B2407" t="str">
            <v>TAIWAN BUSINESS BANK</v>
          </cell>
          <cell r="C2407" t="str">
            <v>TW0002834009</v>
          </cell>
        </row>
        <row r="2408">
          <cell r="B2408" t="str">
            <v>TAIWAN CEMENT</v>
          </cell>
          <cell r="C2408" t="str">
            <v>TW0001101004</v>
          </cell>
        </row>
        <row r="2409">
          <cell r="B2409" t="str">
            <v>TAIWAN COOP.FINL.HLDG.</v>
          </cell>
          <cell r="C2409" t="str">
            <v>TW0005880009</v>
          </cell>
        </row>
        <row r="2410">
          <cell r="B2410" t="str">
            <v>TAIWAN HIGH SPEED RAIL</v>
          </cell>
          <cell r="C2410" t="str">
            <v>TW0002633005</v>
          </cell>
        </row>
        <row r="2411">
          <cell r="B2411" t="str">
            <v>TAIWAN MOBILE</v>
          </cell>
          <cell r="C2411" t="str">
            <v>TW0003045001</v>
          </cell>
        </row>
        <row r="2412">
          <cell r="B2412" t="str">
            <v>TAIWAN SEMICON.MNFG.</v>
          </cell>
          <cell r="C2412" t="str">
            <v>TW0002330008</v>
          </cell>
        </row>
        <row r="2413">
          <cell r="B2413" t="str">
            <v>TAIYO NIPPON SANSO</v>
          </cell>
          <cell r="C2413" t="str">
            <v>JP3711600001</v>
          </cell>
        </row>
        <row r="2414">
          <cell r="B2414" t="str">
            <v>TAKASHIMAYA</v>
          </cell>
          <cell r="C2414" t="str">
            <v>JP3456000003</v>
          </cell>
        </row>
        <row r="2415">
          <cell r="B2415" t="str">
            <v>TAKE TWO INTACT.SFTW.</v>
          </cell>
          <cell r="C2415" t="str">
            <v>US8740541094</v>
          </cell>
        </row>
        <row r="2416">
          <cell r="B2416" t="str">
            <v>TAKEDA PHARMACEUTICAL</v>
          </cell>
          <cell r="C2416" t="str">
            <v>JP3463000004</v>
          </cell>
        </row>
        <row r="2417">
          <cell r="B2417" t="str">
            <v>TAL EDUCATION GROUP CL.A ADR 3:1</v>
          </cell>
          <cell r="C2417" t="str">
            <v>US8740801043</v>
          </cell>
        </row>
        <row r="2418">
          <cell r="B2418" t="str">
            <v>TARGA RESOURCES</v>
          </cell>
          <cell r="C2418" t="str">
            <v>US87612G1013</v>
          </cell>
        </row>
        <row r="2419">
          <cell r="B2419" t="str">
            <v>TARGET</v>
          </cell>
          <cell r="C2419" t="str">
            <v>US87612E1064</v>
          </cell>
        </row>
        <row r="2420">
          <cell r="B2420" t="str">
            <v>TASLY PHARMACEUTICAL 'A'</v>
          </cell>
          <cell r="C2420" t="str">
            <v>CNE000001C81</v>
          </cell>
        </row>
        <row r="2421">
          <cell r="B2421" t="str">
            <v>TATA CONSULTANCY SVS.</v>
          </cell>
          <cell r="C2421" t="str">
            <v>INE467B01029</v>
          </cell>
        </row>
        <row r="2422">
          <cell r="B2422" t="str">
            <v>TATA MOTORS</v>
          </cell>
          <cell r="C2422" t="str">
            <v>INE155A01022</v>
          </cell>
        </row>
        <row r="2423">
          <cell r="B2423" t="str">
            <v>TATA POWER</v>
          </cell>
          <cell r="C2423" t="str">
            <v>INE245A01021</v>
          </cell>
        </row>
        <row r="2424">
          <cell r="B2424" t="str">
            <v>TATA STEEL</v>
          </cell>
          <cell r="C2424" t="str">
            <v>INE081A01012</v>
          </cell>
        </row>
        <row r="2425">
          <cell r="B2425" t="str">
            <v>TATNEFT</v>
          </cell>
          <cell r="C2425" t="str">
            <v>RU0009033591</v>
          </cell>
        </row>
        <row r="2426">
          <cell r="B2426" t="str">
            <v>TAV HAVALIMANLARI</v>
          </cell>
          <cell r="C2426" t="str">
            <v>TRETAVH00018</v>
          </cell>
        </row>
        <row r="2427">
          <cell r="B2427" t="str">
            <v>TAYLOR WIMPEY</v>
          </cell>
          <cell r="C2427" t="str">
            <v>GB0008782301</v>
          </cell>
        </row>
        <row r="2428">
          <cell r="B2428" t="str">
            <v>TD AMERITRADE HOLDING</v>
          </cell>
          <cell r="C2428" t="str">
            <v>US87236Y1082</v>
          </cell>
        </row>
        <row r="2429">
          <cell r="B2429" t="str">
            <v>TDK</v>
          </cell>
          <cell r="C2429" t="str">
            <v>JP3538800008</v>
          </cell>
        </row>
        <row r="2430">
          <cell r="B2430" t="str">
            <v>TE CONNECTIVITY</v>
          </cell>
          <cell r="C2430" t="str">
            <v>CH0102993182</v>
          </cell>
        </row>
        <row r="2431">
          <cell r="B2431" t="str">
            <v>TBEA 'A'</v>
          </cell>
          <cell r="C2431" t="str">
            <v>CNE000000RB8</v>
          </cell>
        </row>
        <row r="2432">
          <cell r="B2432" t="str">
            <v>TECH MAHINDRA</v>
          </cell>
          <cell r="C2432" t="str">
            <v>INE669C01036</v>
          </cell>
        </row>
        <row r="2433">
          <cell r="B2433" t="str">
            <v>TECHNIPFMC</v>
          </cell>
          <cell r="C2433" t="str">
            <v>GB00BDSFG982</v>
          </cell>
        </row>
        <row r="2434">
          <cell r="B2434" t="str">
            <v>TECHTRONIC INDS.</v>
          </cell>
          <cell r="C2434" t="str">
            <v>HK0669013440</v>
          </cell>
        </row>
        <row r="2435">
          <cell r="B2435" t="str">
            <v>TECK RESOURCES 'B'</v>
          </cell>
          <cell r="C2435" t="str">
            <v>CA8787422044</v>
          </cell>
        </row>
        <row r="2436">
          <cell r="B2436" t="str">
            <v>TECO ELEC.&amp; MACHINERY</v>
          </cell>
          <cell r="C2436" t="str">
            <v>TW0001504009</v>
          </cell>
        </row>
        <row r="2437">
          <cell r="B2437" t="str">
            <v>TEIJIN</v>
          </cell>
          <cell r="C2437" t="str">
            <v>JP3544000007</v>
          </cell>
        </row>
        <row r="2438">
          <cell r="B2438" t="str">
            <v>TELECOM ITALIA</v>
          </cell>
          <cell r="C2438" t="str">
            <v>IT0003497168</v>
          </cell>
        </row>
        <row r="2439">
          <cell r="B2439" t="str">
            <v>TELECOM ITALIA RSP</v>
          </cell>
          <cell r="C2439" t="str">
            <v>IT0003497176</v>
          </cell>
        </row>
        <row r="2440">
          <cell r="B2440" t="str">
            <v>TELEFLEX</v>
          </cell>
          <cell r="C2440" t="str">
            <v>US8793691069</v>
          </cell>
        </row>
        <row r="2441">
          <cell r="B2441" t="str">
            <v>TELEFONICA</v>
          </cell>
          <cell r="C2441" t="str">
            <v>ES0178430E18</v>
          </cell>
        </row>
        <row r="2442">
          <cell r="B2442" t="str">
            <v>TELEFONICA DTL. (XET) HLDG.</v>
          </cell>
          <cell r="C2442" t="str">
            <v>DE000A1J5RX9</v>
          </cell>
        </row>
        <row r="2443">
          <cell r="B2443" t="str">
            <v>TELEKOM MALAYSIA</v>
          </cell>
          <cell r="C2443" t="str">
            <v>MYL4863OO006</v>
          </cell>
        </row>
        <row r="2444">
          <cell r="B2444" t="str">
            <v>TELEKOMUNIKASI INDONESIA</v>
          </cell>
          <cell r="C2444" t="str">
            <v>ID1000129000</v>
          </cell>
        </row>
        <row r="2445">
          <cell r="B2445" t="str">
            <v>TELENET GROUP HOLDING</v>
          </cell>
          <cell r="C2445" t="str">
            <v>BE0003826436</v>
          </cell>
        </row>
        <row r="2446">
          <cell r="B2446" t="str">
            <v>TELENOR</v>
          </cell>
          <cell r="C2446" t="str">
            <v>NO0010063308</v>
          </cell>
        </row>
        <row r="2447">
          <cell r="B2447" t="str">
            <v>TELEPERFORMANCE</v>
          </cell>
          <cell r="C2447" t="str">
            <v>FR0000051807</v>
          </cell>
        </row>
        <row r="2448">
          <cell r="B2448" t="str">
            <v>TELEFONICA BRASIL PN</v>
          </cell>
          <cell r="C2448" t="str">
            <v>BRVIVTACNPR7</v>
          </cell>
        </row>
        <row r="2449">
          <cell r="B2449" t="str">
            <v>TELE2 'B'</v>
          </cell>
          <cell r="C2449" t="str">
            <v>SE0005190238</v>
          </cell>
        </row>
        <row r="2450">
          <cell r="B2450" t="str">
            <v>TELIA COMPANY</v>
          </cell>
          <cell r="C2450" t="str">
            <v>SE0000667925</v>
          </cell>
        </row>
        <row r="2451">
          <cell r="B2451" t="str">
            <v>TELKOM SA SOC</v>
          </cell>
          <cell r="C2451" t="str">
            <v>ZAE000044897</v>
          </cell>
        </row>
        <row r="2452">
          <cell r="B2452" t="str">
            <v>TELSTRA</v>
          </cell>
          <cell r="C2452" t="str">
            <v>AU000000TLS2</v>
          </cell>
        </row>
        <row r="2453">
          <cell r="B2453" t="str">
            <v>TELUS</v>
          </cell>
          <cell r="C2453" t="str">
            <v>CA87971M1032</v>
          </cell>
        </row>
        <row r="2454">
          <cell r="B2454" t="str">
            <v>TEMENOS N</v>
          </cell>
          <cell r="C2454" t="str">
            <v>CH0012453913</v>
          </cell>
        </row>
        <row r="2455">
          <cell r="B2455" t="str">
            <v>TENAGA NASIONAL</v>
          </cell>
          <cell r="C2455" t="str">
            <v>MYL5347OO009</v>
          </cell>
        </row>
        <row r="2456">
          <cell r="B2456" t="str">
            <v>TENARIS</v>
          </cell>
          <cell r="C2456" t="str">
            <v>LU0156801721</v>
          </cell>
        </row>
        <row r="2457">
          <cell r="B2457" t="str">
            <v>TENCENT HOLDINGS</v>
          </cell>
          <cell r="C2457" t="str">
            <v>KYG875721634</v>
          </cell>
        </row>
        <row r="2458">
          <cell r="B2458" t="str">
            <v>TERNA RETE ELETTRICA NAZ</v>
          </cell>
          <cell r="C2458" t="str">
            <v>IT0003242622</v>
          </cell>
        </row>
        <row r="2459">
          <cell r="B2459" t="str">
            <v>TERUMO</v>
          </cell>
          <cell r="C2459" t="str">
            <v>JP3546800008</v>
          </cell>
        </row>
        <row r="2460">
          <cell r="B2460" t="str">
            <v>TESCO</v>
          </cell>
          <cell r="C2460" t="str">
            <v>GB0008847096</v>
          </cell>
        </row>
        <row r="2461">
          <cell r="B2461" t="str">
            <v>TESLA</v>
          </cell>
          <cell r="C2461" t="str">
            <v>US88160R1014</v>
          </cell>
        </row>
        <row r="2462">
          <cell r="B2462" t="str">
            <v>TEVA PHARM.INDS.ADR 1:1</v>
          </cell>
          <cell r="C2462" t="str">
            <v>US8816242098</v>
          </cell>
        </row>
        <row r="2463">
          <cell r="B2463" t="str">
            <v>TEXAS INSTRUMENTS</v>
          </cell>
          <cell r="C2463" t="str">
            <v>US8825081040</v>
          </cell>
        </row>
        <row r="2464">
          <cell r="B2464" t="str">
            <v>TEXTRON</v>
          </cell>
          <cell r="C2464" t="str">
            <v>US8832031012</v>
          </cell>
        </row>
        <row r="2465">
          <cell r="B2465" t="str">
            <v>THAI OIL</v>
          </cell>
          <cell r="C2465" t="str">
            <v>TH0796010005</v>
          </cell>
        </row>
        <row r="2466">
          <cell r="B2466" t="str">
            <v>THAI UNION GROUP</v>
          </cell>
          <cell r="C2466" t="str">
            <v>TH0450010Y08</v>
          </cell>
        </row>
        <row r="2467">
          <cell r="B2467" t="str">
            <v>THALES</v>
          </cell>
          <cell r="C2467" t="str">
            <v>FR0000121329</v>
          </cell>
        </row>
        <row r="2468">
          <cell r="B2468" t="str">
            <v>A2 MILK</v>
          </cell>
          <cell r="C2468" t="str">
            <v>NZATME0002S8</v>
          </cell>
        </row>
        <row r="2469">
          <cell r="B2469" t="str">
            <v>THE FOSCHINI GROUP</v>
          </cell>
          <cell r="C2469" t="str">
            <v>ZAE000148466</v>
          </cell>
        </row>
        <row r="2470">
          <cell r="B2470" t="str">
            <v>THERMO FISHER SCIENTIFIC</v>
          </cell>
          <cell r="C2470" t="str">
            <v>US8835561023</v>
          </cell>
        </row>
        <row r="2471">
          <cell r="B2471" t="str">
            <v>THK</v>
          </cell>
          <cell r="C2471" t="str">
            <v>JP3539250005</v>
          </cell>
        </row>
        <row r="2472">
          <cell r="B2472" t="str">
            <v>THOMSON REUTERS</v>
          </cell>
          <cell r="C2472" t="str">
            <v>CA8849031056</v>
          </cell>
        </row>
        <row r="2473">
          <cell r="B2473" t="str">
            <v>THYSSENKRUPP (XET)</v>
          </cell>
          <cell r="C2473" t="str">
            <v>DE0007500001</v>
          </cell>
        </row>
        <row r="2474">
          <cell r="B2474" t="str">
            <v>TIANMA MICROELS.'A'</v>
          </cell>
          <cell r="C2474" t="str">
            <v>CNE000000HT1</v>
          </cell>
        </row>
        <row r="2475">
          <cell r="B2475" t="str">
            <v>TIANQI LITH.INDS.'A'</v>
          </cell>
          <cell r="C2475" t="str">
            <v>CNE100000T32</v>
          </cell>
        </row>
        <row r="2476">
          <cell r="B2476" t="str">
            <v>TIFFANY &amp; CO</v>
          </cell>
          <cell r="C2476" t="str">
            <v>US8865471085</v>
          </cell>
        </row>
        <row r="2477">
          <cell r="B2477" t="str">
            <v>TIGER BRANDS</v>
          </cell>
          <cell r="C2477" t="str">
            <v>ZAE000071080</v>
          </cell>
        </row>
        <row r="2478">
          <cell r="B2478" t="str">
            <v>RESTAURANT BRANDS INTL.</v>
          </cell>
          <cell r="C2478" t="str">
            <v>CA76131D1033</v>
          </cell>
        </row>
        <row r="2479">
          <cell r="B2479" t="str">
            <v>TIM PARTICIPACOES ON</v>
          </cell>
          <cell r="C2479" t="str">
            <v>BRTIMPACNOR1</v>
          </cell>
        </row>
        <row r="2480">
          <cell r="B2480" t="str">
            <v>CHARTER COMMS.CL.A</v>
          </cell>
          <cell r="C2480" t="str">
            <v>US16119P1084</v>
          </cell>
        </row>
        <row r="2481">
          <cell r="B2481" t="str">
            <v>TINGYI CYMN.ISLE.HLDG.</v>
          </cell>
          <cell r="C2481" t="str">
            <v>KYG8878S1030</v>
          </cell>
        </row>
        <row r="2482">
          <cell r="B2482" t="str">
            <v>TITAN CEMENT CR</v>
          </cell>
          <cell r="C2482" t="str">
            <v>GRS074083007</v>
          </cell>
        </row>
        <row r="2483">
          <cell r="B2483" t="str">
            <v>TITAN COMPANY</v>
          </cell>
          <cell r="C2483" t="str">
            <v>INE280A01028</v>
          </cell>
        </row>
        <row r="2484">
          <cell r="B2484" t="str">
            <v>TJX</v>
          </cell>
          <cell r="C2484" t="str">
            <v>US8725401090</v>
          </cell>
        </row>
        <row r="2485">
          <cell r="B2485" t="str">
            <v>TMB BANK</v>
          </cell>
          <cell r="C2485" t="str">
            <v>TH0068010Z07</v>
          </cell>
        </row>
        <row r="2486">
          <cell r="B2486" t="str">
            <v>TOBU RAILWAY</v>
          </cell>
          <cell r="C2486" t="str">
            <v>JP3597800006</v>
          </cell>
        </row>
        <row r="2487">
          <cell r="B2487" t="str">
            <v>TOFAS TURK OTOM.FABK.</v>
          </cell>
          <cell r="C2487" t="str">
            <v>TRATOASO91H3</v>
          </cell>
        </row>
        <row r="2488">
          <cell r="B2488" t="str">
            <v>TOHO</v>
          </cell>
          <cell r="C2488" t="str">
            <v>JP3598600009</v>
          </cell>
        </row>
        <row r="2489">
          <cell r="B2489" t="str">
            <v>TOHO GAS</v>
          </cell>
          <cell r="C2489" t="str">
            <v>JP3600200004</v>
          </cell>
        </row>
        <row r="2490">
          <cell r="B2490" t="str">
            <v>TOHOKU ELECTRIC PWR.</v>
          </cell>
          <cell r="C2490" t="str">
            <v>JP3605400005</v>
          </cell>
        </row>
        <row r="2491">
          <cell r="B2491" t="str">
            <v>TOKIO MARINE HOLDINGS</v>
          </cell>
          <cell r="C2491" t="str">
            <v>JP3910660004</v>
          </cell>
        </row>
        <row r="2492">
          <cell r="B2492" t="str">
            <v>TOKYO CENTURY</v>
          </cell>
          <cell r="C2492" t="str">
            <v>JP3424950008</v>
          </cell>
        </row>
        <row r="2493">
          <cell r="B2493" t="str">
            <v>TOKYO ELECTRIC POWER CO. HDG.</v>
          </cell>
          <cell r="C2493" t="str">
            <v>JP3585800000</v>
          </cell>
        </row>
        <row r="2494">
          <cell r="B2494" t="str">
            <v>TOKYO ELECTRON</v>
          </cell>
          <cell r="C2494" t="str">
            <v>JP3571400005</v>
          </cell>
        </row>
        <row r="2495">
          <cell r="B2495" t="str">
            <v>TOKYO GAS</v>
          </cell>
          <cell r="C2495" t="str">
            <v>JP3573000001</v>
          </cell>
        </row>
        <row r="2496">
          <cell r="B2496" t="str">
            <v>TOKYO TATEMONO</v>
          </cell>
          <cell r="C2496" t="str">
            <v>JP3582600007</v>
          </cell>
        </row>
        <row r="2497">
          <cell r="B2497" t="str">
            <v>TOKYU</v>
          </cell>
          <cell r="C2497" t="str">
            <v>JP3574200006</v>
          </cell>
        </row>
        <row r="2498">
          <cell r="B2498" t="str">
            <v>TOKYU FUDOSAN HOLDINGS</v>
          </cell>
          <cell r="C2498" t="str">
            <v>JP3569200003</v>
          </cell>
        </row>
        <row r="2499">
          <cell r="B2499" t="str">
            <v>TOLL BROTHERS</v>
          </cell>
          <cell r="C2499" t="str">
            <v>US8894781033</v>
          </cell>
        </row>
        <row r="2500">
          <cell r="B2500" t="str">
            <v>TONG REN TANG TECHS.'H'</v>
          </cell>
          <cell r="C2500" t="str">
            <v>CNE100000585</v>
          </cell>
        </row>
        <row r="2501">
          <cell r="B2501" t="str">
            <v>TONGHUA DONGBAO PHARM. 'A'</v>
          </cell>
          <cell r="C2501" t="str">
            <v>CNE000000H87</v>
          </cell>
        </row>
        <row r="2502">
          <cell r="B2502" t="str">
            <v>TONGLING NONFR.MTLS.GP. 'A'</v>
          </cell>
          <cell r="C2502" t="str">
            <v>CNE000000529</v>
          </cell>
        </row>
        <row r="2503">
          <cell r="B2503" t="str">
            <v>TONGWEI 'A'</v>
          </cell>
          <cell r="C2503" t="str">
            <v>CNE000001GS3</v>
          </cell>
        </row>
        <row r="2504">
          <cell r="B2504" t="str">
            <v>TOP GLOVE</v>
          </cell>
          <cell r="C2504" t="str">
            <v>MYL7113OO003</v>
          </cell>
        </row>
        <row r="2505">
          <cell r="B2505" t="str">
            <v>TOPPAN PRINTING</v>
          </cell>
          <cell r="C2505" t="str">
            <v>JP3629000005</v>
          </cell>
        </row>
        <row r="2506">
          <cell r="B2506" t="str">
            <v>TORAY INDS.</v>
          </cell>
          <cell r="C2506" t="str">
            <v>JP3621000003</v>
          </cell>
        </row>
        <row r="2507">
          <cell r="B2507" t="str">
            <v>TORCHMARK</v>
          </cell>
          <cell r="C2507" t="str">
            <v>US8910271043</v>
          </cell>
        </row>
        <row r="2508">
          <cell r="B2508" t="str">
            <v>TORONTO-DOMINION BANK</v>
          </cell>
          <cell r="C2508" t="str">
            <v>CA8911605092</v>
          </cell>
        </row>
        <row r="2509">
          <cell r="B2509" t="str">
            <v>TOSHIBA</v>
          </cell>
          <cell r="C2509" t="str">
            <v>JP3592200004</v>
          </cell>
        </row>
        <row r="2510">
          <cell r="B2510" t="str">
            <v>TOSOH</v>
          </cell>
          <cell r="C2510" t="str">
            <v>JP3595200001</v>
          </cell>
        </row>
        <row r="2511">
          <cell r="B2511" t="str">
            <v>TOTAL</v>
          </cell>
          <cell r="C2511" t="str">
            <v>FR0000120271</v>
          </cell>
        </row>
        <row r="2512">
          <cell r="B2512" t="str">
            <v>TOTAL SYSTEM SERVICES</v>
          </cell>
          <cell r="C2512" t="str">
            <v>US8919061098</v>
          </cell>
        </row>
        <row r="2513">
          <cell r="B2513" t="str">
            <v>TOTO</v>
          </cell>
          <cell r="C2513" t="str">
            <v>JP3596200000</v>
          </cell>
        </row>
        <row r="2514">
          <cell r="B2514" t="str">
            <v>TOURMALINE OIL</v>
          </cell>
          <cell r="C2514" t="str">
            <v>CA89156V1067</v>
          </cell>
        </row>
        <row r="2515">
          <cell r="B2515" t="str">
            <v>TOWER BERSAMA INFR.</v>
          </cell>
          <cell r="C2515" t="str">
            <v>ID1000116908</v>
          </cell>
        </row>
        <row r="2516">
          <cell r="B2516" t="str">
            <v>TOWNGAS CHINA</v>
          </cell>
          <cell r="C2516" t="str">
            <v>KYG8972T1067</v>
          </cell>
        </row>
        <row r="2517">
          <cell r="B2517" t="str">
            <v>TOYO SEIKAN GROUP HDG.</v>
          </cell>
          <cell r="C2517" t="str">
            <v>JP3613400005</v>
          </cell>
        </row>
        <row r="2518">
          <cell r="B2518" t="str">
            <v>TOYO SUISAN KAISHA</v>
          </cell>
          <cell r="C2518" t="str">
            <v>JP3613000003</v>
          </cell>
        </row>
        <row r="2519">
          <cell r="B2519" t="str">
            <v>TOYODA GOSEI</v>
          </cell>
          <cell r="C2519" t="str">
            <v>JP3634200004</v>
          </cell>
        </row>
        <row r="2520">
          <cell r="B2520" t="str">
            <v>TOYOTA INDS.</v>
          </cell>
          <cell r="C2520" t="str">
            <v>JP3634600005</v>
          </cell>
        </row>
        <row r="2521">
          <cell r="B2521" t="str">
            <v>TOYOTA MOTOR</v>
          </cell>
          <cell r="C2521" t="str">
            <v>JP3633400001</v>
          </cell>
        </row>
        <row r="2522">
          <cell r="B2522" t="str">
            <v>TOYOTA TSUSHO</v>
          </cell>
          <cell r="C2522" t="str">
            <v>JP3635000007</v>
          </cell>
        </row>
        <row r="2523">
          <cell r="B2523" t="str">
            <v>TPG TELECOM</v>
          </cell>
          <cell r="C2523" t="str">
            <v>AU000000TPM6</v>
          </cell>
        </row>
        <row r="2524">
          <cell r="B2524" t="str">
            <v>ENGIE BRASIL ENERGIA ON</v>
          </cell>
          <cell r="C2524" t="str">
            <v>BREGIEACNOR9</v>
          </cell>
        </row>
        <row r="2525">
          <cell r="B2525" t="str">
            <v>TRACTOR SUPPLY</v>
          </cell>
          <cell r="C2525" t="str">
            <v>US8923561067</v>
          </cell>
        </row>
        <row r="2526">
          <cell r="B2526" t="str">
            <v>TRANSCANADA</v>
          </cell>
          <cell r="C2526" t="str">
            <v>CA89353D1078</v>
          </cell>
        </row>
        <row r="2527">
          <cell r="B2527" t="str">
            <v>TRANSDIGM GROUP</v>
          </cell>
          <cell r="C2527" t="str">
            <v>US8936411003</v>
          </cell>
        </row>
        <row r="2528">
          <cell r="B2528" t="str">
            <v>TRANSNEFT PREF.</v>
          </cell>
          <cell r="C2528" t="str">
            <v>RU0009091573</v>
          </cell>
        </row>
        <row r="2529">
          <cell r="B2529" t="str">
            <v>TRANSUNION</v>
          </cell>
          <cell r="C2529" t="str">
            <v>US89400J1079</v>
          </cell>
        </row>
        <row r="2530">
          <cell r="B2530" t="str">
            <v>TRANSURBAN GROUP</v>
          </cell>
          <cell r="C2530" t="str">
            <v>AU000000TCL6</v>
          </cell>
        </row>
        <row r="2531">
          <cell r="B2531" t="str">
            <v>TRAVELERS COS.</v>
          </cell>
          <cell r="C2531" t="str">
            <v>US89417E1091</v>
          </cell>
        </row>
        <row r="2532">
          <cell r="B2532" t="str">
            <v>TRAVELSKY TECHNOLOGY 'H'</v>
          </cell>
          <cell r="C2532" t="str">
            <v>CNE1000004J3</v>
          </cell>
        </row>
        <row r="2533">
          <cell r="B2533" t="str">
            <v>TRAVIS PERKINS</v>
          </cell>
          <cell r="C2533" t="str">
            <v>GB0007739609</v>
          </cell>
        </row>
        <row r="2534">
          <cell r="B2534" t="str">
            <v>TREASURY WINE ESTATES</v>
          </cell>
          <cell r="C2534" t="str">
            <v>AU000000TWE9</v>
          </cell>
        </row>
        <row r="2535">
          <cell r="B2535" t="str">
            <v>TREND MICRO</v>
          </cell>
          <cell r="C2535" t="str">
            <v>JP3637300009</v>
          </cell>
        </row>
        <row r="2536">
          <cell r="B2536" t="str">
            <v>TRIMBLE</v>
          </cell>
          <cell r="C2536" t="str">
            <v>US8962391004</v>
          </cell>
        </row>
        <row r="2537">
          <cell r="B2537" t="str">
            <v>TRIPADVISOR 'A'</v>
          </cell>
          <cell r="C2537" t="str">
            <v>US8969452015</v>
          </cell>
        </row>
        <row r="2538">
          <cell r="B2538" t="str">
            <v>TRUE CORPORATION</v>
          </cell>
          <cell r="C2538" t="str">
            <v>TH0375010Z06</v>
          </cell>
        </row>
        <row r="2539">
          <cell r="B2539" t="str">
            <v>TRUWORTHS INTL.</v>
          </cell>
          <cell r="C2539" t="str">
            <v>ZAE000028296</v>
          </cell>
        </row>
        <row r="2540">
          <cell r="B2540" t="str">
            <v>TRYG</v>
          </cell>
          <cell r="C2540" t="str">
            <v>DK0060636678</v>
          </cell>
        </row>
        <row r="2541">
          <cell r="B2541" t="str">
            <v>UNISPLENDOUR 'A'</v>
          </cell>
          <cell r="C2541" t="str">
            <v>CNE0000010T1</v>
          </cell>
        </row>
        <row r="2542">
          <cell r="B2542" t="str">
            <v>TSINGTAO BREWERY 'A'</v>
          </cell>
          <cell r="C2542" t="str">
            <v>CNE0000009Y3</v>
          </cell>
        </row>
        <row r="2543">
          <cell r="B2543" t="str">
            <v>TSINGTAO BREWERY 'H'</v>
          </cell>
          <cell r="C2543" t="str">
            <v>CNE1000004K1</v>
          </cell>
        </row>
        <row r="2544">
          <cell r="B2544" t="str">
            <v>TSURUHA HOLDINGS</v>
          </cell>
          <cell r="C2544" t="str">
            <v>JP3536150000</v>
          </cell>
        </row>
        <row r="2545">
          <cell r="B2545" t="str">
            <v>TUI (LON)</v>
          </cell>
          <cell r="C2545" t="str">
            <v>DE000TUAG000</v>
          </cell>
        </row>
        <row r="2546">
          <cell r="B2546" t="str">
            <v>TUPRAS TKI.PEL.RFNE.</v>
          </cell>
          <cell r="C2546" t="str">
            <v>TRATUPRS91E8</v>
          </cell>
        </row>
        <row r="2547">
          <cell r="B2547" t="str">
            <v>TURK HAVA YOLLARI</v>
          </cell>
          <cell r="C2547" t="str">
            <v>TRATHYAO91M5</v>
          </cell>
        </row>
        <row r="2548">
          <cell r="B2548" t="str">
            <v>TURKCELL ILETISIM HZM.</v>
          </cell>
          <cell r="C2548" t="str">
            <v>TRATCELL91M1</v>
          </cell>
        </row>
        <row r="2549">
          <cell r="B2549" t="str">
            <v>TKI.GARANTI BKSI.</v>
          </cell>
          <cell r="C2549" t="str">
            <v>TRAGARAN91N1</v>
          </cell>
        </row>
        <row r="2550">
          <cell r="B2550" t="str">
            <v>TURKIYE HALK BANKASI</v>
          </cell>
          <cell r="C2550" t="str">
            <v>TRETHAL00019</v>
          </cell>
        </row>
        <row r="2551">
          <cell r="B2551" t="str">
            <v>TURKIYE IS BANKASI 'C'</v>
          </cell>
          <cell r="C2551" t="str">
            <v>TRAISCTR91N2</v>
          </cell>
        </row>
        <row r="2552">
          <cell r="B2552" t="str">
            <v>TKI.SISE VE CAM FKI.</v>
          </cell>
          <cell r="C2552" t="str">
            <v>TRASISEW91Q3</v>
          </cell>
        </row>
        <row r="2553">
          <cell r="B2553" t="str">
            <v>TKI.VAKIFLAR BANKASI</v>
          </cell>
          <cell r="C2553" t="str">
            <v>TREVKFB00019</v>
          </cell>
        </row>
        <row r="2554">
          <cell r="B2554" t="str">
            <v>TUS-SOUND ENV.RES.'A'</v>
          </cell>
          <cell r="C2554" t="str">
            <v>CNE000000BX6</v>
          </cell>
        </row>
        <row r="2555">
          <cell r="B2555" t="str">
            <v>TWITTER</v>
          </cell>
          <cell r="C2555" t="str">
            <v>US90184L1026</v>
          </cell>
        </row>
        <row r="2556">
          <cell r="B2556" t="str">
            <v>TYSON FOODS 'A'</v>
          </cell>
          <cell r="C2556" t="str">
            <v>US9024941034</v>
          </cell>
        </row>
        <row r="2557">
          <cell r="B2557" t="str">
            <v>UBISOFT ENTM.</v>
          </cell>
          <cell r="C2557" t="str">
            <v>FR0000054470</v>
          </cell>
        </row>
        <row r="2558">
          <cell r="B2558" t="str">
            <v>UBS GROUP</v>
          </cell>
          <cell r="C2558" t="str">
            <v>CH0244767585</v>
          </cell>
        </row>
        <row r="2559">
          <cell r="B2559" t="str">
            <v>UCB</v>
          </cell>
          <cell r="C2559" t="str">
            <v>BE0003739530</v>
          </cell>
        </row>
        <row r="2560">
          <cell r="B2560" t="str">
            <v>UDR</v>
          </cell>
          <cell r="C2560" t="str">
            <v>US9026531049</v>
          </cell>
        </row>
        <row r="2561">
          <cell r="B2561" t="str">
            <v>UGI</v>
          </cell>
          <cell r="C2561" t="str">
            <v>US9026811052</v>
          </cell>
        </row>
        <row r="2562">
          <cell r="B2562" t="str">
            <v>ULKER BISKUVI SANAYI</v>
          </cell>
          <cell r="C2562" t="str">
            <v>TREULKR00015</v>
          </cell>
        </row>
        <row r="2563">
          <cell r="B2563" t="str">
            <v>ULTA BEAUTY</v>
          </cell>
          <cell r="C2563" t="str">
            <v>US90384S3031</v>
          </cell>
        </row>
        <row r="2564">
          <cell r="B2564" t="str">
            <v>ULTRAPAR PARTICIPOES ON</v>
          </cell>
          <cell r="C2564" t="str">
            <v>BRUGPAACNOR8</v>
          </cell>
        </row>
        <row r="2565">
          <cell r="B2565" t="str">
            <v>ULTRATECH CEMENT</v>
          </cell>
          <cell r="C2565" t="str">
            <v>INE481G01011</v>
          </cell>
        </row>
        <row r="2566">
          <cell r="B2566" t="str">
            <v>UMICORE</v>
          </cell>
          <cell r="C2566" t="str">
            <v>BE0974320526</v>
          </cell>
        </row>
        <row r="2567">
          <cell r="B2567" t="str">
            <v>UMW HOLDINGS</v>
          </cell>
          <cell r="C2567" t="str">
            <v>MYL4588OO009</v>
          </cell>
        </row>
        <row r="2568">
          <cell r="B2568" t="str">
            <v>UNDER ARMOUR A</v>
          </cell>
          <cell r="C2568" t="str">
            <v>US9043111072</v>
          </cell>
        </row>
        <row r="2569">
          <cell r="B2569" t="str">
            <v>UNDER ARMOUR 'C'</v>
          </cell>
          <cell r="C2569" t="str">
            <v>US9043112062</v>
          </cell>
        </row>
        <row r="2570">
          <cell r="B2570" t="str">
            <v>UNI CHARM</v>
          </cell>
          <cell r="C2570" t="str">
            <v>JP3951600000</v>
          </cell>
        </row>
        <row r="2571">
          <cell r="B2571" t="str">
            <v>UNI-PRESIDENT CHINA HDG.</v>
          </cell>
          <cell r="C2571" t="str">
            <v>KYG9222R1065</v>
          </cell>
        </row>
        <row r="2572">
          <cell r="B2572" t="str">
            <v>UNI-PRESIDENT ENTS.</v>
          </cell>
          <cell r="C2572" t="str">
            <v>TW0001216000</v>
          </cell>
        </row>
        <row r="2573">
          <cell r="B2573" t="str">
            <v>WFD UNIBAIL RODAMCO STAPLED UNITS</v>
          </cell>
          <cell r="C2573" t="str">
            <v>FR0013326246</v>
          </cell>
        </row>
        <row r="2574">
          <cell r="B2574" t="str">
            <v>UNICREDIT</v>
          </cell>
          <cell r="C2574" t="str">
            <v>IT0005239360</v>
          </cell>
        </row>
        <row r="2575">
          <cell r="B2575" t="str">
            <v>UNILEVER INDONESIA</v>
          </cell>
          <cell r="C2575" t="str">
            <v>ID1000095706</v>
          </cell>
        </row>
        <row r="2576">
          <cell r="B2576" t="str">
            <v>UNILEVER DR</v>
          </cell>
          <cell r="C2576" t="str">
            <v>NL0000009355</v>
          </cell>
        </row>
        <row r="2577">
          <cell r="B2577" t="str">
            <v>UNILEVER (UK)</v>
          </cell>
          <cell r="C2577" t="str">
            <v>GB00B10RZP78</v>
          </cell>
        </row>
        <row r="2578">
          <cell r="B2578" t="str">
            <v>UNION PACIFIC</v>
          </cell>
          <cell r="C2578" t="str">
            <v>US9078181081</v>
          </cell>
        </row>
        <row r="2579">
          <cell r="B2579" t="str">
            <v>UNIPER SE (XET)</v>
          </cell>
          <cell r="C2579" t="str">
            <v>DE000UNSE018</v>
          </cell>
        </row>
        <row r="2580">
          <cell r="B2580" t="str">
            <v>UNITED BANK</v>
          </cell>
          <cell r="C2580" t="str">
            <v>PK0081901016</v>
          </cell>
        </row>
        <row r="2581">
          <cell r="B2581" t="str">
            <v>UNITED CONTINENTAL HDG.</v>
          </cell>
          <cell r="C2581" t="str">
            <v>US9100471096</v>
          </cell>
        </row>
        <row r="2582">
          <cell r="B2582" t="str">
            <v>UNITED INTERNET (XET)</v>
          </cell>
          <cell r="C2582" t="str">
            <v>DE0005089031</v>
          </cell>
        </row>
        <row r="2583">
          <cell r="B2583" t="str">
            <v>UNITED MICRO ELTN.</v>
          </cell>
          <cell r="C2583" t="str">
            <v>TW0002303005</v>
          </cell>
        </row>
        <row r="2584">
          <cell r="B2584" t="str">
            <v>UNITED OVERSEAS BANK</v>
          </cell>
          <cell r="C2584" t="str">
            <v>SG1M31001969</v>
          </cell>
        </row>
        <row r="2585">
          <cell r="B2585" t="str">
            <v>UOL GROUP</v>
          </cell>
          <cell r="C2585" t="str">
            <v>SG1S83002349</v>
          </cell>
        </row>
        <row r="2586">
          <cell r="B2586" t="str">
            <v>UNITED PARCEL SER.'B'</v>
          </cell>
          <cell r="C2586" t="str">
            <v>US9113121068</v>
          </cell>
        </row>
        <row r="2587">
          <cell r="B2587" t="str">
            <v>UPL</v>
          </cell>
          <cell r="C2587" t="str">
            <v>INE628A01036</v>
          </cell>
        </row>
        <row r="2588">
          <cell r="B2588" t="str">
            <v>UNITED RENTALS</v>
          </cell>
          <cell r="C2588" t="str">
            <v>US9113631090</v>
          </cell>
        </row>
        <row r="2589">
          <cell r="B2589" t="str">
            <v>UNITED SPIRITS</v>
          </cell>
          <cell r="C2589" t="str">
            <v>INE854D01024</v>
          </cell>
        </row>
        <row r="2590">
          <cell r="B2590" t="str">
            <v>UNITED TECHNOLOGIES</v>
          </cell>
          <cell r="C2590" t="str">
            <v>US9130171096</v>
          </cell>
        </row>
        <row r="2591">
          <cell r="B2591" t="str">
            <v>UNITED THERAPEUTICS</v>
          </cell>
          <cell r="C2591" t="str">
            <v>US91307C1027</v>
          </cell>
        </row>
        <row r="2592">
          <cell r="B2592" t="str">
            <v>UNITED TRACTORS</v>
          </cell>
          <cell r="C2592" t="str">
            <v>ID1000058407</v>
          </cell>
        </row>
        <row r="2593">
          <cell r="B2593" t="str">
            <v>UNITED URB.INV.</v>
          </cell>
          <cell r="C2593" t="str">
            <v>JP3045540006</v>
          </cell>
        </row>
        <row r="2594">
          <cell r="B2594" t="str">
            <v>UNITED UTILITIES GROUP</v>
          </cell>
          <cell r="C2594" t="str">
            <v>GB00B39J2M42</v>
          </cell>
        </row>
        <row r="2595">
          <cell r="B2595" t="str">
            <v>UNITEDHEALTH GROUP</v>
          </cell>
          <cell r="C2595" t="str">
            <v>US91324P1021</v>
          </cell>
        </row>
        <row r="2596">
          <cell r="B2596" t="str">
            <v>UNIVERSAL HEALTH SVS.'B'</v>
          </cell>
          <cell r="C2596" t="str">
            <v>US9139031002</v>
          </cell>
        </row>
        <row r="2597">
          <cell r="B2597" t="str">
            <v>UNIVERSAL ROBINA</v>
          </cell>
          <cell r="C2597" t="str">
            <v>PHY9297P1004</v>
          </cell>
        </row>
        <row r="2598">
          <cell r="B2598" t="str">
            <v>UNUM GROUP</v>
          </cell>
          <cell r="C2598" t="str">
            <v>US91529Y1064</v>
          </cell>
        </row>
        <row r="2599">
          <cell r="B2599" t="str">
            <v>UPM-KYMMENE</v>
          </cell>
          <cell r="C2599" t="str">
            <v>FI0009005987</v>
          </cell>
        </row>
        <row r="2600">
          <cell r="B2600" t="str">
            <v>US BANCORP</v>
          </cell>
          <cell r="C2600" t="str">
            <v>US9029733048</v>
          </cell>
        </row>
        <row r="2601">
          <cell r="B2601" t="str">
            <v>USS</v>
          </cell>
          <cell r="C2601" t="str">
            <v>JP3944130008</v>
          </cell>
        </row>
        <row r="2602">
          <cell r="B2602" t="str">
            <v>VAIL RESORTS</v>
          </cell>
          <cell r="C2602" t="str">
            <v>US91879Q1094</v>
          </cell>
        </row>
        <row r="2603">
          <cell r="B2603" t="str">
            <v>VAKRANGEE</v>
          </cell>
          <cell r="C2603" t="str">
            <v>INE051B01021</v>
          </cell>
        </row>
        <row r="2604">
          <cell r="B2604" t="str">
            <v>VALE ON</v>
          </cell>
          <cell r="C2604" t="str">
            <v>BRVALEACNOR0</v>
          </cell>
        </row>
        <row r="2605">
          <cell r="B2605" t="str">
            <v>VALEO</v>
          </cell>
          <cell r="C2605" t="str">
            <v>FR0013176526</v>
          </cell>
        </row>
        <row r="2606">
          <cell r="B2606" t="str">
            <v>VALERO ENERGY</v>
          </cell>
          <cell r="C2606" t="str">
            <v>US91913Y1001</v>
          </cell>
        </row>
        <row r="2607">
          <cell r="B2607" t="str">
            <v>VANGD.INTL.SEMICON.</v>
          </cell>
          <cell r="C2607" t="str">
            <v>TW0005347009</v>
          </cell>
        </row>
        <row r="2608">
          <cell r="B2608" t="str">
            <v>VARIAN MEDICAL SYSTEMS</v>
          </cell>
          <cell r="C2608" t="str">
            <v>US92220P1057</v>
          </cell>
        </row>
        <row r="2609">
          <cell r="B2609" t="str">
            <v>VEDANTA</v>
          </cell>
          <cell r="C2609" t="str">
            <v>INE205A01025</v>
          </cell>
        </row>
        <row r="2610">
          <cell r="B2610" t="str">
            <v>VEEVA SYSTEMS CL.A</v>
          </cell>
          <cell r="C2610" t="str">
            <v>US9224751084</v>
          </cell>
        </row>
        <row r="2611">
          <cell r="B2611" t="str">
            <v>VENTAS</v>
          </cell>
          <cell r="C2611" t="str">
            <v>US92276F1003</v>
          </cell>
        </row>
        <row r="2612">
          <cell r="B2612" t="str">
            <v>VENTURE</v>
          </cell>
          <cell r="C2612" t="str">
            <v>SG0531000230</v>
          </cell>
        </row>
        <row r="2613">
          <cell r="B2613" t="str">
            <v>VEOLIA ENVIRONNEMENT</v>
          </cell>
          <cell r="C2613" t="str">
            <v>FR0000124141</v>
          </cell>
        </row>
        <row r="2614">
          <cell r="B2614" t="str">
            <v>VEREIT</v>
          </cell>
          <cell r="C2614" t="str">
            <v>US92339V1008</v>
          </cell>
        </row>
        <row r="2615">
          <cell r="B2615" t="str">
            <v>VERISIGN</v>
          </cell>
          <cell r="C2615" t="str">
            <v>US92343E1029</v>
          </cell>
        </row>
        <row r="2616">
          <cell r="B2616" t="str">
            <v>VERISK ANALYTICS CL.A</v>
          </cell>
          <cell r="C2616" t="str">
            <v>US92345Y1064</v>
          </cell>
        </row>
        <row r="2617">
          <cell r="B2617" t="str">
            <v>VERIZON COMMUNICATIONS</v>
          </cell>
          <cell r="C2617" t="str">
            <v>US92343V1044</v>
          </cell>
        </row>
        <row r="2618">
          <cell r="B2618" t="str">
            <v>VERMILION ENERGY</v>
          </cell>
          <cell r="C2618" t="str">
            <v>CA9237251058</v>
          </cell>
        </row>
        <row r="2619">
          <cell r="B2619" t="str">
            <v>VERTEX PHARMS.</v>
          </cell>
          <cell r="C2619" t="str">
            <v>US92532F1003</v>
          </cell>
        </row>
        <row r="2620">
          <cell r="B2620" t="str">
            <v>VESTAS WINDSYSTEMS</v>
          </cell>
          <cell r="C2620" t="str">
            <v>DK0010268606</v>
          </cell>
        </row>
        <row r="2621">
          <cell r="B2621" t="str">
            <v>V F</v>
          </cell>
          <cell r="C2621" t="str">
            <v>US9182041080</v>
          </cell>
        </row>
        <row r="2622">
          <cell r="B2622" t="str">
            <v>CBS 'B'</v>
          </cell>
          <cell r="C2622" t="str">
            <v>US1248572026</v>
          </cell>
        </row>
        <row r="2623">
          <cell r="B2623" t="str">
            <v>VIACOM 'B'</v>
          </cell>
          <cell r="C2623" t="str">
            <v>US92553P2011</v>
          </cell>
        </row>
        <row r="2624">
          <cell r="B2624" t="str">
            <v>VINCI</v>
          </cell>
          <cell r="C2624" t="str">
            <v>FR0000125486</v>
          </cell>
        </row>
        <row r="2625">
          <cell r="B2625" t="str">
            <v>VIPSHOP HOLDINGS ADR 5:1</v>
          </cell>
          <cell r="C2625" t="str">
            <v>US92763W1036</v>
          </cell>
        </row>
        <row r="2626">
          <cell r="B2626" t="str">
            <v>VIROMED</v>
          </cell>
          <cell r="C2626" t="str">
            <v>KR7084990001</v>
          </cell>
        </row>
        <row r="2627">
          <cell r="B2627" t="str">
            <v>VISA 'A'</v>
          </cell>
          <cell r="C2627" t="str">
            <v>US92826C8394</v>
          </cell>
        </row>
        <row r="2628">
          <cell r="B2628" t="str">
            <v>VISTRA ENERGY</v>
          </cell>
          <cell r="C2628" t="str">
            <v>US92840M1027</v>
          </cell>
        </row>
        <row r="2629">
          <cell r="B2629" t="str">
            <v>VIVENDI</v>
          </cell>
          <cell r="C2629" t="str">
            <v>FR0000127771</v>
          </cell>
        </row>
        <row r="2630">
          <cell r="B2630" t="str">
            <v>VMWARE</v>
          </cell>
          <cell r="C2630" t="str">
            <v>US9285634021</v>
          </cell>
        </row>
        <row r="2631">
          <cell r="B2631" t="str">
            <v>VODACOM GROUP</v>
          </cell>
          <cell r="C2631" t="str">
            <v>ZAE000132577</v>
          </cell>
        </row>
        <row r="2632">
          <cell r="B2632" t="str">
            <v>VODAFONE GROUP</v>
          </cell>
          <cell r="C2632" t="str">
            <v>GB00BH4HKS39</v>
          </cell>
        </row>
        <row r="2633">
          <cell r="B2633" t="str">
            <v>VOESTALPINE</v>
          </cell>
          <cell r="C2633" t="str">
            <v>AT0000937503</v>
          </cell>
        </row>
        <row r="2634">
          <cell r="B2634" t="str">
            <v>VOLKSWAGEN (XET)</v>
          </cell>
          <cell r="C2634" t="str">
            <v>DE0007664005</v>
          </cell>
        </row>
        <row r="2635">
          <cell r="B2635" t="str">
            <v>VOLKSWAGEN PREF. (XET)</v>
          </cell>
          <cell r="C2635" t="str">
            <v>DE0007664039</v>
          </cell>
        </row>
        <row r="2636">
          <cell r="B2636" t="str">
            <v>VOLVO 'B'</v>
          </cell>
          <cell r="C2636" t="str">
            <v>SE0000115446</v>
          </cell>
        </row>
        <row r="2637">
          <cell r="B2637" t="str">
            <v>VONOVIA (XET)</v>
          </cell>
          <cell r="C2637" t="str">
            <v>DE000A1ML7J1</v>
          </cell>
        </row>
        <row r="2638">
          <cell r="B2638" t="str">
            <v>VORNADO REALTY TRUST</v>
          </cell>
          <cell r="C2638" t="str">
            <v>US9290421091</v>
          </cell>
        </row>
        <row r="2639">
          <cell r="B2639" t="str">
            <v>FIBRIA CELULOSE ON</v>
          </cell>
          <cell r="C2639" t="str">
            <v>BRFIBRACNOR9</v>
          </cell>
        </row>
        <row r="2640">
          <cell r="B2640" t="str">
            <v>VOYA FINANCIAL</v>
          </cell>
          <cell r="C2640" t="str">
            <v>US9290891004</v>
          </cell>
        </row>
        <row r="2641">
          <cell r="B2641" t="str">
            <v>VTB BANK</v>
          </cell>
          <cell r="C2641" t="str">
            <v>RU000A0JP5V6</v>
          </cell>
        </row>
        <row r="2642">
          <cell r="B2642" t="str">
            <v>VULCAN MATERIALS</v>
          </cell>
          <cell r="C2642" t="str">
            <v>US9291601097</v>
          </cell>
        </row>
        <row r="2643">
          <cell r="B2643" t="str">
            <v>WABCO HOLDINGS</v>
          </cell>
          <cell r="C2643" t="str">
            <v>US92927K1025</v>
          </cell>
        </row>
        <row r="2644">
          <cell r="B2644" t="str">
            <v>WABTEC</v>
          </cell>
          <cell r="C2644" t="str">
            <v>US9297401088</v>
          </cell>
        </row>
        <row r="2645">
          <cell r="B2645" t="str">
            <v>WALGREENS BOOTS ALLIANCE</v>
          </cell>
          <cell r="C2645" t="str">
            <v>US9314271084</v>
          </cell>
        </row>
        <row r="2646">
          <cell r="B2646" t="str">
            <v>WALMART</v>
          </cell>
          <cell r="C2646" t="str">
            <v>US9311421039</v>
          </cell>
        </row>
        <row r="2647">
          <cell r="B2647" t="str">
            <v>WALMART DE MEXICO 'V'</v>
          </cell>
          <cell r="C2647" t="str">
            <v>MX01WA000038</v>
          </cell>
        </row>
        <row r="2648">
          <cell r="B2648" t="str">
            <v>WALSIN TECHNOLOGY</v>
          </cell>
          <cell r="C2648" t="str">
            <v>TW0002492006</v>
          </cell>
        </row>
        <row r="2649">
          <cell r="B2649" t="str">
            <v>WANT WANT CHINA HOLDINGS</v>
          </cell>
          <cell r="C2649" t="str">
            <v>KYG9431R1039</v>
          </cell>
        </row>
        <row r="2650">
          <cell r="B2650" t="str">
            <v>WANXIANG QIANGCHAO 'A'</v>
          </cell>
          <cell r="C2650" t="str">
            <v>CNE000000FB3</v>
          </cell>
        </row>
        <row r="2651">
          <cell r="B2651" t="str">
            <v>WARTSILA</v>
          </cell>
          <cell r="C2651" t="str">
            <v>FI0009003727</v>
          </cell>
        </row>
        <row r="2652">
          <cell r="B2652" t="str">
            <v>WASKITA KARYA PERSERO</v>
          </cell>
          <cell r="C2652" t="str">
            <v>ID1000126105</v>
          </cell>
        </row>
        <row r="2653">
          <cell r="B2653" t="str">
            <v>WASTE CONNECTIONS (NYS)</v>
          </cell>
          <cell r="C2653" t="str">
            <v>CA94106B1013</v>
          </cell>
        </row>
        <row r="2654">
          <cell r="B2654" t="str">
            <v>WASTE MANAGEMENT</v>
          </cell>
          <cell r="C2654" t="str">
            <v>US94106L1098</v>
          </cell>
        </row>
        <row r="2655">
          <cell r="B2655" t="str">
            <v>WATERS</v>
          </cell>
          <cell r="C2655" t="str">
            <v>US9418481035</v>
          </cell>
        </row>
        <row r="2656">
          <cell r="B2656" t="str">
            <v>ALLERGAN</v>
          </cell>
          <cell r="C2656" t="str">
            <v>IE00BY9D5467</v>
          </cell>
        </row>
        <row r="2657">
          <cell r="B2657" t="str">
            <v>WEG ON</v>
          </cell>
          <cell r="C2657" t="str">
            <v>BRWEGEACNOR0</v>
          </cell>
        </row>
        <row r="2658">
          <cell r="B2658" t="str">
            <v>WEIBO CLASS 'A' ADR</v>
          </cell>
          <cell r="C2658" t="str">
            <v>US9485961018</v>
          </cell>
        </row>
        <row r="2659">
          <cell r="B2659" t="str">
            <v>WEICHAI POWER 'A'</v>
          </cell>
          <cell r="C2659" t="str">
            <v>CNE1000000D4</v>
          </cell>
        </row>
        <row r="2660">
          <cell r="B2660" t="str">
            <v>WEICHAI POWER 'H'</v>
          </cell>
          <cell r="C2660" t="str">
            <v>CNE1000004L9</v>
          </cell>
        </row>
        <row r="2661">
          <cell r="B2661" t="str">
            <v>WEIFU HIGH TECH.GP.'A'</v>
          </cell>
          <cell r="C2661" t="str">
            <v>CNE0000002G5</v>
          </cell>
        </row>
        <row r="2662">
          <cell r="B2662" t="str">
            <v>WEIR GROUP</v>
          </cell>
          <cell r="C2662" t="str">
            <v>GB0009465807</v>
          </cell>
        </row>
        <row r="2663">
          <cell r="B2663" t="str">
            <v>ANTHEM</v>
          </cell>
          <cell r="C2663" t="str">
            <v>US0367521038</v>
          </cell>
        </row>
        <row r="2664">
          <cell r="B2664" t="str">
            <v>WELLS FARGO &amp; CO</v>
          </cell>
          <cell r="C2664" t="str">
            <v>US9497461015</v>
          </cell>
        </row>
        <row r="2665">
          <cell r="B2665" t="str">
            <v>WELLTOWER</v>
          </cell>
          <cell r="C2665" t="str">
            <v>US95040Q1040</v>
          </cell>
        </row>
        <row r="2666">
          <cell r="B2666" t="str">
            <v>WENDEL</v>
          </cell>
          <cell r="C2666" t="str">
            <v>FR0000121204</v>
          </cell>
        </row>
        <row r="2667">
          <cell r="B2667" t="str">
            <v>WESFARMERS</v>
          </cell>
          <cell r="C2667" t="str">
            <v>AU000000WES1</v>
          </cell>
        </row>
        <row r="2668">
          <cell r="B2668" t="str">
            <v>WEST FRASER TIMBER</v>
          </cell>
          <cell r="C2668" t="str">
            <v>CA9528451052</v>
          </cell>
        </row>
        <row r="2669">
          <cell r="B2669" t="str">
            <v>WEST JAPAN RAILWAY</v>
          </cell>
          <cell r="C2669" t="str">
            <v>JP3659000008</v>
          </cell>
        </row>
        <row r="2670">
          <cell r="B2670" t="str">
            <v>EVERGY</v>
          </cell>
          <cell r="C2670" t="str">
            <v>US30034W1062</v>
          </cell>
        </row>
        <row r="2671">
          <cell r="B2671" t="str">
            <v>WESTERN DIGITAL</v>
          </cell>
          <cell r="C2671" t="str">
            <v>US9581021055</v>
          </cell>
        </row>
        <row r="2672">
          <cell r="B2672" t="str">
            <v>WESTERN SECURITIES 'A'</v>
          </cell>
          <cell r="C2672" t="str">
            <v>CNE100001D96</v>
          </cell>
        </row>
        <row r="2673">
          <cell r="B2673" t="str">
            <v>WESTERN UNION</v>
          </cell>
          <cell r="C2673" t="str">
            <v>US9598021098</v>
          </cell>
        </row>
        <row r="2674">
          <cell r="B2674" t="str">
            <v>SCENTRE GROUP</v>
          </cell>
          <cell r="C2674" t="str">
            <v>AU000000SCG8</v>
          </cell>
        </row>
        <row r="2675">
          <cell r="B2675" t="str">
            <v>WESTLAKE CHEMICAL</v>
          </cell>
          <cell r="C2675" t="str">
            <v>US9604131022</v>
          </cell>
        </row>
        <row r="2676">
          <cell r="B2676" t="str">
            <v>WESTON GEORGE</v>
          </cell>
          <cell r="C2676" t="str">
            <v>CA9611485090</v>
          </cell>
        </row>
        <row r="2677">
          <cell r="B2677" t="str">
            <v>WESTPAC BANKING</v>
          </cell>
          <cell r="C2677" t="str">
            <v>AU000000WBC1</v>
          </cell>
        </row>
        <row r="2678">
          <cell r="B2678" t="str">
            <v>WESTPORTS HOLDINGS</v>
          </cell>
          <cell r="C2678" t="str">
            <v>MYL5246OO003</v>
          </cell>
        </row>
        <row r="2679">
          <cell r="B2679" t="str">
            <v>WESTROCK</v>
          </cell>
          <cell r="C2679" t="str">
            <v>US96145D1054</v>
          </cell>
        </row>
        <row r="2680">
          <cell r="B2680" t="str">
            <v>WEYERHAEUSER</v>
          </cell>
          <cell r="C2680" t="str">
            <v>US9621661043</v>
          </cell>
        </row>
        <row r="2681">
          <cell r="B2681" t="str">
            <v>WH GROUP</v>
          </cell>
          <cell r="C2681" t="str">
            <v>KYG960071028</v>
          </cell>
        </row>
        <row r="2682">
          <cell r="B2682" t="str">
            <v>WHARF HOLDINGS</v>
          </cell>
          <cell r="C2682" t="str">
            <v>HK0004000045</v>
          </cell>
        </row>
        <row r="2683">
          <cell r="B2683" t="str">
            <v>WHARF REAL ESTATE INVESTMENT COMPANY</v>
          </cell>
          <cell r="C2683" t="str">
            <v>KYG9593A1040</v>
          </cell>
        </row>
        <row r="2684">
          <cell r="B2684" t="str">
            <v>WHEELOCK AND CO.</v>
          </cell>
          <cell r="C2684" t="str">
            <v>HK0020000177</v>
          </cell>
        </row>
        <row r="2685">
          <cell r="B2685" t="str">
            <v>WHIRLPOOL</v>
          </cell>
          <cell r="C2685" t="str">
            <v>US9633201069</v>
          </cell>
        </row>
        <row r="2686">
          <cell r="B2686" t="str">
            <v>WHITBREAD</v>
          </cell>
          <cell r="C2686" t="str">
            <v>GB00B1KJJ408</v>
          </cell>
        </row>
        <row r="2687">
          <cell r="B2687" t="str">
            <v>WILLIAM DEMANT HLDG.</v>
          </cell>
          <cell r="C2687" t="str">
            <v>DK0060738599</v>
          </cell>
        </row>
        <row r="2688">
          <cell r="B2688" t="str">
            <v>WILLIAMS</v>
          </cell>
          <cell r="C2688" t="str">
            <v>US9694571004</v>
          </cell>
        </row>
        <row r="2689">
          <cell r="B2689" t="str">
            <v>WILLIS TOWERS WATSON</v>
          </cell>
          <cell r="C2689" t="str">
            <v>IE00BDB6Q211</v>
          </cell>
        </row>
        <row r="2690">
          <cell r="B2690" t="str">
            <v>WILMAR INTL.</v>
          </cell>
          <cell r="C2690" t="str">
            <v>SG1T56930848</v>
          </cell>
        </row>
        <row r="2691">
          <cell r="B2691" t="str">
            <v>WIN SEMICONDUCTORS</v>
          </cell>
          <cell r="C2691" t="str">
            <v>TW0003105003</v>
          </cell>
        </row>
        <row r="2692">
          <cell r="B2692" t="str">
            <v>WINBOND ELTN.</v>
          </cell>
          <cell r="C2692" t="str">
            <v>TW0002344009</v>
          </cell>
        </row>
        <row r="2693">
          <cell r="B2693" t="str">
            <v>WIPRO</v>
          </cell>
          <cell r="C2693" t="str">
            <v>INE075A01022</v>
          </cell>
        </row>
        <row r="2694">
          <cell r="B2694" t="str">
            <v>WIRECARD (XET)</v>
          </cell>
          <cell r="C2694" t="str">
            <v>DE0007472060</v>
          </cell>
        </row>
        <row r="2695">
          <cell r="B2695" t="str">
            <v>WEC ENERGY GROUP</v>
          </cell>
          <cell r="C2695" t="str">
            <v>US92939U1060</v>
          </cell>
        </row>
        <row r="2696">
          <cell r="B2696" t="str">
            <v>WISTRON</v>
          </cell>
          <cell r="C2696" t="str">
            <v>TW0003231007</v>
          </cell>
        </row>
        <row r="2697">
          <cell r="B2697" t="str">
            <v>WOLTERS KLUWER</v>
          </cell>
          <cell r="C2697" t="str">
            <v>NL0000395903</v>
          </cell>
        </row>
        <row r="2698">
          <cell r="B2698" t="str">
            <v>WOOD GROUP (JOHN)</v>
          </cell>
          <cell r="C2698" t="str">
            <v>GB00B5N0P849</v>
          </cell>
        </row>
        <row r="2699">
          <cell r="B2699" t="str">
            <v>WOODSIDE PETROLEUM</v>
          </cell>
          <cell r="C2699" t="str">
            <v>AU000000WPL2</v>
          </cell>
        </row>
        <row r="2700">
          <cell r="B2700" t="str">
            <v>WOOLWORTHS GROUP</v>
          </cell>
          <cell r="C2700" t="str">
            <v>AU000000WOW2</v>
          </cell>
        </row>
        <row r="2701">
          <cell r="B2701" t="str">
            <v>WOOLWORTHS HDG.</v>
          </cell>
          <cell r="C2701" t="str">
            <v>ZAE000063863</v>
          </cell>
        </row>
        <row r="2702">
          <cell r="B2702" t="str">
            <v>WOORI BANK</v>
          </cell>
          <cell r="C2702" t="str">
            <v>KR7000030007</v>
          </cell>
        </row>
        <row r="2703">
          <cell r="B2703" t="str">
            <v>WORKDAY CLASS A</v>
          </cell>
          <cell r="C2703" t="str">
            <v>US98138H1014</v>
          </cell>
        </row>
        <row r="2704">
          <cell r="B2704" t="str">
            <v>WORLDPAY A</v>
          </cell>
          <cell r="C2704" t="str">
            <v>US9815581098</v>
          </cell>
        </row>
        <row r="2705">
          <cell r="B2705" t="str">
            <v>WPG HOLDINGS</v>
          </cell>
          <cell r="C2705" t="str">
            <v>TW0003702007</v>
          </cell>
        </row>
        <row r="2706">
          <cell r="B2706" t="str">
            <v>WPP</v>
          </cell>
          <cell r="C2706" t="str">
            <v>JE00B8KF9B49</v>
          </cell>
        </row>
        <row r="2707">
          <cell r="B2707" t="str">
            <v>WSP GLOBAL</v>
          </cell>
          <cell r="C2707" t="str">
            <v>CA92938W2022</v>
          </cell>
        </row>
        <row r="2708">
          <cell r="B2708" t="str">
            <v>WUHU SHUNRONG SANQI INTACT.ENTM.NET.TECH.'A'</v>
          </cell>
          <cell r="C2708" t="str">
            <v>CNE1000010N2</v>
          </cell>
        </row>
        <row r="2709">
          <cell r="B2709" t="str">
            <v>WULIANGYE YIBIN 'A'</v>
          </cell>
          <cell r="C2709" t="str">
            <v>CNE000000VQ8</v>
          </cell>
        </row>
        <row r="2710">
          <cell r="B2710" t="str">
            <v>WUXI BIO</v>
          </cell>
          <cell r="C2710" t="str">
            <v>KYG970081090</v>
          </cell>
        </row>
        <row r="2711">
          <cell r="B2711" t="str">
            <v>WYNN MACAU</v>
          </cell>
          <cell r="C2711" t="str">
            <v>KYG981491007</v>
          </cell>
        </row>
        <row r="2712">
          <cell r="B2712" t="str">
            <v>WYNN RESORTS</v>
          </cell>
          <cell r="C2712" t="str">
            <v>US9831341071</v>
          </cell>
        </row>
        <row r="2713">
          <cell r="B2713" t="str">
            <v>XCEL ENERGY</v>
          </cell>
          <cell r="C2713" t="str">
            <v>US98389B1008</v>
          </cell>
        </row>
        <row r="2714">
          <cell r="B2714" t="str">
            <v>XCMG CON.MACHINERY 'A'</v>
          </cell>
          <cell r="C2714" t="str">
            <v>CNE000000FH0</v>
          </cell>
        </row>
        <row r="2715">
          <cell r="B2715" t="str">
            <v>XEROX</v>
          </cell>
          <cell r="C2715" t="str">
            <v>US9841216081</v>
          </cell>
        </row>
        <row r="2716">
          <cell r="B2716" t="str">
            <v>XIAMEN C &amp; D 'A'</v>
          </cell>
          <cell r="C2716" t="str">
            <v>CNE000000WL7</v>
          </cell>
        </row>
        <row r="2717">
          <cell r="B2717" t="str">
            <v>XILINX</v>
          </cell>
          <cell r="C2717" t="str">
            <v>US9839191015</v>
          </cell>
        </row>
        <row r="2718">
          <cell r="B2718" t="str">
            <v>XINHU ZHONGBAO 'A'</v>
          </cell>
          <cell r="C2718" t="str">
            <v>CNE000000ZH8</v>
          </cell>
        </row>
        <row r="2719">
          <cell r="B2719" t="str">
            <v>XINJIANG GOLDWIND SCTC. 'A'</v>
          </cell>
          <cell r="C2719" t="str">
            <v>CNE1000008S5</v>
          </cell>
        </row>
        <row r="2720">
          <cell r="B2720" t="str">
            <v>XJG.GOLDWIND SCTC. 'H'</v>
          </cell>
          <cell r="C2720" t="str">
            <v>CNE100000PP1</v>
          </cell>
        </row>
        <row r="2721">
          <cell r="B2721" t="str">
            <v>XINYI SOLAR HOLDINGS</v>
          </cell>
          <cell r="C2721" t="str">
            <v>KYG9829N1025</v>
          </cell>
        </row>
        <row r="2722">
          <cell r="B2722" t="str">
            <v>XL GROUP</v>
          </cell>
          <cell r="C2722" t="str">
            <v>BMG982941046</v>
          </cell>
        </row>
        <row r="2723">
          <cell r="B2723" t="str">
            <v>XPO LOGISTICS</v>
          </cell>
          <cell r="C2723" t="str">
            <v>US9837931008</v>
          </cell>
        </row>
        <row r="2724">
          <cell r="B2724" t="str">
            <v>XYLEM</v>
          </cell>
          <cell r="C2724" t="str">
            <v>US98419M1009</v>
          </cell>
        </row>
        <row r="2725">
          <cell r="B2725" t="str">
            <v>X5 RETAIL GROUP GDR(RTS)</v>
          </cell>
          <cell r="C2725" t="str">
            <v>US98387E2054</v>
          </cell>
        </row>
        <row r="2726">
          <cell r="B2726" t="str">
            <v>YAGEO</v>
          </cell>
          <cell r="C2726" t="str">
            <v>TW0002327004</v>
          </cell>
        </row>
        <row r="2727">
          <cell r="B2727" t="str">
            <v>YAHOO JAPAN</v>
          </cell>
          <cell r="C2727" t="str">
            <v>JP3933800009</v>
          </cell>
        </row>
        <row r="2728">
          <cell r="B2728" t="str">
            <v>YAKULT HONSHA</v>
          </cell>
          <cell r="C2728" t="str">
            <v>JP3931600005</v>
          </cell>
        </row>
        <row r="2729">
          <cell r="B2729" t="str">
            <v>YAMADA DENKI</v>
          </cell>
          <cell r="C2729" t="str">
            <v>JP3939000000</v>
          </cell>
        </row>
        <row r="2730">
          <cell r="B2730" t="str">
            <v>YAMAGUCHI FINL.GP.</v>
          </cell>
          <cell r="C2730" t="str">
            <v>JP3935300008</v>
          </cell>
        </row>
        <row r="2731">
          <cell r="B2731" t="str">
            <v>YAMAHA</v>
          </cell>
          <cell r="C2731" t="str">
            <v>JP3942600002</v>
          </cell>
        </row>
        <row r="2732">
          <cell r="B2732" t="str">
            <v>YAMAHA MOTOR</v>
          </cell>
          <cell r="C2732" t="str">
            <v>JP3942800008</v>
          </cell>
        </row>
        <row r="2733">
          <cell r="B2733" t="str">
            <v>YAMATO HDG.</v>
          </cell>
          <cell r="C2733" t="str">
            <v>JP3940000007</v>
          </cell>
        </row>
        <row r="2734">
          <cell r="B2734" t="str">
            <v>YAMAZAKI BAKING</v>
          </cell>
          <cell r="C2734" t="str">
            <v>JP3935600001</v>
          </cell>
        </row>
        <row r="2735">
          <cell r="B2735" t="str">
            <v>YANGZIJIANG SHIPBUILDING (HOLDINGS)</v>
          </cell>
          <cell r="C2735" t="str">
            <v>SG1U76934819</v>
          </cell>
        </row>
        <row r="2736">
          <cell r="B2736" t="str">
            <v>YANZHOU COAL MINING 'H'</v>
          </cell>
          <cell r="C2736" t="str">
            <v>CNE1000004Q8</v>
          </cell>
        </row>
        <row r="2737">
          <cell r="B2737" t="str">
            <v>YAPI VE KREDI BANKASI</v>
          </cell>
          <cell r="C2737" t="str">
            <v>TRAYKBNK91N6</v>
          </cell>
        </row>
        <row r="2738">
          <cell r="B2738" t="str">
            <v>YARA INTERNATIONAL</v>
          </cell>
          <cell r="C2738" t="str">
            <v>NO0010208051</v>
          </cell>
        </row>
        <row r="2739">
          <cell r="B2739" t="str">
            <v>YASKAWA ELECTRIC</v>
          </cell>
          <cell r="C2739" t="str">
            <v>JP3932000007</v>
          </cell>
        </row>
        <row r="2740">
          <cell r="B2740" t="str">
            <v>YES BANK</v>
          </cell>
          <cell r="C2740" t="str">
            <v>INE528G01027</v>
          </cell>
        </row>
        <row r="2741">
          <cell r="B2741" t="str">
            <v>YOKOGAWA ELECTRIC</v>
          </cell>
          <cell r="C2741" t="str">
            <v>JP3955000009</v>
          </cell>
        </row>
        <row r="2742">
          <cell r="B2742" t="str">
            <v>YOKOHAMA RUBBER</v>
          </cell>
          <cell r="C2742" t="str">
            <v>JP3955800002</v>
          </cell>
        </row>
        <row r="2743">
          <cell r="B2743" t="str">
            <v>YONGHUI SUPERSTORES 'A'</v>
          </cell>
          <cell r="C2743" t="str">
            <v>CNE100000XX9</v>
          </cell>
        </row>
        <row r="2744">
          <cell r="B2744" t="str">
            <v>YOUNGOR GROUP 'A'</v>
          </cell>
          <cell r="C2744" t="str">
            <v>CNE000000XR2</v>
          </cell>
        </row>
        <row r="2745">
          <cell r="B2745" t="str">
            <v>YTL</v>
          </cell>
          <cell r="C2745" t="str">
            <v>MYL4677OO000</v>
          </cell>
        </row>
        <row r="2746">
          <cell r="B2746" t="str">
            <v>YUANTA FINANCIAL HDG.</v>
          </cell>
          <cell r="C2746" t="str">
            <v>TW0002885001</v>
          </cell>
        </row>
        <row r="2747">
          <cell r="B2747" t="str">
            <v>YUE YUEN INDL.HDG.</v>
          </cell>
          <cell r="C2747" t="str">
            <v>BMG988031446</v>
          </cell>
        </row>
        <row r="2748">
          <cell r="B2748" t="str">
            <v>YUHAN</v>
          </cell>
          <cell r="C2748" t="str">
            <v>KR7000100008</v>
          </cell>
        </row>
        <row r="2749">
          <cell r="B2749" t="str">
            <v>YUM! BRANDS</v>
          </cell>
          <cell r="C2749" t="str">
            <v>US9884981013</v>
          </cell>
        </row>
        <row r="2750">
          <cell r="B2750" t="str">
            <v>YUM CHINA HOLDINGS</v>
          </cell>
          <cell r="C2750" t="str">
            <v>US98850P1093</v>
          </cell>
        </row>
        <row r="2751">
          <cell r="B2751" t="str">
            <v>YUNNAN BAIYAO GROUP 'A'</v>
          </cell>
          <cell r="C2751" t="str">
            <v>CNE0000008X7</v>
          </cell>
        </row>
        <row r="2752">
          <cell r="B2752" t="str">
            <v>YUZHOU PROPERTIES</v>
          </cell>
          <cell r="C2752" t="str">
            <v>KYG9884T1013</v>
          </cell>
        </row>
        <row r="2753">
          <cell r="B2753" t="str">
            <v>YY ADR 1:20</v>
          </cell>
          <cell r="C2753" t="str">
            <v>US98426T1060</v>
          </cell>
        </row>
        <row r="2754">
          <cell r="B2754" t="str">
            <v>ZALANDO (XET)</v>
          </cell>
          <cell r="C2754" t="str">
            <v>DE000ZAL1111</v>
          </cell>
        </row>
        <row r="2755">
          <cell r="B2755" t="str">
            <v>ZAYO GROUP HOLDINGS</v>
          </cell>
          <cell r="C2755" t="str">
            <v>US98919V1052</v>
          </cell>
        </row>
        <row r="2756">
          <cell r="B2756" t="str">
            <v>ZEE ENTERTAINMENT ENTS.</v>
          </cell>
          <cell r="C2756" t="str">
            <v>INE256A01028</v>
          </cell>
        </row>
        <row r="2757">
          <cell r="B2757" t="str">
            <v>SHAI. ZHANGJIANG 'A'</v>
          </cell>
          <cell r="C2757" t="str">
            <v>CNE000000JX9</v>
          </cell>
        </row>
        <row r="2758">
          <cell r="B2758" t="str">
            <v>ZHANGZHOU PIENTZEHUANG PHARMS.'A'</v>
          </cell>
          <cell r="C2758" t="str">
            <v>CNE000001F21</v>
          </cell>
        </row>
        <row r="2759">
          <cell r="B2759" t="str">
            <v>ZHAOJIN MINING IND.'H'</v>
          </cell>
          <cell r="C2759" t="str">
            <v>CNE1000004R6</v>
          </cell>
        </row>
        <row r="2760">
          <cell r="B2760" t="str">
            <v>ZHEJIANG CEN.HUATONG AUTV.PART 'A'</v>
          </cell>
          <cell r="C2760" t="str">
            <v>CNE1000015R2</v>
          </cell>
        </row>
        <row r="2761">
          <cell r="B2761" t="str">
            <v>ZHEJIANG CHINA COMD.CTY. GP.'A'</v>
          </cell>
          <cell r="C2761" t="str">
            <v>CNE000001BC8</v>
          </cell>
        </row>
        <row r="2762">
          <cell r="B2762" t="str">
            <v>ZHEJIANG CHINT ELECTRICS 'A'</v>
          </cell>
          <cell r="C2762" t="str">
            <v>CNE100000KD8</v>
          </cell>
        </row>
        <row r="2763">
          <cell r="B2763" t="str">
            <v>ZHEJIANG DAHUA TECH.'A'</v>
          </cell>
          <cell r="C2763" t="str">
            <v>CNE100000BJ4</v>
          </cell>
        </row>
        <row r="2764">
          <cell r="B2764" t="str">
            <v>ZHEJIANG EXPRESSWAY 'H'</v>
          </cell>
          <cell r="C2764" t="str">
            <v>CNE1000004S4</v>
          </cell>
        </row>
        <row r="2765">
          <cell r="B2765" t="str">
            <v>ZHEJIANG HUAYOU COB.'A'</v>
          </cell>
          <cell r="C2765" t="str">
            <v>CNE100001VW3</v>
          </cell>
        </row>
        <row r="2766">
          <cell r="B2766" t="str">
            <v>ZHEJIANG LONGSHENG GP. 'A'</v>
          </cell>
          <cell r="C2766" t="str">
            <v>CNE000001FJ4</v>
          </cell>
        </row>
        <row r="2767">
          <cell r="B2767" t="str">
            <v>ZHEJIANG ZHENENG ELEC. POWER 'A'</v>
          </cell>
          <cell r="C2767" t="str">
            <v>CNE100001SP3</v>
          </cell>
        </row>
        <row r="2768">
          <cell r="B2768" t="str">
            <v>ZHEN DING TECH.HOLDING</v>
          </cell>
          <cell r="C2768" t="str">
            <v>KYG989221000</v>
          </cell>
        </row>
        <row r="2769">
          <cell r="B2769" t="str">
            <v>ZHENGZHOU YUTONG BUS 'A'</v>
          </cell>
          <cell r="C2769" t="str">
            <v>CNE000000PY4</v>
          </cell>
        </row>
        <row r="2770">
          <cell r="B2770" t="str">
            <v>ZHONGAN ONL.P &amp; C IN. CORP.'H'</v>
          </cell>
          <cell r="C2770" t="str">
            <v>CNE100002QY7</v>
          </cell>
        </row>
        <row r="2771">
          <cell r="B2771" t="str">
            <v>ZHONGJIN GOLD 'A'</v>
          </cell>
          <cell r="C2771" t="str">
            <v>CNE000001FM8</v>
          </cell>
        </row>
        <row r="2772">
          <cell r="B2772" t="str">
            <v>ZHONGSHENG GP.HDG.</v>
          </cell>
          <cell r="C2772" t="str">
            <v>KYG9894K1085</v>
          </cell>
        </row>
        <row r="2773">
          <cell r="B2773" t="str">
            <v>ZHUZHOU CRRC TIMES ELECTRIC 'H'</v>
          </cell>
          <cell r="C2773" t="str">
            <v>CNE1000004X4</v>
          </cell>
        </row>
        <row r="2774">
          <cell r="B2774" t="str">
            <v>ZIJIN MINING GROUP 'A'</v>
          </cell>
          <cell r="C2774" t="str">
            <v>CNE100000B24</v>
          </cell>
        </row>
        <row r="2775">
          <cell r="B2775" t="str">
            <v>ZIJIN MINING GROUP 'H'</v>
          </cell>
          <cell r="C2775" t="str">
            <v>CNE100000502</v>
          </cell>
        </row>
        <row r="2776">
          <cell r="B2776" t="str">
            <v>ZILLOW GROUP CLASS C</v>
          </cell>
          <cell r="C2776" t="str">
            <v>US98954M2008</v>
          </cell>
        </row>
        <row r="2777">
          <cell r="B2777" t="str">
            <v>ZIMMER BIOMET HDG.</v>
          </cell>
          <cell r="C2777" t="str">
            <v>US98956P1021</v>
          </cell>
        </row>
        <row r="2778">
          <cell r="B2778" t="str">
            <v>ZIONS BANCORP.</v>
          </cell>
          <cell r="C2778" t="str">
            <v>US9897011071</v>
          </cell>
        </row>
        <row r="2779">
          <cell r="B2779" t="str">
            <v>ZOETIS</v>
          </cell>
          <cell r="C2779" t="str">
            <v>US98978V1035</v>
          </cell>
        </row>
        <row r="2780">
          <cell r="B2780" t="str">
            <v>ZOOMLION HDY.SCTC.'A'</v>
          </cell>
          <cell r="C2780" t="str">
            <v>CNE000001527</v>
          </cell>
        </row>
        <row r="2781">
          <cell r="B2781" t="str">
            <v>ZTE 'H'</v>
          </cell>
          <cell r="C2781" t="str">
            <v>CNE1000004Y2</v>
          </cell>
        </row>
        <row r="2782">
          <cell r="B2782" t="str">
            <v>ZURICH INSURANCE GROUP</v>
          </cell>
          <cell r="C2782" t="str">
            <v>CH0011075394</v>
          </cell>
        </row>
        <row r="2783">
          <cell r="B2783" t="str">
            <v>1&amp;1 DRILLISCH</v>
          </cell>
          <cell r="C2783" t="str">
            <v>DE0005545503</v>
          </cell>
        </row>
        <row r="2784">
          <cell r="B2784" t="str">
            <v>TWENTY-FIRST CENTURY FOX CL.A</v>
          </cell>
          <cell r="C2784" t="str">
            <v>US90130A1016</v>
          </cell>
        </row>
        <row r="2785">
          <cell r="B2785" t="str">
            <v>TWENTY-FIRST CENTURY FOX CL.B</v>
          </cell>
          <cell r="C2785" t="str">
            <v>US90130A2006</v>
          </cell>
        </row>
        <row r="2786">
          <cell r="B2786" t="str">
            <v>3I GROUP</v>
          </cell>
          <cell r="C2786" t="str">
            <v>GB00B1YW4409</v>
          </cell>
        </row>
        <row r="2787">
          <cell r="B2787" t="str">
            <v>3M</v>
          </cell>
          <cell r="C2787" t="str">
            <v>US88579Y1010</v>
          </cell>
        </row>
        <row r="2788">
          <cell r="B2788" t="str">
            <v>3SBIO</v>
          </cell>
          <cell r="C2788" t="str">
            <v>KYG8875G1029</v>
          </cell>
        </row>
        <row r="2789">
          <cell r="B2789" t="str">
            <v>51JOB SPN.ADR 1:1</v>
          </cell>
          <cell r="C2789" t="str">
            <v>US3168271043</v>
          </cell>
        </row>
        <row r="2790">
          <cell r="B2790" t="str">
            <v>58 COM CL.A ADR 1:2</v>
          </cell>
          <cell r="C2790" t="str">
            <v>US31680Q1040</v>
          </cell>
        </row>
      </sheetData>
      <sheetData sheetId="7" refreshError="1"/>
      <sheetData sheetId="8" refreshError="1"/>
      <sheetData sheetId="9" refreshError="1"/>
    </sheetDataSet>
  </externalBook>
</externalLink>
</file>

<file path=xl/theme/theme1.xml><?xml version="1.0" encoding="utf-8"?>
<a:theme xmlns:a="http://schemas.openxmlformats.org/drawingml/2006/main" name="Theme1">
  <a:themeElements>
    <a:clrScheme name="New PPT Colours">
      <a:dk1>
        <a:srgbClr val="000000"/>
      </a:dk1>
      <a:lt1>
        <a:srgbClr val="FFFFFF"/>
      </a:lt1>
      <a:dk2>
        <a:srgbClr val="FFDB57"/>
      </a:dk2>
      <a:lt2>
        <a:srgbClr val="808080"/>
      </a:lt2>
      <a:accent1>
        <a:srgbClr val="9FD18B"/>
      </a:accent1>
      <a:accent2>
        <a:srgbClr val="20C4F4"/>
      </a:accent2>
      <a:accent3>
        <a:srgbClr val="F7955B"/>
      </a:accent3>
      <a:accent4>
        <a:srgbClr val="569497"/>
      </a:accent4>
      <a:accent5>
        <a:srgbClr val="A39AB7"/>
      </a:accent5>
      <a:accent6>
        <a:srgbClr val="FDC692"/>
      </a:accent6>
      <a:hlink>
        <a:srgbClr val="51A2D0"/>
      </a:hlink>
      <a:folHlink>
        <a:srgbClr val="2F8385"/>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noFill/>
        <a:ln w="9525" cap="flat" cmpd="sng" algn="ctr">
          <a:noFill/>
          <a:prstDash val="solid"/>
          <a:round/>
          <a:headEnd type="none" w="med" len="med"/>
          <a:tailEnd type="none" w="med" len="med"/>
        </a:ln>
        <a:effectLst/>
      </a:spPr>
      <a:bodyPr vert="horz" wrap="square" lIns="91440" tIns="45720" rIns="91440" bIns="45720" numCol="1" rtlCol="0" anchor="t" anchorCtr="0" compatLnSpc="1">
        <a:prstTxWarp prst="textNoShape">
          <a:avLst/>
        </a:prstTxWarp>
      </a:bodyPr>
      <a:lstStyle>
        <a:defPPr marL="0" marR="0" indent="0" algn="l" defTabSz="914400" rtl="0" eaLnBrk="0" fontAlgn="base" latinLnBrk="0" hangingPunct="0">
          <a:lnSpc>
            <a:spcPct val="100000"/>
          </a:lnSpc>
          <a:spcBef>
            <a:spcPct val="0"/>
          </a:spcBef>
          <a:spcAft>
            <a:spcPct val="0"/>
          </a:spcAft>
          <a:buClrTx/>
          <a:buSzTx/>
          <a:buFontTx/>
          <a:buNone/>
          <a:tabLst/>
          <a:defRPr kumimoji="0" sz="1600" b="0" i="0" u="none" strike="noStrike" cap="none" normalizeH="0" baseline="0" dirty="0" smtClean="0">
            <a:ln>
              <a:noFill/>
            </a:ln>
            <a:solidFill>
              <a:schemeClr val="tx1"/>
            </a:solidFill>
            <a:effectLst/>
            <a:latin typeface="Calibri" panose="020F0502020204030204" pitchFamily="34" charset="0"/>
            <a:cs typeface="Calibri" panose="020F0502020204030204" pitchFamily="34" charset="0"/>
          </a:defRPr>
        </a:defPPr>
      </a:lstStyle>
    </a:spDef>
    <a:lnDef>
      <a:spPr bwMode="auto">
        <a:xfrm>
          <a:off x="0" y="0"/>
          <a:ext cx="1" cy="1"/>
        </a:xfrm>
        <a:custGeom>
          <a:avLst/>
          <a:gdLst/>
          <a:ahLst/>
          <a:cxnLst/>
          <a:rect l="0" t="0" r="0" b="0"/>
          <a:pathLst/>
        </a:custGeom>
        <a:solidFill>
          <a:schemeClr val="accent1"/>
        </a:solidFill>
        <a:ln w="9525" cap="flat" cmpd="sng" algn="ctr">
          <a:solidFill>
            <a:schemeClr val="tx1"/>
          </a:solidFill>
          <a:prstDash val="solid"/>
          <a:round/>
          <a:headEnd type="none" w="med" len="med"/>
          <a:tailEnd type="none" w="med" len="med"/>
        </a:ln>
        <a:effectLst/>
      </a:spPr>
      <a:bodyPr vert="horz" wrap="square" lIns="91440" tIns="45720" rIns="91440" bIns="45720" numCol="1" anchor="t" anchorCtr="0" compatLnSpc="1">
        <a:prstTxWarp prst="textNoShape">
          <a:avLst/>
        </a:prstTxWarp>
      </a:bodyPr>
      <a:lstStyle>
        <a:defPPr marL="0" marR="0" indent="0" algn="l" defTabSz="914400" rtl="0" eaLnBrk="0" fontAlgn="base" latinLnBrk="0" hangingPunct="0">
          <a:lnSpc>
            <a:spcPct val="100000"/>
          </a:lnSpc>
          <a:spcBef>
            <a:spcPct val="0"/>
          </a:spcBef>
          <a:spcAft>
            <a:spcPct val="0"/>
          </a:spcAft>
          <a:buClrTx/>
          <a:buSzTx/>
          <a:buFontTx/>
          <a:buNone/>
          <a:tabLst/>
          <a:defRPr kumimoji="0" lang="en-US" sz="2400" b="0" i="0" u="none" strike="noStrike" cap="none" normalizeH="0" baseline="0">
            <a:ln>
              <a:noFill/>
            </a:ln>
            <a:solidFill>
              <a:schemeClr val="tx1"/>
            </a:solidFill>
            <a:effectLst/>
            <a:latin typeface="Times" pitchFamily="53" charset="0"/>
          </a:defRPr>
        </a:defPPr>
      </a:lstStyle>
    </a:lnDef>
  </a:objectDefaults>
  <a:extraClrSchemeLst>
    <a:extraClrScheme>
      <a:clrScheme name="Blank Presentation 1">
        <a:dk1>
          <a:srgbClr val="000000"/>
        </a:dk1>
        <a:lt1>
          <a:srgbClr val="FFFFFF"/>
        </a:lt1>
        <a:dk2>
          <a:srgbClr val="000000"/>
        </a:dk2>
        <a:lt2>
          <a:srgbClr val="808080"/>
        </a:lt2>
        <a:accent1>
          <a:srgbClr val="BBE0E3"/>
        </a:accent1>
        <a:accent2>
          <a:srgbClr val="333399"/>
        </a:accent2>
        <a:accent3>
          <a:srgbClr val="FFFFFF"/>
        </a:accent3>
        <a:accent4>
          <a:srgbClr val="000000"/>
        </a:accent4>
        <a:accent5>
          <a:srgbClr val="DAEDEF"/>
        </a:accent5>
        <a:accent6>
          <a:srgbClr val="2D2D8A"/>
        </a:accent6>
        <a:hlink>
          <a:srgbClr val="009999"/>
        </a:hlink>
        <a:folHlink>
          <a:srgbClr val="99CC00"/>
        </a:folHlink>
      </a:clrScheme>
      <a:clrMap bg1="lt1" tx1="dk1" bg2="lt2" tx2="dk2" accent1="accent1" accent2="accent2" accent3="accent3" accent4="accent4" accent5="accent5" accent6="accent6" hlink="hlink" folHlink="folHlink"/>
    </a:extraClrScheme>
    <a:extraClrScheme>
      <a:clrScheme name="Blank Presentation 2">
        <a:dk1>
          <a:srgbClr val="000000"/>
        </a:dk1>
        <a:lt1>
          <a:srgbClr val="FFFFFF"/>
        </a:lt1>
        <a:dk2>
          <a:srgbClr val="000000"/>
        </a:dk2>
        <a:lt2>
          <a:srgbClr val="969696"/>
        </a:lt2>
        <a:accent1>
          <a:srgbClr val="FBDF53"/>
        </a:accent1>
        <a:accent2>
          <a:srgbClr val="FF9966"/>
        </a:accent2>
        <a:accent3>
          <a:srgbClr val="FFFFFF"/>
        </a:accent3>
        <a:accent4>
          <a:srgbClr val="000000"/>
        </a:accent4>
        <a:accent5>
          <a:srgbClr val="FDECB3"/>
        </a:accent5>
        <a:accent6>
          <a:srgbClr val="E78A5C"/>
        </a:accent6>
        <a:hlink>
          <a:srgbClr val="CC3300"/>
        </a:hlink>
        <a:folHlink>
          <a:srgbClr val="996600"/>
        </a:folHlink>
      </a:clrScheme>
      <a:clrMap bg1="lt1" tx1="dk1" bg2="lt2" tx2="dk2" accent1="accent1" accent2="accent2" accent3="accent3" accent4="accent4" accent5="accent5" accent6="accent6" hlink="hlink" folHlink="folHlink"/>
    </a:extraClrScheme>
    <a:extraClrScheme>
      <a:clrScheme name="Blank Presentation 3">
        <a:dk1>
          <a:srgbClr val="000000"/>
        </a:dk1>
        <a:lt1>
          <a:srgbClr val="FFFFFF"/>
        </a:lt1>
        <a:dk2>
          <a:srgbClr val="000000"/>
        </a:dk2>
        <a:lt2>
          <a:srgbClr val="808080"/>
        </a:lt2>
        <a:accent1>
          <a:srgbClr val="99CCFF"/>
        </a:accent1>
        <a:accent2>
          <a:srgbClr val="CCCCFF"/>
        </a:accent2>
        <a:accent3>
          <a:srgbClr val="FFFFFF"/>
        </a:accent3>
        <a:accent4>
          <a:srgbClr val="000000"/>
        </a:accent4>
        <a:accent5>
          <a:srgbClr val="CAE2FF"/>
        </a:accent5>
        <a:accent6>
          <a:srgbClr val="B9B9E7"/>
        </a:accent6>
        <a:hlink>
          <a:srgbClr val="3333CC"/>
        </a:hlink>
        <a:folHlink>
          <a:srgbClr val="AF67FF"/>
        </a:folHlink>
      </a:clrScheme>
      <a:clrMap bg1="lt1" tx1="dk1" bg2="lt2" tx2="dk2" accent1="accent1" accent2="accent2" accent3="accent3" accent4="accent4" accent5="accent5" accent6="accent6" hlink="hlink" folHlink="folHlink"/>
    </a:extraClrScheme>
    <a:extraClrScheme>
      <a:clrScheme name="Blank Presentation 4">
        <a:dk1>
          <a:srgbClr val="000000"/>
        </a:dk1>
        <a:lt1>
          <a:srgbClr val="DEF6F1"/>
        </a:lt1>
        <a:dk2>
          <a:srgbClr val="000000"/>
        </a:dk2>
        <a:lt2>
          <a:srgbClr val="969696"/>
        </a:lt2>
        <a:accent1>
          <a:srgbClr val="FFFFFF"/>
        </a:accent1>
        <a:accent2>
          <a:srgbClr val="8DC6FF"/>
        </a:accent2>
        <a:accent3>
          <a:srgbClr val="ECFAF7"/>
        </a:accent3>
        <a:accent4>
          <a:srgbClr val="000000"/>
        </a:accent4>
        <a:accent5>
          <a:srgbClr val="FFFFFF"/>
        </a:accent5>
        <a:accent6>
          <a:srgbClr val="7FB3E7"/>
        </a:accent6>
        <a:hlink>
          <a:srgbClr val="0066CC"/>
        </a:hlink>
        <a:folHlink>
          <a:srgbClr val="00A800"/>
        </a:folHlink>
      </a:clrScheme>
      <a:clrMap bg1="lt1" tx1="dk1" bg2="lt2" tx2="dk2" accent1="accent1" accent2="accent2" accent3="accent3" accent4="accent4" accent5="accent5" accent6="accent6" hlink="hlink" folHlink="folHlink"/>
    </a:extraClrScheme>
    <a:extraClrScheme>
      <a:clrScheme name="Blank Presentation 5">
        <a:dk1>
          <a:srgbClr val="000000"/>
        </a:dk1>
        <a:lt1>
          <a:srgbClr val="FFFFD9"/>
        </a:lt1>
        <a:dk2>
          <a:srgbClr val="000000"/>
        </a:dk2>
        <a:lt2>
          <a:srgbClr val="777777"/>
        </a:lt2>
        <a:accent1>
          <a:srgbClr val="FFFFF7"/>
        </a:accent1>
        <a:accent2>
          <a:srgbClr val="33CCCC"/>
        </a:accent2>
        <a:accent3>
          <a:srgbClr val="FFFFE9"/>
        </a:accent3>
        <a:accent4>
          <a:srgbClr val="000000"/>
        </a:accent4>
        <a:accent5>
          <a:srgbClr val="FFFFFA"/>
        </a:accent5>
        <a:accent6>
          <a:srgbClr val="2DB9B9"/>
        </a:accent6>
        <a:hlink>
          <a:srgbClr val="FF5050"/>
        </a:hlink>
        <a:folHlink>
          <a:srgbClr val="FF9900"/>
        </a:folHlink>
      </a:clrScheme>
      <a:clrMap bg1="lt1" tx1="dk1" bg2="lt2" tx2="dk2" accent1="accent1" accent2="accent2" accent3="accent3" accent4="accent4" accent5="accent5" accent6="accent6" hlink="hlink" folHlink="folHlink"/>
    </a:extraClrScheme>
    <a:extraClrScheme>
      <a:clrScheme name="Blank Presentation 6">
        <a:dk1>
          <a:srgbClr val="005A58"/>
        </a:dk1>
        <a:lt1>
          <a:srgbClr val="FFFFFF"/>
        </a:lt1>
        <a:dk2>
          <a:srgbClr val="008080"/>
        </a:dk2>
        <a:lt2>
          <a:srgbClr val="FFFF99"/>
        </a:lt2>
        <a:accent1>
          <a:srgbClr val="006462"/>
        </a:accent1>
        <a:accent2>
          <a:srgbClr val="6D6FC7"/>
        </a:accent2>
        <a:accent3>
          <a:srgbClr val="AAC0C0"/>
        </a:accent3>
        <a:accent4>
          <a:srgbClr val="DADADA"/>
        </a:accent4>
        <a:accent5>
          <a:srgbClr val="AAB8B7"/>
        </a:accent5>
        <a:accent6>
          <a:srgbClr val="6264B4"/>
        </a:accent6>
        <a:hlink>
          <a:srgbClr val="00FFFF"/>
        </a:hlink>
        <a:folHlink>
          <a:srgbClr val="00FF00"/>
        </a:folHlink>
      </a:clrScheme>
      <a:clrMap bg1="dk2" tx1="lt1" bg2="dk1" tx2="lt2" accent1="accent1" accent2="accent2" accent3="accent3" accent4="accent4" accent5="accent5" accent6="accent6" hlink="hlink" folHlink="folHlink"/>
    </a:extraClrScheme>
    <a:extraClrScheme>
      <a:clrScheme name="Blank Presentation 7">
        <a:dk1>
          <a:srgbClr val="5C1F00"/>
        </a:dk1>
        <a:lt1>
          <a:srgbClr val="FFFFFF"/>
        </a:lt1>
        <a:dk2>
          <a:srgbClr val="800000"/>
        </a:dk2>
        <a:lt2>
          <a:srgbClr val="DFD293"/>
        </a:lt2>
        <a:accent1>
          <a:srgbClr val="713E39"/>
        </a:accent1>
        <a:accent2>
          <a:srgbClr val="BE7960"/>
        </a:accent2>
        <a:accent3>
          <a:srgbClr val="C0AAAA"/>
        </a:accent3>
        <a:accent4>
          <a:srgbClr val="DADADA"/>
        </a:accent4>
        <a:accent5>
          <a:srgbClr val="BBAFAE"/>
        </a:accent5>
        <a:accent6>
          <a:srgbClr val="AC6D56"/>
        </a:accent6>
        <a:hlink>
          <a:srgbClr val="FFFF99"/>
        </a:hlink>
        <a:folHlink>
          <a:srgbClr val="D3A219"/>
        </a:folHlink>
      </a:clrScheme>
      <a:clrMap bg1="dk2" tx1="lt1" bg2="dk1" tx2="lt2" accent1="accent1" accent2="accent2" accent3="accent3" accent4="accent4" accent5="accent5" accent6="accent6" hlink="hlink" folHlink="folHlink"/>
    </a:extraClrScheme>
    <a:extraClrScheme>
      <a:clrScheme name="Blank Presentation 8">
        <a:dk1>
          <a:srgbClr val="003366"/>
        </a:dk1>
        <a:lt1>
          <a:srgbClr val="FFFFFF"/>
        </a:lt1>
        <a:dk2>
          <a:srgbClr val="000099"/>
        </a:dk2>
        <a:lt2>
          <a:srgbClr val="CCFFFF"/>
        </a:lt2>
        <a:accent1>
          <a:srgbClr val="3366CC"/>
        </a:accent1>
        <a:accent2>
          <a:srgbClr val="00B000"/>
        </a:accent2>
        <a:accent3>
          <a:srgbClr val="AAAACA"/>
        </a:accent3>
        <a:accent4>
          <a:srgbClr val="DADADA"/>
        </a:accent4>
        <a:accent5>
          <a:srgbClr val="ADB8E2"/>
        </a:accent5>
        <a:accent6>
          <a:srgbClr val="009F00"/>
        </a:accent6>
        <a:hlink>
          <a:srgbClr val="66CCFF"/>
        </a:hlink>
        <a:folHlink>
          <a:srgbClr val="FFE701"/>
        </a:folHlink>
      </a:clrScheme>
      <a:clrMap bg1="dk2" tx1="lt1" bg2="dk1" tx2="lt2" accent1="accent1" accent2="accent2" accent3="accent3" accent4="accent4" accent5="accent5" accent6="accent6" hlink="hlink" folHlink="folHlink"/>
    </a:extraClrScheme>
    <a:extraClrScheme>
      <a:clrScheme name="Blank Presentation 9">
        <a:dk1>
          <a:srgbClr val="336699"/>
        </a:dk1>
        <a:lt1>
          <a:srgbClr val="FFFFFF"/>
        </a:lt1>
        <a:dk2>
          <a:srgbClr val="000000"/>
        </a:dk2>
        <a:lt2>
          <a:srgbClr val="E3EBF1"/>
        </a:lt2>
        <a:accent1>
          <a:srgbClr val="003399"/>
        </a:accent1>
        <a:accent2>
          <a:srgbClr val="468A4B"/>
        </a:accent2>
        <a:accent3>
          <a:srgbClr val="AAAAAA"/>
        </a:accent3>
        <a:accent4>
          <a:srgbClr val="DADADA"/>
        </a:accent4>
        <a:accent5>
          <a:srgbClr val="AAADCA"/>
        </a:accent5>
        <a:accent6>
          <a:srgbClr val="3F7D43"/>
        </a:accent6>
        <a:hlink>
          <a:srgbClr val="66CCFF"/>
        </a:hlink>
        <a:folHlink>
          <a:srgbClr val="F0E500"/>
        </a:folHlink>
      </a:clrScheme>
      <a:clrMap bg1="dk2" tx1="lt1" bg2="dk1" tx2="lt2" accent1="accent1" accent2="accent2" accent3="accent3" accent4="accent4" accent5="accent5" accent6="accent6" hlink="hlink" folHlink="folHlink"/>
    </a:extraClrScheme>
    <a:extraClrScheme>
      <a:clrScheme name="Blank Presentation 10">
        <a:dk1>
          <a:srgbClr val="777777"/>
        </a:dk1>
        <a:lt1>
          <a:srgbClr val="FFFFFF"/>
        </a:lt1>
        <a:dk2>
          <a:srgbClr val="686B5D"/>
        </a:dk2>
        <a:lt2>
          <a:srgbClr val="D1D1CB"/>
        </a:lt2>
        <a:accent1>
          <a:srgbClr val="909082"/>
        </a:accent1>
        <a:accent2>
          <a:srgbClr val="809EA8"/>
        </a:accent2>
        <a:accent3>
          <a:srgbClr val="B9BAB6"/>
        </a:accent3>
        <a:accent4>
          <a:srgbClr val="DADADA"/>
        </a:accent4>
        <a:accent5>
          <a:srgbClr val="C6C6C1"/>
        </a:accent5>
        <a:accent6>
          <a:srgbClr val="738F98"/>
        </a:accent6>
        <a:hlink>
          <a:srgbClr val="FFCC66"/>
        </a:hlink>
        <a:folHlink>
          <a:srgbClr val="E9DCB9"/>
        </a:folHlink>
      </a:clrScheme>
      <a:clrMap bg1="dk2" tx1="lt1" bg2="dk1" tx2="lt2" accent1="accent1" accent2="accent2" accent3="accent3" accent4="accent4" accent5="accent5" accent6="accent6" hlink="hlink" folHlink="folHlink"/>
    </a:extraClrScheme>
    <a:extraClrScheme>
      <a:clrScheme name="Blank Presentation 11">
        <a:dk1>
          <a:srgbClr val="3E3E5C"/>
        </a:dk1>
        <a:lt1>
          <a:srgbClr val="FFFFFF"/>
        </a:lt1>
        <a:dk2>
          <a:srgbClr val="666699"/>
        </a:dk2>
        <a:lt2>
          <a:srgbClr val="FFFFFF"/>
        </a:lt2>
        <a:accent1>
          <a:srgbClr val="60597B"/>
        </a:accent1>
        <a:accent2>
          <a:srgbClr val="6666FF"/>
        </a:accent2>
        <a:accent3>
          <a:srgbClr val="B8B8CA"/>
        </a:accent3>
        <a:accent4>
          <a:srgbClr val="DADADA"/>
        </a:accent4>
        <a:accent5>
          <a:srgbClr val="B6B5BF"/>
        </a:accent5>
        <a:accent6>
          <a:srgbClr val="5C5CE7"/>
        </a:accent6>
        <a:hlink>
          <a:srgbClr val="99CCFF"/>
        </a:hlink>
        <a:folHlink>
          <a:srgbClr val="FFFF99"/>
        </a:folHlink>
      </a:clrScheme>
      <a:clrMap bg1="dk2" tx1="lt1" bg2="dk1" tx2="lt2" accent1="accent1" accent2="accent2" accent3="accent3" accent4="accent4" accent5="accent5" accent6="accent6" hlink="hlink" folHlink="folHlink"/>
    </a:extraClrScheme>
    <a:extraClrScheme>
      <a:clrScheme name="Blank Presentation 12">
        <a:dk1>
          <a:srgbClr val="2D2015"/>
        </a:dk1>
        <a:lt1>
          <a:srgbClr val="FFFFFF"/>
        </a:lt1>
        <a:dk2>
          <a:srgbClr val="523E26"/>
        </a:dk2>
        <a:lt2>
          <a:srgbClr val="DFC08D"/>
        </a:lt2>
        <a:accent1>
          <a:srgbClr val="8C7B70"/>
        </a:accent1>
        <a:accent2>
          <a:srgbClr val="8F5F2F"/>
        </a:accent2>
        <a:accent3>
          <a:srgbClr val="B3AFAC"/>
        </a:accent3>
        <a:accent4>
          <a:srgbClr val="DADADA"/>
        </a:accent4>
        <a:accent5>
          <a:srgbClr val="C5BFBB"/>
        </a:accent5>
        <a:accent6>
          <a:srgbClr val="81552A"/>
        </a:accent6>
        <a:hlink>
          <a:srgbClr val="CCB400"/>
        </a:hlink>
        <a:folHlink>
          <a:srgbClr val="8C9EA0"/>
        </a:folHlink>
      </a:clrScheme>
      <a:clrMap bg1="dk2" tx1="lt1" bg2="dk1" tx2="lt2" accent1="accent1" accent2="accent2" accent3="accent3" accent4="accent4" accent5="accent5" accent6="accent6" hlink="hlink" folHlink="folHlink"/>
    </a:extraClrScheme>
  </a:extraClrSchemeLst>
  <a:extLst>
    <a:ext uri="{05A4C25C-085E-4340-85A3-A5531E510DB2}">
      <thm15:themeFamily xmlns:thm15="http://schemas.microsoft.com/office/thememl/2012/main" name="Theme1" id="{FFA41653-D79C-4A04-9574-9F97781B6D25}" vid="{3EF46259-B205-4408-A38B-C57CBE55D83C}"/>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www.jsw.pl/en/investors-relations/financial-data/basic-operating-data/data-for-2018-years/" TargetMode="External"/><Relationship Id="rId7" Type="http://schemas.openxmlformats.org/officeDocument/2006/relationships/hyperlink" Target="http://www.pttplc.com/en/Media-Center/Pages/Annual-Report.aspx" TargetMode="External"/><Relationship Id="rId2" Type="http://schemas.openxmlformats.org/officeDocument/2006/relationships/hyperlink" Target="http://www.angloamerican.com/~/media/Files/A/Anglo-American-PLC-V2/documents/annual-updates-2018/aa-ore-reserves-and-mineral-resources-2017.pdf" TargetMode="External"/><Relationship Id="rId1" Type="http://schemas.openxmlformats.org/officeDocument/2006/relationships/hyperlink" Target="http://www.angloamerican.com/~/media/Files/A/Anglo-American-PLC-V2/documents/annual-updates-2018/aa-ore-reserves-and-mineral-resources-2017.pdf" TargetMode="External"/><Relationship Id="rId6" Type="http://schemas.openxmlformats.org/officeDocument/2006/relationships/hyperlink" Target="http://www.chinacoalenergy.com/n43830/n43840/n43841/n43842/c1381333/attr/1381334.pdf" TargetMode="External"/><Relationship Id="rId5" Type="http://schemas.openxmlformats.org/officeDocument/2006/relationships/hyperlink" Target="http://www.chinacoalenergy.com/n43830/n43840/n43841/n43842/c1381333/attr/1381334.pdf" TargetMode="External"/><Relationship Id="rId10" Type="http://schemas.openxmlformats.org/officeDocument/2006/relationships/comments" Target="../comments2.xml"/><Relationship Id="rId4" Type="http://schemas.openxmlformats.org/officeDocument/2006/relationships/hyperlink" Target="http://www.glencore.com/investors/reports-results/2017-annual-report" TargetMode="External"/><Relationship Id="rId9"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hyperlink" Target="https://www.google.co.uk/search?q=coal+cost+curve&amp;rlz=1C1CHBD_en-%20GBGB800GB800&amp;tbm=isch&amp;source=iu&amp;ictx=1&amp;fir=Xp1HJg5hCl4chM%253A%252Cv_jydOy9mmo6WM%252C_&amp;usg=__MafcOh4E00mtIpPXARpEwDWqg4k%3D&amp;sa=X&amp;ved=2ahUKEwiikOPWvN_bAhXjJMAKHe8QA3oQ9QEwAHoECAEQLw"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6.bin"/><Relationship Id="rId1" Type="http://schemas.openxmlformats.org/officeDocument/2006/relationships/hyperlink" Target="https://www.google.co.uk/search?ei=hT0qW535MsnBgAb0pJ44&amp;tbm=isch&amp;q=wood+mackenzie+coal+cost+curve&amp;oq=&amp;gs_l="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7.bin"/><Relationship Id="rId1" Type="http://schemas.openxmlformats.org/officeDocument/2006/relationships/hyperlink" Target="https://www.rba.gov.au/publications/bulletin/2015/jun/3.htm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8.bin"/><Relationship Id="rId1" Type="http://schemas.openxmlformats.org/officeDocument/2006/relationships/hyperlink" Target="https://www.google.co.uk/search?q=coal+cost+curve&amp;rlz=1C1CHBD_en-GBGB800GB800&amp;tbm=isch&amp;source=iu&amp;ictx=1&amp;fir=Xp1HJg5hCl4chM%253A%252Cv_jydOy9mmo6WM%252C_&amp;usg=__MafcOh4E00mtIpPXARpEwDWqg4k%3D&amp;sa=X&amp;ved=2ahUKEwiikOPWvN_bAhXjJMAKHe8QA3oQ9QEwAHoECAEQLw"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sheetPr>
  <dimension ref="A1:G36"/>
  <sheetViews>
    <sheetView workbookViewId="0"/>
  </sheetViews>
  <sheetFormatPr defaultColWidth="8.6640625" defaultRowHeight="14.4" x14ac:dyDescent="0.3"/>
  <cols>
    <col min="1" max="1" width="19.44140625" style="31" customWidth="1"/>
    <col min="2" max="6" width="25.6640625" style="30" customWidth="1"/>
    <col min="7" max="7" width="41.44140625" style="30" bestFit="1" customWidth="1"/>
    <col min="8" max="10" width="25.6640625" style="30" customWidth="1"/>
    <col min="11" max="18" width="15.6640625" style="30" customWidth="1"/>
    <col min="19" max="16384" width="8.6640625" style="30"/>
  </cols>
  <sheetData>
    <row r="1" spans="1:7" s="5" customFormat="1" ht="49.5" customHeight="1" x14ac:dyDescent="0.3">
      <c r="A1" s="5" t="s">
        <v>0</v>
      </c>
    </row>
    <row r="2" spans="1:7" s="2" customFormat="1" ht="14.85" customHeight="1" x14ac:dyDescent="0.3">
      <c r="A2" s="38" t="s">
        <v>1</v>
      </c>
    </row>
    <row r="3" spans="1:7" s="4" customFormat="1" ht="14.85" customHeight="1" x14ac:dyDescent="0.3">
      <c r="A3" s="3" t="s">
        <v>2</v>
      </c>
      <c r="B3" s="4" t="s">
        <v>3</v>
      </c>
    </row>
    <row r="4" spans="1:7" s="4" customFormat="1" ht="14.85" customHeight="1" x14ac:dyDescent="0.3">
      <c r="A4" s="3" t="s">
        <v>4</v>
      </c>
      <c r="B4" s="4" t="s">
        <v>5</v>
      </c>
    </row>
    <row r="5" spans="1:7" s="4" customFormat="1" ht="14.85" customHeight="1" x14ac:dyDescent="0.3">
      <c r="A5" s="3" t="s">
        <v>6</v>
      </c>
      <c r="B5" s="4" t="s">
        <v>7</v>
      </c>
    </row>
    <row r="6" spans="1:7" s="4" customFormat="1" ht="14.85" customHeight="1" x14ac:dyDescent="0.3">
      <c r="A6" s="3" t="s">
        <v>8</v>
      </c>
      <c r="B6" s="4" t="s">
        <v>9</v>
      </c>
    </row>
    <row r="7" spans="1:7" s="4" customFormat="1" ht="14.85" customHeight="1" x14ac:dyDescent="0.3">
      <c r="A7" s="3" t="s">
        <v>10</v>
      </c>
    </row>
    <row r="8" spans="1:7" s="4" customFormat="1" ht="14.25" customHeight="1" x14ac:dyDescent="0.3">
      <c r="A8" s="3" t="s">
        <v>11</v>
      </c>
      <c r="B8" s="19">
        <v>43271</v>
      </c>
      <c r="C8" s="19"/>
    </row>
    <row r="9" spans="1:7" s="20" customFormat="1" ht="81.599999999999994" customHeight="1" x14ac:dyDescent="0.3">
      <c r="A9" s="37" t="s">
        <v>12</v>
      </c>
      <c r="B9" s="67" t="s">
        <v>13</v>
      </c>
      <c r="C9" s="68"/>
      <c r="D9" s="68"/>
      <c r="E9" s="68"/>
    </row>
    <row r="10" spans="1:7" s="1" customFormat="1" x14ac:dyDescent="0.3"/>
    <row r="11" spans="1:7" s="1" customFormat="1" x14ac:dyDescent="0.3">
      <c r="A11" s="9" t="s">
        <v>14</v>
      </c>
      <c r="B11" s="29"/>
      <c r="C11" s="29"/>
      <c r="D11" s="29"/>
      <c r="E11" s="29"/>
      <c r="F11" s="29"/>
      <c r="G11" s="29"/>
    </row>
    <row r="12" spans="1:7" s="32" customFormat="1" ht="14.85" customHeight="1" x14ac:dyDescent="0.3">
      <c r="A12" s="32" t="s">
        <v>15</v>
      </c>
      <c r="B12" s="33" t="s">
        <v>16</v>
      </c>
      <c r="C12" s="33" t="s">
        <v>17</v>
      </c>
      <c r="D12" s="33" t="s">
        <v>18</v>
      </c>
    </row>
    <row r="13" spans="1:7" s="12" customFormat="1" ht="14.85" customHeight="1" x14ac:dyDescent="0.3">
      <c r="A13" s="11"/>
    </row>
    <row r="14" spans="1:7" s="14" customFormat="1" ht="14.85" customHeight="1" x14ac:dyDescent="0.3">
      <c r="A14" s="13"/>
    </row>
    <row r="15" spans="1:7" s="14" customFormat="1" ht="14.85" customHeight="1" x14ac:dyDescent="0.3">
      <c r="A15" s="13"/>
    </row>
    <row r="16" spans="1:7" s="14" customFormat="1" ht="14.85" customHeight="1" x14ac:dyDescent="0.3">
      <c r="A16" s="13"/>
    </row>
    <row r="17" spans="1:6" s="34" customFormat="1" ht="14.85" customHeight="1" x14ac:dyDescent="0.3">
      <c r="A17" s="34" t="s">
        <v>19</v>
      </c>
      <c r="B17" s="35" t="s">
        <v>16</v>
      </c>
      <c r="C17" s="35" t="s">
        <v>17</v>
      </c>
      <c r="D17" s="35" t="s">
        <v>18</v>
      </c>
    </row>
    <row r="18" spans="1:6" s="16" customFormat="1" ht="14.85" customHeight="1" x14ac:dyDescent="0.3">
      <c r="A18" s="15"/>
    </row>
    <row r="19" spans="1:6" s="18" customFormat="1" ht="14.85" customHeight="1" x14ac:dyDescent="0.3">
      <c r="A19" s="17"/>
    </row>
    <row r="20" spans="1:6" s="18" customFormat="1" ht="14.85" customHeight="1" x14ac:dyDescent="0.3">
      <c r="A20" s="17"/>
    </row>
    <row r="21" spans="1:6" s="18" customFormat="1" ht="14.85" customHeight="1" x14ac:dyDescent="0.3">
      <c r="A21" s="17"/>
    </row>
    <row r="22" spans="1:6" s="18" customFormat="1" ht="14.85" customHeight="1" x14ac:dyDescent="0.3">
      <c r="A22" s="17"/>
    </row>
    <row r="23" spans="1:6" s="27" customFormat="1" ht="14.85" customHeight="1" x14ac:dyDescent="0.3">
      <c r="A23" s="27" t="s">
        <v>20</v>
      </c>
      <c r="B23" s="36" t="s">
        <v>21</v>
      </c>
      <c r="C23" s="36" t="s">
        <v>22</v>
      </c>
      <c r="D23" s="36" t="s">
        <v>23</v>
      </c>
      <c r="E23" s="36" t="s">
        <v>24</v>
      </c>
      <c r="F23" s="36" t="s">
        <v>18</v>
      </c>
    </row>
    <row r="24" spans="1:6" s="7" customFormat="1" ht="14.85" customHeight="1" x14ac:dyDescent="0.3">
      <c r="A24" s="6" t="s">
        <v>25</v>
      </c>
      <c r="E24" s="26"/>
      <c r="F24" s="26"/>
    </row>
    <row r="25" spans="1:6" s="8" customFormat="1" ht="14.85" customHeight="1" x14ac:dyDescent="0.3">
      <c r="A25" s="6" t="s">
        <v>26</v>
      </c>
      <c r="B25" s="26" t="s">
        <v>27</v>
      </c>
      <c r="C25" s="26" t="s">
        <v>28</v>
      </c>
      <c r="D25" s="44">
        <v>43271</v>
      </c>
      <c r="E25" s="47" t="s">
        <v>29</v>
      </c>
    </row>
    <row r="26" spans="1:6" s="8" customFormat="1" ht="14.85" customHeight="1" x14ac:dyDescent="0.3">
      <c r="A26" s="6" t="s">
        <v>30</v>
      </c>
      <c r="B26" s="48" t="s">
        <v>31</v>
      </c>
      <c r="C26" s="48" t="s">
        <v>32</v>
      </c>
      <c r="D26" s="44">
        <v>43271</v>
      </c>
      <c r="E26" s="47" t="s">
        <v>29</v>
      </c>
    </row>
    <row r="27" spans="1:6" s="8" customFormat="1" ht="14.85" customHeight="1" x14ac:dyDescent="0.3">
      <c r="A27" s="6" t="s">
        <v>33</v>
      </c>
      <c r="B27" s="48" t="s">
        <v>34</v>
      </c>
      <c r="C27" s="48" t="s">
        <v>35</v>
      </c>
      <c r="D27" s="44">
        <v>43271</v>
      </c>
      <c r="E27" s="47" t="s">
        <v>29</v>
      </c>
    </row>
    <row r="28" spans="1:6" s="8" customFormat="1" ht="14.85" customHeight="1" x14ac:dyDescent="0.3">
      <c r="A28" s="6" t="s">
        <v>36</v>
      </c>
      <c r="B28" s="48" t="s">
        <v>37</v>
      </c>
      <c r="C28" s="48" t="s">
        <v>38</v>
      </c>
      <c r="D28" s="44">
        <v>43271</v>
      </c>
      <c r="E28" s="47" t="s">
        <v>29</v>
      </c>
    </row>
    <row r="29" spans="1:6" s="8" customFormat="1" ht="14.85" customHeight="1" x14ac:dyDescent="0.3">
      <c r="A29" s="6" t="s">
        <v>39</v>
      </c>
      <c r="B29" s="48" t="s">
        <v>40</v>
      </c>
      <c r="C29" s="48" t="s">
        <v>41</v>
      </c>
      <c r="D29" s="44">
        <v>43271</v>
      </c>
      <c r="E29" s="47" t="s">
        <v>29</v>
      </c>
    </row>
    <row r="30" spans="1:6" s="8" customFormat="1" ht="14.85" customHeight="1" x14ac:dyDescent="0.3">
      <c r="A30" s="6" t="s">
        <v>42</v>
      </c>
      <c r="B30" s="48" t="s">
        <v>43</v>
      </c>
      <c r="C30" s="48" t="s">
        <v>43</v>
      </c>
      <c r="D30" s="44">
        <v>43277</v>
      </c>
      <c r="E30" s="47"/>
      <c r="F30" s="62" t="s">
        <v>44</v>
      </c>
    </row>
    <row r="31" spans="1:6" x14ac:dyDescent="0.3">
      <c r="A31" s="10"/>
    </row>
    <row r="32" spans="1:6" s="66" customFormat="1" ht="14.85" customHeight="1" x14ac:dyDescent="0.3">
      <c r="A32" s="66" t="s">
        <v>45</v>
      </c>
    </row>
    <row r="33" spans="1:5" s="22" customFormat="1" ht="14.85" customHeight="1" x14ac:dyDescent="0.3">
      <c r="A33" s="21" t="s">
        <v>46</v>
      </c>
      <c r="B33" s="22" t="s">
        <v>47</v>
      </c>
      <c r="C33" s="22" t="s">
        <v>48</v>
      </c>
    </row>
    <row r="34" spans="1:5" s="24" customFormat="1" ht="14.85" customHeight="1" x14ac:dyDescent="0.3">
      <c r="A34" s="23"/>
      <c r="D34" s="22"/>
      <c r="E34" s="22"/>
    </row>
    <row r="35" spans="1:5" s="24" customFormat="1" ht="14.85" customHeight="1" x14ac:dyDescent="0.3">
      <c r="A35" s="23"/>
      <c r="D35" s="22"/>
      <c r="E35" s="22"/>
    </row>
    <row r="36" spans="1:5" s="24" customFormat="1" ht="14.85" customHeight="1" x14ac:dyDescent="0.3">
      <c r="A36" s="23"/>
      <c r="D36" s="22"/>
      <c r="E36" s="22"/>
    </row>
  </sheetData>
  <mergeCells count="2">
    <mergeCell ref="A32:XFD32"/>
    <mergeCell ref="B9:E9"/>
  </mergeCells>
  <conditionalFormatting sqref="E24 B25:D25">
    <cfRule type="expression" dxfId="59" priority="7">
      <formula>_xlfn.ISFORMULA(B24)</formula>
    </cfRule>
  </conditionalFormatting>
  <conditionalFormatting sqref="D26">
    <cfRule type="expression" dxfId="58" priority="6">
      <formula>_xlfn.ISFORMULA(D26)</formula>
    </cfRule>
  </conditionalFormatting>
  <conditionalFormatting sqref="D27">
    <cfRule type="expression" dxfId="57" priority="5">
      <formula>_xlfn.ISFORMULA(D27)</formula>
    </cfRule>
  </conditionalFormatting>
  <conditionalFormatting sqref="D28">
    <cfRule type="expression" dxfId="56" priority="4">
      <formula>_xlfn.ISFORMULA(D28)</formula>
    </cfRule>
  </conditionalFormatting>
  <conditionalFormatting sqref="D30">
    <cfRule type="expression" dxfId="55" priority="3">
      <formula>_xlfn.ISFORMULA(D30)</formula>
    </cfRule>
  </conditionalFormatting>
  <conditionalFormatting sqref="D29">
    <cfRule type="expression" dxfId="54" priority="1">
      <formula>_xlfn.ISFORMULA(D29)</formula>
    </cfRule>
  </conditionalFormatting>
  <pageMargins left="0.7" right="0.7" top="0.75" bottom="0.75" header="0.3" footer="0.3"/>
  <pageSetup paperSize="9" orientation="portrait" horizontalDpi="4294967294" verticalDpi="4294967294"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5894F-4709-4E21-B755-78A78FC971B6}">
  <sheetPr>
    <tabColor theme="7" tint="0.39997558519241921"/>
  </sheetPr>
  <dimension ref="A1:I47"/>
  <sheetViews>
    <sheetView workbookViewId="0"/>
  </sheetViews>
  <sheetFormatPr defaultRowHeight="14.4" x14ac:dyDescent="0.3"/>
  <cols>
    <col min="1" max="6" width="15.77734375" style="28" customWidth="1"/>
    <col min="7" max="9" width="15.44140625" style="28" customWidth="1"/>
    <col min="10" max="16384" width="8.88671875" style="28"/>
  </cols>
  <sheetData>
    <row r="1" spans="1:9" s="25" customFormat="1" ht="49.5" customHeight="1" x14ac:dyDescent="0.3">
      <c r="A1" s="25" t="s">
        <v>326</v>
      </c>
    </row>
    <row r="2" spans="1:9" s="26" customFormat="1" x14ac:dyDescent="0.3">
      <c r="A2" s="26" t="s">
        <v>50</v>
      </c>
      <c r="B2" s="26" t="s">
        <v>51</v>
      </c>
    </row>
    <row r="3" spans="1:9" s="26" customFormat="1" x14ac:dyDescent="0.3">
      <c r="A3" s="26" t="s">
        <v>52</v>
      </c>
      <c r="B3" s="26" t="s">
        <v>53</v>
      </c>
    </row>
    <row r="4" spans="1:9" s="26" customFormat="1" x14ac:dyDescent="0.3">
      <c r="A4" s="26" t="s">
        <v>54</v>
      </c>
    </row>
    <row r="5" spans="1:9" s="26" customFormat="1" x14ac:dyDescent="0.3">
      <c r="A5" s="26" t="s">
        <v>55</v>
      </c>
      <c r="B5" s="26" t="s">
        <v>56</v>
      </c>
    </row>
    <row r="6" spans="1:9" s="26" customFormat="1" x14ac:dyDescent="0.3">
      <c r="A6" s="26" t="s">
        <v>57</v>
      </c>
      <c r="B6" s="42" t="s">
        <v>58</v>
      </c>
    </row>
    <row r="8" spans="1:9" x14ac:dyDescent="0.3">
      <c r="A8" s="28" t="s">
        <v>327</v>
      </c>
      <c r="B8" s="28" t="s">
        <v>328</v>
      </c>
      <c r="C8" s="28" t="s">
        <v>329</v>
      </c>
      <c r="G8" s="28" t="s">
        <v>352</v>
      </c>
      <c r="H8" s="28" t="s">
        <v>353</v>
      </c>
      <c r="I8" s="28" t="s">
        <v>379</v>
      </c>
    </row>
    <row r="9" spans="1:9" x14ac:dyDescent="0.3">
      <c r="A9" s="28" t="s">
        <v>351</v>
      </c>
      <c r="B9" s="28" t="s">
        <v>350</v>
      </c>
      <c r="C9" s="28" t="s">
        <v>185</v>
      </c>
      <c r="G9" s="28" t="s">
        <v>351</v>
      </c>
      <c r="H9" s="28" t="s">
        <v>350</v>
      </c>
      <c r="I9" s="28">
        <f>--ISNUMBER(MATCH($H9,$B$9:$B$34,0))</f>
        <v>1</v>
      </c>
    </row>
    <row r="10" spans="1:9" x14ac:dyDescent="0.3">
      <c r="A10" s="28" t="s">
        <v>331</v>
      </c>
      <c r="B10" s="28" t="s">
        <v>330</v>
      </c>
      <c r="C10" s="28" t="s">
        <v>80</v>
      </c>
      <c r="G10" s="28" t="s">
        <v>351</v>
      </c>
      <c r="H10" s="28" t="s">
        <v>350</v>
      </c>
      <c r="I10" s="28">
        <f t="shared" ref="I10:I47" si="0">--ISNUMBER(MATCH($H10,$B$9:$B$34,0))</f>
        <v>1</v>
      </c>
    </row>
    <row r="11" spans="1:9" x14ac:dyDescent="0.3">
      <c r="A11" s="28" t="s">
        <v>349</v>
      </c>
      <c r="B11" s="28" t="s">
        <v>348</v>
      </c>
      <c r="C11" s="28" t="s">
        <v>169</v>
      </c>
      <c r="G11" s="28" t="s">
        <v>331</v>
      </c>
      <c r="H11" s="28" t="s">
        <v>330</v>
      </c>
      <c r="I11" s="28">
        <f t="shared" si="0"/>
        <v>1</v>
      </c>
    </row>
    <row r="12" spans="1:9" x14ac:dyDescent="0.3">
      <c r="A12" s="28" t="s">
        <v>333</v>
      </c>
      <c r="B12" s="28" t="s">
        <v>332</v>
      </c>
      <c r="C12" s="28" t="s">
        <v>108</v>
      </c>
      <c r="G12" s="28" t="s">
        <v>354</v>
      </c>
      <c r="H12" s="28" t="s">
        <v>355</v>
      </c>
      <c r="I12" s="28">
        <f t="shared" si="0"/>
        <v>0</v>
      </c>
    </row>
    <row r="13" spans="1:9" x14ac:dyDescent="0.3">
      <c r="A13" s="28" t="s">
        <v>334</v>
      </c>
      <c r="B13" s="28" t="s">
        <v>332</v>
      </c>
      <c r="C13" s="28" t="s">
        <v>108</v>
      </c>
      <c r="G13" s="28" t="s">
        <v>349</v>
      </c>
      <c r="H13" s="28" t="s">
        <v>348</v>
      </c>
      <c r="I13" s="28">
        <f t="shared" si="0"/>
        <v>1</v>
      </c>
    </row>
    <row r="14" spans="1:9" x14ac:dyDescent="0.3">
      <c r="A14" s="28" t="str">
        <f>INDEX('[1]W6. Coal exposure'!$C$10:$C$2790,MATCH($C14,'[1]W6. Coal exposure'!$B$10:$B$2790,0))</f>
        <v>CNE100000528</v>
      </c>
      <c r="B14" s="28" t="s">
        <v>230</v>
      </c>
      <c r="C14" s="28" t="s">
        <v>230</v>
      </c>
      <c r="G14" s="28" t="s">
        <v>349</v>
      </c>
      <c r="H14" s="28" t="s">
        <v>348</v>
      </c>
      <c r="I14" s="28">
        <f t="shared" si="0"/>
        <v>1</v>
      </c>
    </row>
    <row r="15" spans="1:9" x14ac:dyDescent="0.3">
      <c r="A15" s="28" t="str">
        <f>INDEX('[1]W6. Coal exposure'!$C$10:$C$2790,MATCH($C15,'[1]W6. Coal exposure'!$B$10:$B$2790,0))</f>
        <v>HK0836012952</v>
      </c>
      <c r="B15" s="28" t="s">
        <v>238</v>
      </c>
      <c r="C15" s="28" t="s">
        <v>238</v>
      </c>
      <c r="G15" s="28" t="s">
        <v>333</v>
      </c>
      <c r="H15" s="28" t="s">
        <v>332</v>
      </c>
      <c r="I15" s="28">
        <f t="shared" si="0"/>
        <v>1</v>
      </c>
    </row>
    <row r="16" spans="1:9" x14ac:dyDescent="0.3">
      <c r="A16" s="28" t="s">
        <v>343</v>
      </c>
      <c r="B16" s="28" t="s">
        <v>342</v>
      </c>
      <c r="C16" s="28" t="s">
        <v>137</v>
      </c>
      <c r="G16" s="28" t="s">
        <v>334</v>
      </c>
      <c r="H16" s="28" t="s">
        <v>332</v>
      </c>
      <c r="I16" s="28">
        <f t="shared" si="0"/>
        <v>1</v>
      </c>
    </row>
    <row r="17" spans="1:9" x14ac:dyDescent="0.3">
      <c r="A17" s="28" t="str">
        <f>INDEX('[1]W6. Coal exposure'!$C$10:$C$2790,MATCH($C17,'[1]W6. Coal exposure'!$B$10:$B$2790,0))</f>
        <v>INE522F01014</v>
      </c>
      <c r="B17" s="28" t="s">
        <v>203</v>
      </c>
      <c r="C17" s="28" t="s">
        <v>203</v>
      </c>
      <c r="G17" s="28" t="s">
        <v>356</v>
      </c>
      <c r="H17" s="28" t="s">
        <v>357</v>
      </c>
      <c r="I17" s="28">
        <f t="shared" si="0"/>
        <v>0</v>
      </c>
    </row>
    <row r="18" spans="1:9" x14ac:dyDescent="0.3">
      <c r="A18" s="28" t="s">
        <v>347</v>
      </c>
      <c r="B18" s="28" t="s">
        <v>346</v>
      </c>
      <c r="C18" s="28" t="s">
        <v>162</v>
      </c>
      <c r="G18" s="28" t="s">
        <v>358</v>
      </c>
      <c r="H18" s="28" t="s">
        <v>230</v>
      </c>
      <c r="I18" s="28">
        <f t="shared" si="0"/>
        <v>1</v>
      </c>
    </row>
    <row r="19" spans="1:9" x14ac:dyDescent="0.3">
      <c r="A19" s="28" t="s">
        <v>345</v>
      </c>
      <c r="B19" s="28" t="s">
        <v>344</v>
      </c>
      <c r="C19" s="28" t="s">
        <v>147</v>
      </c>
      <c r="G19" s="28" t="s">
        <v>358</v>
      </c>
      <c r="H19" s="28" t="s">
        <v>230</v>
      </c>
      <c r="I19" s="28">
        <f t="shared" si="0"/>
        <v>1</v>
      </c>
    </row>
    <row r="20" spans="1:9" x14ac:dyDescent="0.3">
      <c r="A20" s="28" t="s">
        <v>335</v>
      </c>
      <c r="B20" s="28" t="s">
        <v>336</v>
      </c>
      <c r="C20" s="28" t="s">
        <v>113</v>
      </c>
      <c r="G20" s="28" t="s">
        <v>359</v>
      </c>
      <c r="H20" s="28" t="s">
        <v>238</v>
      </c>
      <c r="I20" s="28">
        <f t="shared" si="0"/>
        <v>1</v>
      </c>
    </row>
    <row r="21" spans="1:9" x14ac:dyDescent="0.3">
      <c r="A21" s="28" t="str">
        <f>INDEX('[1]W6. Coal exposure'!$C$10:$C$2790,MATCH($C21,'[1]W6. Coal exposure'!$B$10:$B$2790,0))</f>
        <v>CNE000000750</v>
      </c>
      <c r="B21" s="28" t="s">
        <v>282</v>
      </c>
      <c r="C21" s="28" t="s">
        <v>282</v>
      </c>
      <c r="G21" s="28" t="s">
        <v>343</v>
      </c>
      <c r="H21" s="28" t="s">
        <v>342</v>
      </c>
      <c r="I21" s="28">
        <f t="shared" si="0"/>
        <v>1</v>
      </c>
    </row>
    <row r="22" spans="1:9" x14ac:dyDescent="0.3">
      <c r="A22" s="28" t="str">
        <f>INDEX('[1]W6. Coal exposure'!$C$10:$C$2790,MATCH($C22,'[1]W6. Coal exposure'!$B$10:$B$2790,0))</f>
        <v>CNE000000SK7</v>
      </c>
      <c r="B22" s="28" t="s">
        <v>262</v>
      </c>
      <c r="C22" s="28" t="s">
        <v>262</v>
      </c>
      <c r="G22" s="28" t="s">
        <v>343</v>
      </c>
      <c r="H22" s="28" t="s">
        <v>342</v>
      </c>
      <c r="I22" s="28">
        <f t="shared" si="0"/>
        <v>1</v>
      </c>
    </row>
    <row r="23" spans="1:9" x14ac:dyDescent="0.3">
      <c r="A23" s="28" t="str">
        <f>INDEX('[1]W6. Coal exposure'!$C$10:$C$2790,MATCH($C23,'[1]W6. Coal exposure'!$B$10:$B$2790,0))</f>
        <v>PLJSW0000015</v>
      </c>
      <c r="B23" s="28" t="s">
        <v>193</v>
      </c>
      <c r="C23" s="28" t="s">
        <v>193</v>
      </c>
      <c r="G23" s="28" t="s">
        <v>360</v>
      </c>
      <c r="H23" s="28" t="s">
        <v>203</v>
      </c>
      <c r="I23" s="28">
        <f t="shared" si="0"/>
        <v>1</v>
      </c>
    </row>
    <row r="24" spans="1:9" x14ac:dyDescent="0.3">
      <c r="A24" s="28" t="str">
        <f>INDEX('[1]W6. Coal exposure'!$C$10:$C$2790,MATCH($C24,'[1]W6. Coal exposure'!$B$10:$B$2790,0))</f>
        <v>TH0646010Z00</v>
      </c>
      <c r="B24" s="28" t="s">
        <v>241</v>
      </c>
      <c r="C24" s="28" t="s">
        <v>241</v>
      </c>
      <c r="G24" s="28" t="s">
        <v>347</v>
      </c>
      <c r="H24" s="28" t="s">
        <v>346</v>
      </c>
      <c r="I24" s="28">
        <f t="shared" si="0"/>
        <v>1</v>
      </c>
    </row>
    <row r="25" spans="1:9" x14ac:dyDescent="0.3">
      <c r="A25" s="28" t="s">
        <v>338</v>
      </c>
      <c r="B25" s="28" t="s">
        <v>337</v>
      </c>
      <c r="C25" s="28" t="s">
        <v>122</v>
      </c>
      <c r="G25" s="28" t="s">
        <v>347</v>
      </c>
      <c r="H25" s="28" t="s">
        <v>346</v>
      </c>
      <c r="I25" s="28">
        <f t="shared" si="0"/>
        <v>1</v>
      </c>
    </row>
    <row r="26" spans="1:9" x14ac:dyDescent="0.3">
      <c r="A26" s="28" t="s">
        <v>339</v>
      </c>
      <c r="B26" s="28" t="s">
        <v>337</v>
      </c>
      <c r="C26" s="28" t="s">
        <v>122</v>
      </c>
      <c r="G26" s="28" t="s">
        <v>345</v>
      </c>
      <c r="H26" s="28" t="s">
        <v>344</v>
      </c>
      <c r="I26" s="28">
        <f t="shared" si="0"/>
        <v>1</v>
      </c>
    </row>
    <row r="27" spans="1:9" x14ac:dyDescent="0.3">
      <c r="A27" s="28" t="str">
        <f>INDEX('[1]W6. Coal exposure'!$C$10:$C$2790,MATCH($C27,'[1]W6. Coal exposure'!$B$10:$B$2790,0))</f>
        <v>CNE100001T64</v>
      </c>
      <c r="B27" s="28" t="s">
        <v>275</v>
      </c>
      <c r="C27" s="28" t="s">
        <v>275</v>
      </c>
      <c r="G27" s="28" t="s">
        <v>345</v>
      </c>
      <c r="H27" s="28" t="s">
        <v>344</v>
      </c>
      <c r="I27" s="28">
        <f t="shared" si="0"/>
        <v>1</v>
      </c>
    </row>
    <row r="28" spans="1:9" x14ac:dyDescent="0.3">
      <c r="A28" s="28" t="str">
        <f>INDEX('[1]W6. Coal exposure'!$C$10:$C$2790,MATCH($C28,'[1]W6. Coal exposure'!$B$10:$B$2790,0))</f>
        <v>CNE000001NT7</v>
      </c>
      <c r="B28" s="28" t="s">
        <v>266</v>
      </c>
      <c r="C28" s="28" t="s">
        <v>266</v>
      </c>
      <c r="G28" s="28" t="s">
        <v>361</v>
      </c>
      <c r="H28" s="28" t="s">
        <v>362</v>
      </c>
      <c r="I28" s="28">
        <f t="shared" si="0"/>
        <v>0</v>
      </c>
    </row>
    <row r="29" spans="1:9" x14ac:dyDescent="0.3">
      <c r="A29" s="28" t="str">
        <f>INDEX('[1]W6. Coal exposure'!$C$10:$C$2790,MATCH($C29,'[1]W6. Coal exposure'!$B$10:$B$2790,0))</f>
        <v>CNE0000013Y5</v>
      </c>
      <c r="B29" s="28" t="s">
        <v>269</v>
      </c>
      <c r="C29" s="28" t="s">
        <v>269</v>
      </c>
      <c r="G29" s="71" t="s">
        <v>363</v>
      </c>
      <c r="H29" s="71" t="s">
        <v>364</v>
      </c>
      <c r="I29" s="71">
        <f t="shared" si="0"/>
        <v>0</v>
      </c>
    </row>
    <row r="30" spans="1:9" x14ac:dyDescent="0.3">
      <c r="A30" s="28" t="str">
        <f>INDEX('[1]W6. Coal exposure'!$C$10:$C$2790,MATCH($C30,'[1]W6. Coal exposure'!$B$10:$B$2790,0))</f>
        <v>CNE0000005Q7</v>
      </c>
      <c r="B30" s="28" t="s">
        <v>272</v>
      </c>
      <c r="C30" s="28" t="s">
        <v>272</v>
      </c>
      <c r="G30" s="28" t="s">
        <v>365</v>
      </c>
      <c r="H30" s="28" t="s">
        <v>262</v>
      </c>
      <c r="I30" s="28">
        <f t="shared" si="0"/>
        <v>1</v>
      </c>
    </row>
    <row r="31" spans="1:9" x14ac:dyDescent="0.3">
      <c r="A31" s="28" t="str">
        <f>INDEX('[1]W6. Coal exposure'!$C$10:$C$2790,MATCH($C31,'[1]W6. Coal exposure'!$B$10:$B$2790,0))</f>
        <v>AU000000S320</v>
      </c>
      <c r="B31" s="28" t="s">
        <v>251</v>
      </c>
      <c r="C31" s="28" t="s">
        <v>251</v>
      </c>
      <c r="G31" s="28" t="s">
        <v>365</v>
      </c>
      <c r="H31" s="28" t="s">
        <v>262</v>
      </c>
      <c r="I31" s="28">
        <f t="shared" si="0"/>
        <v>1</v>
      </c>
    </row>
    <row r="32" spans="1:9" x14ac:dyDescent="0.3">
      <c r="A32" s="28" t="str">
        <f>INDEX('[1]W6. Coal exposure'!$C$10:$C$2790,MATCH($C32,'[1]W6. Coal exposure'!$B$10:$B$2790,0))</f>
        <v>CNE000000RB8</v>
      </c>
      <c r="B32" s="28" t="s">
        <v>279</v>
      </c>
      <c r="C32" s="28" t="s">
        <v>279</v>
      </c>
      <c r="G32" s="28" t="s">
        <v>365</v>
      </c>
      <c r="H32" s="28" t="s">
        <v>262</v>
      </c>
      <c r="I32" s="28">
        <f t="shared" si="0"/>
        <v>1</v>
      </c>
    </row>
    <row r="33" spans="1:9" x14ac:dyDescent="0.3">
      <c r="A33" s="28" t="str">
        <f>INDEX('[1]W6. Coal exposure'!$C$10:$C$2790,MATCH($C33,'[1]W6. Coal exposure'!$B$10:$B$2790,0))</f>
        <v>BRVALEACNOR0</v>
      </c>
      <c r="B33" s="28" t="s">
        <v>255</v>
      </c>
      <c r="C33" s="28" t="s">
        <v>255</v>
      </c>
      <c r="G33" s="28" t="s">
        <v>366</v>
      </c>
      <c r="H33" s="28" t="s">
        <v>367</v>
      </c>
      <c r="I33" s="28">
        <f t="shared" si="0"/>
        <v>0</v>
      </c>
    </row>
    <row r="34" spans="1:9" x14ac:dyDescent="0.3">
      <c r="A34" s="28" t="s">
        <v>341</v>
      </c>
      <c r="B34" s="28" t="s">
        <v>340</v>
      </c>
      <c r="C34" s="28" t="s">
        <v>125</v>
      </c>
      <c r="G34" s="28" t="s">
        <v>368</v>
      </c>
      <c r="H34" s="28" t="s">
        <v>193</v>
      </c>
      <c r="I34" s="28">
        <f t="shared" si="0"/>
        <v>1</v>
      </c>
    </row>
    <row r="35" spans="1:9" x14ac:dyDescent="0.3">
      <c r="G35" s="28" t="s">
        <v>368</v>
      </c>
      <c r="H35" s="28" t="s">
        <v>193</v>
      </c>
      <c r="I35" s="28">
        <f t="shared" si="0"/>
        <v>1</v>
      </c>
    </row>
    <row r="36" spans="1:9" x14ac:dyDescent="0.3">
      <c r="G36" s="28" t="s">
        <v>368</v>
      </c>
      <c r="H36" s="28" t="s">
        <v>193</v>
      </c>
      <c r="I36" s="28">
        <f t="shared" si="0"/>
        <v>1</v>
      </c>
    </row>
    <row r="37" spans="1:9" x14ac:dyDescent="0.3">
      <c r="G37" s="28" t="s">
        <v>369</v>
      </c>
      <c r="H37" s="28" t="s">
        <v>370</v>
      </c>
      <c r="I37" s="28">
        <f t="shared" si="0"/>
        <v>0</v>
      </c>
    </row>
    <row r="38" spans="1:9" x14ac:dyDescent="0.3">
      <c r="G38" s="28" t="s">
        <v>371</v>
      </c>
      <c r="H38" s="28" t="s">
        <v>241</v>
      </c>
      <c r="I38" s="28">
        <f t="shared" si="0"/>
        <v>1</v>
      </c>
    </row>
    <row r="39" spans="1:9" x14ac:dyDescent="0.3">
      <c r="G39" s="28" t="s">
        <v>372</v>
      </c>
      <c r="H39" s="28" t="s">
        <v>275</v>
      </c>
      <c r="I39" s="28">
        <f t="shared" si="0"/>
        <v>1</v>
      </c>
    </row>
    <row r="40" spans="1:9" x14ac:dyDescent="0.3">
      <c r="G40" s="28" t="s">
        <v>373</v>
      </c>
      <c r="H40" s="28" t="s">
        <v>266</v>
      </c>
      <c r="I40" s="28">
        <f t="shared" si="0"/>
        <v>1</v>
      </c>
    </row>
    <row r="41" spans="1:9" x14ac:dyDescent="0.3">
      <c r="G41" s="28" t="s">
        <v>373</v>
      </c>
      <c r="H41" s="28" t="s">
        <v>266</v>
      </c>
      <c r="I41" s="28">
        <f t="shared" si="0"/>
        <v>1</v>
      </c>
    </row>
    <row r="42" spans="1:9" x14ac:dyDescent="0.3">
      <c r="G42" s="28" t="s">
        <v>374</v>
      </c>
      <c r="H42" s="28" t="s">
        <v>269</v>
      </c>
      <c r="I42" s="28">
        <f t="shared" si="0"/>
        <v>1</v>
      </c>
    </row>
    <row r="43" spans="1:9" x14ac:dyDescent="0.3">
      <c r="G43" s="28" t="s">
        <v>374</v>
      </c>
      <c r="H43" s="28" t="s">
        <v>269</v>
      </c>
      <c r="I43" s="28">
        <f t="shared" si="0"/>
        <v>1</v>
      </c>
    </row>
    <row r="44" spans="1:9" x14ac:dyDescent="0.3">
      <c r="G44" s="28" t="s">
        <v>375</v>
      </c>
      <c r="H44" s="28" t="s">
        <v>251</v>
      </c>
      <c r="I44" s="28">
        <f t="shared" si="0"/>
        <v>1</v>
      </c>
    </row>
    <row r="45" spans="1:9" x14ac:dyDescent="0.3">
      <c r="G45" s="28" t="s">
        <v>376</v>
      </c>
      <c r="H45" s="28" t="s">
        <v>377</v>
      </c>
      <c r="I45" s="28">
        <f t="shared" si="0"/>
        <v>0</v>
      </c>
    </row>
    <row r="46" spans="1:9" x14ac:dyDescent="0.3">
      <c r="G46" s="28" t="s">
        <v>378</v>
      </c>
      <c r="H46" s="28" t="s">
        <v>255</v>
      </c>
      <c r="I46" s="28">
        <f t="shared" si="0"/>
        <v>1</v>
      </c>
    </row>
    <row r="47" spans="1:9" x14ac:dyDescent="0.3">
      <c r="G47" s="28" t="s">
        <v>341</v>
      </c>
      <c r="H47" s="28" t="s">
        <v>340</v>
      </c>
      <c r="I47" s="28">
        <f t="shared" si="0"/>
        <v>1</v>
      </c>
    </row>
  </sheetData>
  <conditionalFormatting sqref="A2:A5 A1:XFD1 B2:XFD6">
    <cfRule type="expression" dxfId="1" priority="2">
      <formula>_xlfn.ISFORMULA(A1)</formula>
    </cfRule>
  </conditionalFormatting>
  <conditionalFormatting sqref="G8:I47">
    <cfRule type="expression" dxfId="0" priority="1">
      <formula>$I8=0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39997558519241921"/>
  </sheetPr>
  <dimension ref="A1:U143"/>
  <sheetViews>
    <sheetView workbookViewId="0"/>
  </sheetViews>
  <sheetFormatPr defaultColWidth="10.33203125" defaultRowHeight="14.4" x14ac:dyDescent="0.3"/>
  <cols>
    <col min="1" max="8" width="15.6640625" style="39" customWidth="1"/>
    <col min="9" max="9" width="18.88671875" style="39" customWidth="1"/>
    <col min="10" max="18" width="15.6640625" style="39" customWidth="1"/>
    <col min="19" max="19" width="40.6640625" style="39" customWidth="1"/>
    <col min="20" max="20" width="79.5546875" style="39" bestFit="1" customWidth="1"/>
    <col min="21" max="22" width="10.33203125" style="28"/>
    <col min="23" max="23" width="12" style="28" bestFit="1" customWidth="1"/>
    <col min="24" max="24" width="10.33203125" style="28"/>
    <col min="25" max="25" width="11.33203125" style="28" bestFit="1" customWidth="1"/>
    <col min="26" max="16384" width="10.33203125" style="28"/>
  </cols>
  <sheetData>
    <row r="1" spans="1:21" s="25" customFormat="1" ht="49.5" customHeight="1" x14ac:dyDescent="0.3">
      <c r="A1" s="25" t="s">
        <v>49</v>
      </c>
    </row>
    <row r="2" spans="1:21" s="26" customFormat="1" x14ac:dyDescent="0.3">
      <c r="A2" s="26" t="s">
        <v>50</v>
      </c>
      <c r="B2" s="26" t="s">
        <v>51</v>
      </c>
    </row>
    <row r="3" spans="1:21" s="26" customFormat="1" x14ac:dyDescent="0.3">
      <c r="A3" s="26" t="s">
        <v>52</v>
      </c>
      <c r="B3" s="26" t="s">
        <v>53</v>
      </c>
    </row>
    <row r="4" spans="1:21" s="26" customFormat="1" x14ac:dyDescent="0.3">
      <c r="A4" s="26" t="s">
        <v>54</v>
      </c>
    </row>
    <row r="5" spans="1:21" s="26" customFormat="1" x14ac:dyDescent="0.3">
      <c r="A5" s="26" t="s">
        <v>55</v>
      </c>
      <c r="B5" s="26" t="s">
        <v>56</v>
      </c>
    </row>
    <row r="6" spans="1:21" s="26" customFormat="1" x14ac:dyDescent="0.3">
      <c r="A6" s="26" t="s">
        <v>57</v>
      </c>
      <c r="B6" s="42" t="s">
        <v>58</v>
      </c>
    </row>
    <row r="7" spans="1:21" ht="14.4" customHeight="1" x14ac:dyDescent="0.3">
      <c r="A7" s="28"/>
      <c r="B7" s="28"/>
      <c r="C7" s="28"/>
      <c r="D7" s="28"/>
      <c r="E7" s="28"/>
      <c r="F7" s="28"/>
      <c r="G7" s="28"/>
      <c r="H7" s="28"/>
      <c r="I7" s="28"/>
      <c r="J7" s="28"/>
      <c r="K7" s="28"/>
      <c r="L7" s="28"/>
      <c r="M7" s="28"/>
      <c r="N7" s="28"/>
      <c r="O7" s="28"/>
      <c r="P7" s="28"/>
      <c r="Q7" s="28"/>
      <c r="R7" s="28"/>
      <c r="S7" s="28"/>
      <c r="T7" s="28"/>
    </row>
    <row r="8" spans="1:21" ht="14.4" customHeight="1" x14ac:dyDescent="0.3">
      <c r="A8" s="28"/>
      <c r="B8" s="28"/>
      <c r="C8" s="28"/>
      <c r="D8" s="28"/>
      <c r="E8" s="28"/>
      <c r="F8" s="28"/>
      <c r="G8" s="28"/>
      <c r="H8" s="28"/>
      <c r="I8" s="28"/>
      <c r="J8" s="28"/>
      <c r="K8" s="28"/>
      <c r="L8" s="28"/>
      <c r="M8" s="28"/>
      <c r="N8" s="28"/>
      <c r="O8" s="28"/>
      <c r="P8" s="28"/>
      <c r="Q8" s="28"/>
      <c r="R8" s="28"/>
      <c r="S8" s="28"/>
      <c r="T8" s="28"/>
    </row>
    <row r="9" spans="1:21" ht="60.6" x14ac:dyDescent="0.3">
      <c r="A9" s="41" t="s">
        <v>59</v>
      </c>
      <c r="B9" s="41" t="s">
        <v>60</v>
      </c>
      <c r="C9" s="41" t="s">
        <v>61</v>
      </c>
      <c r="D9" s="41" t="s">
        <v>62</v>
      </c>
      <c r="E9" s="41" t="s">
        <v>63</v>
      </c>
      <c r="F9" s="41" t="s">
        <v>64</v>
      </c>
      <c r="G9" s="52" t="s">
        <v>65</v>
      </c>
      <c r="H9" s="41" t="s">
        <v>66</v>
      </c>
      <c r="I9" s="41" t="s">
        <v>67</v>
      </c>
      <c r="J9" s="41" t="s">
        <v>68</v>
      </c>
      <c r="K9" s="41" t="s">
        <v>69</v>
      </c>
      <c r="L9" s="41" t="s">
        <v>70</v>
      </c>
      <c r="M9" s="41" t="s">
        <v>71</v>
      </c>
      <c r="N9" s="41" t="s">
        <v>72</v>
      </c>
      <c r="O9" s="41" t="s">
        <v>73</v>
      </c>
      <c r="P9" s="41" t="s">
        <v>74</v>
      </c>
      <c r="Q9" s="41" t="s">
        <v>75</v>
      </c>
      <c r="R9" s="41" t="s">
        <v>76</v>
      </c>
      <c r="S9" s="41" t="s">
        <v>77</v>
      </c>
      <c r="T9" s="40" t="s">
        <v>78</v>
      </c>
      <c r="U9" s="40" t="s">
        <v>79</v>
      </c>
    </row>
    <row r="10" spans="1:21" x14ac:dyDescent="0.3">
      <c r="A10" s="49" t="s">
        <v>80</v>
      </c>
      <c r="B10" s="39" t="s">
        <v>81</v>
      </c>
      <c r="C10" s="39" t="s">
        <v>82</v>
      </c>
      <c r="D10" s="39" t="s">
        <v>83</v>
      </c>
      <c r="E10" s="59" t="s">
        <v>84</v>
      </c>
      <c r="F10" s="39">
        <v>2017</v>
      </c>
      <c r="G10" s="50">
        <v>78.599999999999994</v>
      </c>
      <c r="H10" s="39" t="s">
        <v>85</v>
      </c>
      <c r="I10" s="39" t="s">
        <v>86</v>
      </c>
      <c r="J10" s="39" t="s">
        <v>87</v>
      </c>
      <c r="K10" s="39" t="s">
        <v>86</v>
      </c>
      <c r="L10" s="49" t="s">
        <v>87</v>
      </c>
      <c r="M10" s="39">
        <v>89</v>
      </c>
      <c r="N10" s="49" t="s">
        <v>87</v>
      </c>
      <c r="O10" s="49" t="s">
        <v>87</v>
      </c>
      <c r="P10" s="49" t="s">
        <v>87</v>
      </c>
      <c r="Q10" s="39">
        <v>15</v>
      </c>
      <c r="R10" s="39">
        <v>7.3</v>
      </c>
      <c r="S10" s="70" t="s">
        <v>88</v>
      </c>
      <c r="T10" s="70" t="s">
        <v>89</v>
      </c>
      <c r="U10" s="39" t="s">
        <v>90</v>
      </c>
    </row>
    <row r="11" spans="1:21" x14ac:dyDescent="0.3">
      <c r="A11" s="49" t="s">
        <v>80</v>
      </c>
      <c r="B11" s="39" t="s">
        <v>81</v>
      </c>
      <c r="C11" s="39" t="s">
        <v>82</v>
      </c>
      <c r="D11" s="39" t="s">
        <v>91</v>
      </c>
      <c r="E11" s="59" t="s">
        <v>84</v>
      </c>
      <c r="F11" s="39">
        <v>2017</v>
      </c>
      <c r="G11" s="50">
        <v>51</v>
      </c>
      <c r="H11" s="39" t="s">
        <v>85</v>
      </c>
      <c r="I11" s="39" t="s">
        <v>86</v>
      </c>
      <c r="J11" s="39" t="s">
        <v>87</v>
      </c>
      <c r="K11" s="39" t="s">
        <v>86</v>
      </c>
      <c r="L11" s="49" t="s">
        <v>87</v>
      </c>
      <c r="M11" s="39">
        <v>89</v>
      </c>
      <c r="N11" s="49" t="s">
        <v>87</v>
      </c>
      <c r="O11" s="49" t="s">
        <v>87</v>
      </c>
      <c r="P11" s="49" t="s">
        <v>87</v>
      </c>
      <c r="Q11" s="39">
        <v>14</v>
      </c>
      <c r="R11" s="39">
        <v>56.3</v>
      </c>
      <c r="S11" s="70"/>
      <c r="T11" s="70"/>
      <c r="U11" s="39" t="s">
        <v>90</v>
      </c>
    </row>
    <row r="12" spans="1:21" x14ac:dyDescent="0.3">
      <c r="A12" s="49" t="s">
        <v>80</v>
      </c>
      <c r="B12" s="39" t="s">
        <v>92</v>
      </c>
      <c r="C12" s="39" t="s">
        <v>93</v>
      </c>
      <c r="D12" s="49" t="s">
        <v>94</v>
      </c>
      <c r="E12" s="59" t="s">
        <v>84</v>
      </c>
      <c r="F12" s="39">
        <v>2017</v>
      </c>
      <c r="G12" s="50">
        <v>33.299999999999997</v>
      </c>
      <c r="H12" s="39" t="s">
        <v>85</v>
      </c>
      <c r="I12" s="39" t="s">
        <v>86</v>
      </c>
      <c r="J12" s="39" t="s">
        <v>29</v>
      </c>
      <c r="K12" s="39" t="s">
        <v>86</v>
      </c>
      <c r="L12" s="39">
        <v>10.6</v>
      </c>
      <c r="M12" s="39">
        <v>75</v>
      </c>
      <c r="N12" s="39">
        <v>790</v>
      </c>
      <c r="O12" s="39">
        <v>31</v>
      </c>
      <c r="P12" s="39">
        <v>49</v>
      </c>
      <c r="Q12" s="39">
        <v>16</v>
      </c>
      <c r="R12" s="39">
        <v>459.1</v>
      </c>
      <c r="S12" s="70"/>
      <c r="T12" s="70"/>
      <c r="U12" s="39" t="s">
        <v>90</v>
      </c>
    </row>
    <row r="13" spans="1:21" x14ac:dyDescent="0.3">
      <c r="A13" s="49" t="s">
        <v>80</v>
      </c>
      <c r="B13" s="39" t="s">
        <v>95</v>
      </c>
      <c r="C13" s="39" t="s">
        <v>96</v>
      </c>
      <c r="D13" s="39" t="s">
        <v>97</v>
      </c>
      <c r="E13" s="59" t="s">
        <v>84</v>
      </c>
      <c r="F13" s="39">
        <v>2017</v>
      </c>
      <c r="G13" s="50">
        <v>100</v>
      </c>
      <c r="H13" s="39" t="s">
        <v>85</v>
      </c>
      <c r="I13" s="39" t="s">
        <v>86</v>
      </c>
      <c r="J13" s="39" t="s">
        <v>29</v>
      </c>
      <c r="K13" s="39" t="s">
        <v>86</v>
      </c>
      <c r="L13" s="39">
        <f>18.6*(R13/SUM(R13:R23))</f>
        <v>0.89491916859122411</v>
      </c>
      <c r="M13" s="39">
        <v>84</v>
      </c>
      <c r="N13" s="39">
        <f>2746*(L13/SUM(L15,L13,L17:L23))</f>
        <v>138.32797005875938</v>
      </c>
      <c r="O13" s="39">
        <v>44</v>
      </c>
      <c r="P13" s="39">
        <v>32</v>
      </c>
      <c r="Q13" s="39">
        <v>8</v>
      </c>
      <c r="R13" s="39">
        <v>25</v>
      </c>
      <c r="S13" s="70"/>
      <c r="T13" s="70"/>
      <c r="U13" s="39" t="s">
        <v>90</v>
      </c>
    </row>
    <row r="14" spans="1:21" x14ac:dyDescent="0.3">
      <c r="A14" s="49" t="s">
        <v>80</v>
      </c>
      <c r="B14" s="39" t="s">
        <v>95</v>
      </c>
      <c r="C14" s="39" t="s">
        <v>96</v>
      </c>
      <c r="D14" s="39" t="s">
        <v>98</v>
      </c>
      <c r="E14" s="59" t="s">
        <v>84</v>
      </c>
      <c r="F14" s="39">
        <v>2017</v>
      </c>
      <c r="G14" s="50" t="s">
        <v>87</v>
      </c>
      <c r="H14" s="39" t="s">
        <v>87</v>
      </c>
      <c r="I14" s="39" t="s">
        <v>87</v>
      </c>
      <c r="J14" s="39" t="s">
        <v>87</v>
      </c>
      <c r="K14" s="39" t="s">
        <v>87</v>
      </c>
      <c r="L14" s="39" t="s">
        <v>87</v>
      </c>
      <c r="M14" s="39" t="s">
        <v>87</v>
      </c>
      <c r="N14" s="39" t="s">
        <v>87</v>
      </c>
      <c r="O14" s="39" t="s">
        <v>87</v>
      </c>
      <c r="P14" s="39" t="s">
        <v>87</v>
      </c>
      <c r="Q14" s="39">
        <v>3</v>
      </c>
      <c r="R14" s="39">
        <v>1.3</v>
      </c>
      <c r="S14" s="70"/>
      <c r="T14" s="70"/>
      <c r="U14" s="39" t="s">
        <v>90</v>
      </c>
    </row>
    <row r="15" spans="1:21" x14ac:dyDescent="0.3">
      <c r="A15" s="49" t="s">
        <v>80</v>
      </c>
      <c r="B15" s="39" t="s">
        <v>95</v>
      </c>
      <c r="C15" s="39" t="s">
        <v>96</v>
      </c>
      <c r="D15" s="39" t="s">
        <v>99</v>
      </c>
      <c r="E15" s="59" t="s">
        <v>84</v>
      </c>
      <c r="F15" s="39">
        <v>2017</v>
      </c>
      <c r="G15" s="50">
        <v>100</v>
      </c>
      <c r="H15" s="39" t="s">
        <v>85</v>
      </c>
      <c r="I15" s="39" t="s">
        <v>86</v>
      </c>
      <c r="J15" s="39" t="s">
        <v>29</v>
      </c>
      <c r="K15" s="39" t="s">
        <v>86</v>
      </c>
      <c r="L15" s="39">
        <f>18.6*(R15/SUM(R15:R25))</f>
        <v>0.2858121787883508</v>
      </c>
      <c r="M15" s="39">
        <v>84</v>
      </c>
      <c r="N15" s="39">
        <f>2746*(L15/SUM(L15,L13,L17:L23))</f>
        <v>44.178088812312289</v>
      </c>
      <c r="O15" s="39">
        <v>44</v>
      </c>
      <c r="P15" s="39">
        <v>32</v>
      </c>
      <c r="Q15" s="39">
        <v>10</v>
      </c>
      <c r="R15" s="39">
        <v>29.6</v>
      </c>
      <c r="S15" s="70"/>
      <c r="T15" s="70"/>
      <c r="U15" s="39" t="s">
        <v>90</v>
      </c>
    </row>
    <row r="16" spans="1:21" x14ac:dyDescent="0.3">
      <c r="A16" s="49" t="s">
        <v>80</v>
      </c>
      <c r="B16" s="39" t="s">
        <v>95</v>
      </c>
      <c r="C16" s="39" t="s">
        <v>96</v>
      </c>
      <c r="D16" s="39" t="s">
        <v>100</v>
      </c>
      <c r="E16" s="59" t="s">
        <v>84</v>
      </c>
      <c r="F16" s="39">
        <v>2017</v>
      </c>
      <c r="G16" s="50" t="s">
        <v>87</v>
      </c>
      <c r="H16" s="39" t="s">
        <v>87</v>
      </c>
      <c r="I16" s="39" t="s">
        <v>87</v>
      </c>
      <c r="J16" s="39" t="s">
        <v>87</v>
      </c>
      <c r="K16" s="39" t="s">
        <v>87</v>
      </c>
      <c r="L16" s="39" t="s">
        <v>87</v>
      </c>
      <c r="M16" s="39" t="s">
        <v>87</v>
      </c>
      <c r="N16" s="39" t="s">
        <v>87</v>
      </c>
      <c r="O16" s="39" t="s">
        <v>87</v>
      </c>
      <c r="P16" s="39" t="s">
        <v>87</v>
      </c>
      <c r="Q16" s="39">
        <v>2</v>
      </c>
      <c r="R16" s="39">
        <v>0.4</v>
      </c>
      <c r="S16" s="70"/>
      <c r="T16" s="70"/>
      <c r="U16" s="39" t="s">
        <v>90</v>
      </c>
    </row>
    <row r="17" spans="1:21" x14ac:dyDescent="0.3">
      <c r="A17" s="49" t="s">
        <v>80</v>
      </c>
      <c r="B17" s="39" t="s">
        <v>95</v>
      </c>
      <c r="C17" s="39" t="s">
        <v>96</v>
      </c>
      <c r="D17" s="39" t="s">
        <v>101</v>
      </c>
      <c r="E17" s="59" t="s">
        <v>84</v>
      </c>
      <c r="F17" s="39">
        <v>2017</v>
      </c>
      <c r="G17" s="50">
        <v>100</v>
      </c>
      <c r="H17" s="39" t="s">
        <v>85</v>
      </c>
      <c r="I17" s="39" t="s">
        <v>86</v>
      </c>
      <c r="J17" s="39" t="s">
        <v>29</v>
      </c>
      <c r="K17" s="39" t="s">
        <v>86</v>
      </c>
      <c r="L17" s="39">
        <f>18.6*(R17/SUM(R13:R23))</f>
        <v>0.73741339491916857</v>
      </c>
      <c r="M17" s="39">
        <v>84</v>
      </c>
      <c r="N17" s="39">
        <f>2746*(L17/SUM(L15,L13,L17:L23))</f>
        <v>113.98224732841771</v>
      </c>
      <c r="O17" s="39">
        <v>44</v>
      </c>
      <c r="P17" s="39">
        <v>32</v>
      </c>
      <c r="Q17" s="39">
        <v>8</v>
      </c>
      <c r="R17" s="39">
        <v>20.6</v>
      </c>
      <c r="S17" s="70"/>
      <c r="T17" s="70"/>
      <c r="U17" s="39" t="s">
        <v>90</v>
      </c>
    </row>
    <row r="18" spans="1:21" x14ac:dyDescent="0.3">
      <c r="A18" s="49" t="s">
        <v>80</v>
      </c>
      <c r="B18" s="39" t="s">
        <v>95</v>
      </c>
      <c r="C18" s="39" t="s">
        <v>96</v>
      </c>
      <c r="D18" s="39" t="s">
        <v>102</v>
      </c>
      <c r="E18" s="59" t="s">
        <v>84</v>
      </c>
      <c r="F18" s="39">
        <v>2017</v>
      </c>
      <c r="G18" s="50">
        <v>73</v>
      </c>
      <c r="H18" s="39" t="s">
        <v>85</v>
      </c>
      <c r="I18" s="39" t="s">
        <v>86</v>
      </c>
      <c r="J18" s="39" t="s">
        <v>29</v>
      </c>
      <c r="K18" s="39" t="s">
        <v>86</v>
      </c>
      <c r="L18" s="39">
        <f>18.6*(R18/SUM(R13:R23))</f>
        <v>0.80184757505773674</v>
      </c>
      <c r="M18" s="39">
        <v>84</v>
      </c>
      <c r="N18" s="39">
        <f>2746*(L18/SUM(L15,L13,L17:L23))</f>
        <v>123.9418611726484</v>
      </c>
      <c r="O18" s="39">
        <v>44</v>
      </c>
      <c r="P18" s="39">
        <v>32</v>
      </c>
      <c r="Q18" s="39">
        <v>6</v>
      </c>
      <c r="R18" s="39">
        <v>22.4</v>
      </c>
      <c r="S18" s="70"/>
      <c r="T18" s="70"/>
      <c r="U18" s="39" t="s">
        <v>90</v>
      </c>
    </row>
    <row r="19" spans="1:21" x14ac:dyDescent="0.3">
      <c r="A19" s="49" t="s">
        <v>80</v>
      </c>
      <c r="B19" s="39" t="s">
        <v>95</v>
      </c>
      <c r="C19" s="39" t="s">
        <v>96</v>
      </c>
      <c r="D19" s="39" t="s">
        <v>103</v>
      </c>
      <c r="E19" s="59" t="s">
        <v>84</v>
      </c>
      <c r="F19" s="39">
        <v>2017</v>
      </c>
      <c r="G19" s="50">
        <v>100</v>
      </c>
      <c r="H19" s="39" t="s">
        <v>85</v>
      </c>
      <c r="I19" s="39" t="s">
        <v>86</v>
      </c>
      <c r="J19" s="39" t="s">
        <v>29</v>
      </c>
      <c r="K19" s="39" t="s">
        <v>86</v>
      </c>
      <c r="L19" s="39">
        <f>18.6*(R19/SUM(R13:R23))</f>
        <v>0.90565819861431873</v>
      </c>
      <c r="M19" s="39">
        <v>84</v>
      </c>
      <c r="N19" s="39">
        <f>2746*(L19/SUM(L15,L13,L17:L23))</f>
        <v>139.98790569946448</v>
      </c>
      <c r="O19" s="39">
        <v>44</v>
      </c>
      <c r="P19" s="39">
        <v>32</v>
      </c>
      <c r="Q19" s="39">
        <v>8</v>
      </c>
      <c r="R19" s="39">
        <v>25.3</v>
      </c>
      <c r="S19" s="70"/>
      <c r="T19" s="70"/>
      <c r="U19" s="39" t="s">
        <v>90</v>
      </c>
    </row>
    <row r="20" spans="1:21" x14ac:dyDescent="0.3">
      <c r="A20" s="49" t="s">
        <v>80</v>
      </c>
      <c r="B20" s="39" t="s">
        <v>95</v>
      </c>
      <c r="C20" s="39" t="s">
        <v>96</v>
      </c>
      <c r="D20" s="39" t="s">
        <v>104</v>
      </c>
      <c r="E20" s="59" t="s">
        <v>84</v>
      </c>
      <c r="F20" s="39">
        <v>2017</v>
      </c>
      <c r="G20" s="50">
        <v>50</v>
      </c>
      <c r="H20" s="39" t="s">
        <v>85</v>
      </c>
      <c r="I20" s="39" t="s">
        <v>86</v>
      </c>
      <c r="J20" s="39" t="s">
        <v>29</v>
      </c>
      <c r="K20" s="39" t="s">
        <v>86</v>
      </c>
      <c r="L20" s="39">
        <f>18.6*(R20/SUM(R13:R23))</f>
        <v>1.5142032332563509</v>
      </c>
      <c r="M20" s="39">
        <v>84</v>
      </c>
      <c r="N20" s="39">
        <f>2746*(L20/SUM(L15,L13,L17:L23))</f>
        <v>234.05092533942084</v>
      </c>
      <c r="O20" s="39">
        <v>44</v>
      </c>
      <c r="P20" s="39">
        <v>32</v>
      </c>
      <c r="Q20" s="39">
        <v>13</v>
      </c>
      <c r="R20" s="39">
        <v>42.3</v>
      </c>
      <c r="S20" s="70"/>
      <c r="T20" s="70"/>
      <c r="U20" s="39" t="s">
        <v>90</v>
      </c>
    </row>
    <row r="21" spans="1:21" x14ac:dyDescent="0.3">
      <c r="A21" s="49" t="s">
        <v>80</v>
      </c>
      <c r="B21" s="39" t="s">
        <v>95</v>
      </c>
      <c r="C21" s="39" t="s">
        <v>96</v>
      </c>
      <c r="D21" s="39" t="s">
        <v>105</v>
      </c>
      <c r="E21" s="59" t="s">
        <v>84</v>
      </c>
      <c r="F21" s="39">
        <v>2017</v>
      </c>
      <c r="G21" s="50">
        <v>100</v>
      </c>
      <c r="H21" s="39" t="s">
        <v>85</v>
      </c>
      <c r="I21" s="39" t="s">
        <v>86</v>
      </c>
      <c r="J21" s="39" t="s">
        <v>29</v>
      </c>
      <c r="K21" s="39" t="s">
        <v>86</v>
      </c>
      <c r="L21" s="39">
        <f>18.6*(R21/SUM(R13:R23))</f>
        <v>3.4257505773672055</v>
      </c>
      <c r="M21" s="39">
        <v>84</v>
      </c>
      <c r="N21" s="39">
        <f>2746*(L21/SUM(L15,L13,L17:L23))</f>
        <v>529.51946938493086</v>
      </c>
      <c r="O21" s="39">
        <v>44</v>
      </c>
      <c r="P21" s="39">
        <v>32</v>
      </c>
      <c r="Q21" s="39">
        <v>19</v>
      </c>
      <c r="R21" s="39">
        <v>95.7</v>
      </c>
      <c r="S21" s="70"/>
      <c r="T21" s="70"/>
      <c r="U21" s="39" t="s">
        <v>90</v>
      </c>
    </row>
    <row r="22" spans="1:21" x14ac:dyDescent="0.3">
      <c r="A22" s="49" t="s">
        <v>80</v>
      </c>
      <c r="B22" s="39" t="s">
        <v>95</v>
      </c>
      <c r="C22" s="39" t="s">
        <v>96</v>
      </c>
      <c r="D22" s="39" t="s">
        <v>106</v>
      </c>
      <c r="E22" s="59" t="s">
        <v>84</v>
      </c>
      <c r="F22" s="39">
        <v>2017</v>
      </c>
      <c r="G22" s="50">
        <v>100</v>
      </c>
      <c r="H22" s="39" t="s">
        <v>85</v>
      </c>
      <c r="I22" s="39" t="s">
        <v>86</v>
      </c>
      <c r="J22" s="39" t="s">
        <v>29</v>
      </c>
      <c r="K22" s="39" t="s">
        <v>86</v>
      </c>
      <c r="L22" s="39">
        <f>18.6*(R22/SUM(R13:R23))</f>
        <v>6.8944572748267898</v>
      </c>
      <c r="M22" s="39">
        <v>84</v>
      </c>
      <c r="N22" s="39">
        <f>2746*(L22/SUM(L15,L13,L17:L23))</f>
        <v>1065.6786813326821</v>
      </c>
      <c r="O22" s="39">
        <v>44</v>
      </c>
      <c r="P22" s="39">
        <v>32</v>
      </c>
      <c r="Q22" s="39">
        <v>12</v>
      </c>
      <c r="R22" s="39">
        <v>192.6</v>
      </c>
      <c r="S22" s="70"/>
      <c r="T22" s="70"/>
      <c r="U22" s="39" t="s">
        <v>90</v>
      </c>
    </row>
    <row r="23" spans="1:21" x14ac:dyDescent="0.3">
      <c r="A23" s="49" t="s">
        <v>80</v>
      </c>
      <c r="B23" s="39" t="s">
        <v>95</v>
      </c>
      <c r="C23" s="39" t="s">
        <v>96</v>
      </c>
      <c r="D23" s="39" t="s">
        <v>107</v>
      </c>
      <c r="E23" s="59" t="s">
        <v>84</v>
      </c>
      <c r="F23" s="39">
        <v>2017</v>
      </c>
      <c r="G23" s="50">
        <v>73</v>
      </c>
      <c r="H23" s="39" t="s">
        <v>85</v>
      </c>
      <c r="I23" s="39" t="s">
        <v>86</v>
      </c>
      <c r="J23" s="39" t="s">
        <v>29</v>
      </c>
      <c r="K23" s="39" t="s">
        <v>86</v>
      </c>
      <c r="L23" s="39">
        <f>18.6*(R23/SUM(R13:R23))</f>
        <v>2.3053117782909935</v>
      </c>
      <c r="M23" s="39">
        <v>84</v>
      </c>
      <c r="N23" s="39">
        <f>2746*(L23/SUM(L15,L13,L17:L23))</f>
        <v>356.33285087136414</v>
      </c>
      <c r="O23" s="39">
        <v>44</v>
      </c>
      <c r="P23" s="39">
        <v>32</v>
      </c>
      <c r="Q23" s="39">
        <v>16</v>
      </c>
      <c r="R23" s="39">
        <v>64.400000000000006</v>
      </c>
      <c r="S23" s="70"/>
      <c r="T23" s="70"/>
      <c r="U23" s="39" t="s">
        <v>90</v>
      </c>
    </row>
    <row r="24" spans="1:21" x14ac:dyDescent="0.3">
      <c r="A24" s="49" t="s">
        <v>108</v>
      </c>
      <c r="B24" s="39" t="s">
        <v>81</v>
      </c>
      <c r="C24" s="39" t="s">
        <v>82</v>
      </c>
      <c r="D24" s="39" t="s">
        <v>109</v>
      </c>
      <c r="E24" s="39" t="s">
        <v>110</v>
      </c>
      <c r="F24" s="39">
        <v>2017</v>
      </c>
      <c r="G24" s="50">
        <v>100</v>
      </c>
      <c r="H24" s="39" t="s">
        <v>85</v>
      </c>
      <c r="I24" s="39" t="s">
        <v>86</v>
      </c>
      <c r="J24" s="39" t="s">
        <v>29</v>
      </c>
      <c r="K24" s="39" t="s">
        <v>86</v>
      </c>
      <c r="L24" s="39">
        <v>18.175999999999998</v>
      </c>
      <c r="M24" s="39">
        <v>75</v>
      </c>
      <c r="N24" s="39">
        <v>1351</v>
      </c>
      <c r="O24" s="39">
        <v>41</v>
      </c>
      <c r="P24" s="49">
        <v>14</v>
      </c>
      <c r="Q24" s="39">
        <v>32</v>
      </c>
      <c r="R24" s="39">
        <v>889</v>
      </c>
      <c r="S24" s="70" t="s">
        <v>111</v>
      </c>
      <c r="T24" s="70"/>
      <c r="U24" s="39" t="s">
        <v>90</v>
      </c>
    </row>
    <row r="25" spans="1:21" x14ac:dyDescent="0.3">
      <c r="A25" s="49" t="s">
        <v>108</v>
      </c>
      <c r="B25" s="39" t="s">
        <v>92</v>
      </c>
      <c r="C25" s="39" t="s">
        <v>93</v>
      </c>
      <c r="D25" s="49" t="s">
        <v>94</v>
      </c>
      <c r="E25" s="39" t="s">
        <v>112</v>
      </c>
      <c r="F25" s="39">
        <v>2017</v>
      </c>
      <c r="G25" s="50">
        <v>33.299999999999997</v>
      </c>
      <c r="H25" s="39" t="s">
        <v>85</v>
      </c>
      <c r="I25" s="39" t="s">
        <v>86</v>
      </c>
      <c r="J25" s="39" t="s">
        <v>29</v>
      </c>
      <c r="K25" s="39" t="s">
        <v>86</v>
      </c>
      <c r="L25" s="39">
        <v>10.959</v>
      </c>
      <c r="M25" s="39">
        <v>75</v>
      </c>
      <c r="N25" s="39">
        <v>749</v>
      </c>
      <c r="O25" s="49" t="s">
        <v>87</v>
      </c>
      <c r="P25" s="49">
        <v>14</v>
      </c>
      <c r="Q25" s="39">
        <v>16</v>
      </c>
      <c r="R25" s="39">
        <v>544</v>
      </c>
      <c r="S25" s="70"/>
      <c r="T25" s="70"/>
      <c r="U25" s="39" t="s">
        <v>90</v>
      </c>
    </row>
    <row r="26" spans="1:21" ht="14.4" customHeight="1" x14ac:dyDescent="0.3">
      <c r="A26" s="49" t="s">
        <v>113</v>
      </c>
      <c r="B26" s="39" t="s">
        <v>81</v>
      </c>
      <c r="C26" s="39" t="s">
        <v>82</v>
      </c>
      <c r="D26" s="39" t="s">
        <v>114</v>
      </c>
      <c r="E26" s="59" t="s">
        <v>115</v>
      </c>
      <c r="F26" s="39">
        <v>2017</v>
      </c>
      <c r="G26" s="53">
        <v>100</v>
      </c>
      <c r="H26" s="39" t="s">
        <v>85</v>
      </c>
      <c r="I26" s="39" t="s">
        <v>86</v>
      </c>
      <c r="J26" s="39" t="s">
        <v>29</v>
      </c>
      <c r="K26" s="39" t="s">
        <v>86</v>
      </c>
      <c r="L26" s="39">
        <f>(56.6)*(R26/SUM(R26,R27))</f>
        <v>21.886965927528397</v>
      </c>
      <c r="M26" s="39">
        <v>88</v>
      </c>
      <c r="N26" s="39">
        <f>(5564)*(L26/SUM(L26,L27))</f>
        <v>2151.5738236884804</v>
      </c>
      <c r="O26" s="49" t="s">
        <v>87</v>
      </c>
      <c r="P26" s="49">
        <v>41</v>
      </c>
      <c r="Q26" s="49" t="s">
        <v>87</v>
      </c>
      <c r="R26" s="39">
        <v>715</v>
      </c>
      <c r="S26" s="70" t="s">
        <v>116</v>
      </c>
      <c r="T26" s="70" t="s">
        <v>117</v>
      </c>
      <c r="U26" s="39" t="s">
        <v>90</v>
      </c>
    </row>
    <row r="27" spans="1:21" ht="14.4" customHeight="1" x14ac:dyDescent="0.3">
      <c r="A27" s="49" t="s">
        <v>113</v>
      </c>
      <c r="B27" s="39" t="s">
        <v>81</v>
      </c>
      <c r="C27" s="39" t="s">
        <v>82</v>
      </c>
      <c r="D27" s="39" t="s">
        <v>118</v>
      </c>
      <c r="E27" s="59" t="s">
        <v>115</v>
      </c>
      <c r="F27" s="39">
        <v>2017</v>
      </c>
      <c r="G27" s="53">
        <v>100</v>
      </c>
      <c r="H27" s="39" t="s">
        <v>85</v>
      </c>
      <c r="I27" s="39" t="s">
        <v>86</v>
      </c>
      <c r="J27" s="39" t="s">
        <v>29</v>
      </c>
      <c r="K27" s="39" t="s">
        <v>86</v>
      </c>
      <c r="L27" s="39">
        <f>(56.6)*(R27/SUM(R26,R27))</f>
        <v>34.713034072471608</v>
      </c>
      <c r="M27" s="39">
        <v>88</v>
      </c>
      <c r="N27" s="39">
        <f>(5564)*(L27/SUM(L26,L27))</f>
        <v>3412.4261763115196</v>
      </c>
      <c r="O27" s="49" t="s">
        <v>87</v>
      </c>
      <c r="P27" s="49">
        <v>41</v>
      </c>
      <c r="Q27" s="49" t="s">
        <v>87</v>
      </c>
      <c r="R27" s="39">
        <v>1134</v>
      </c>
      <c r="S27" s="70"/>
      <c r="T27" s="70"/>
      <c r="U27" s="39" t="s">
        <v>90</v>
      </c>
    </row>
    <row r="28" spans="1:21" ht="14.4" customHeight="1" x14ac:dyDescent="0.3">
      <c r="A28" s="49" t="s">
        <v>113</v>
      </c>
      <c r="B28" s="39" t="s">
        <v>95</v>
      </c>
      <c r="C28" s="39" t="s">
        <v>96</v>
      </c>
      <c r="D28" s="39" t="s">
        <v>87</v>
      </c>
      <c r="E28" s="59" t="s">
        <v>115</v>
      </c>
      <c r="F28" s="39">
        <v>2017</v>
      </c>
      <c r="G28" s="51">
        <v>49.9</v>
      </c>
      <c r="H28" s="39" t="s">
        <v>85</v>
      </c>
      <c r="I28" s="39" t="s">
        <v>86</v>
      </c>
      <c r="J28" s="39" t="s">
        <v>29</v>
      </c>
      <c r="K28" s="39" t="s">
        <v>86</v>
      </c>
      <c r="L28" s="39">
        <v>24.6</v>
      </c>
      <c r="M28" s="39">
        <v>88</v>
      </c>
      <c r="N28" s="39">
        <v>1517</v>
      </c>
      <c r="O28" s="39" t="s">
        <v>87</v>
      </c>
      <c r="P28" s="49">
        <v>41</v>
      </c>
      <c r="Q28" s="49" t="s">
        <v>87</v>
      </c>
      <c r="R28" s="39">
        <v>595</v>
      </c>
      <c r="S28" s="70"/>
      <c r="T28" s="70"/>
      <c r="U28" s="39" t="s">
        <v>90</v>
      </c>
    </row>
    <row r="29" spans="1:21" ht="14.4" customHeight="1" x14ac:dyDescent="0.3">
      <c r="A29" s="49" t="s">
        <v>113</v>
      </c>
      <c r="B29" s="39" t="s">
        <v>92</v>
      </c>
      <c r="C29" s="39" t="s">
        <v>93</v>
      </c>
      <c r="D29" s="39" t="s">
        <v>119</v>
      </c>
      <c r="E29" s="59" t="s">
        <v>115</v>
      </c>
      <c r="F29" s="39">
        <v>2017</v>
      </c>
      <c r="G29" s="51">
        <v>100</v>
      </c>
      <c r="H29" s="39" t="s">
        <v>85</v>
      </c>
      <c r="I29" s="39" t="s">
        <v>86</v>
      </c>
      <c r="J29" s="39" t="s">
        <v>29</v>
      </c>
      <c r="K29" s="39" t="s">
        <v>86</v>
      </c>
      <c r="L29" s="39">
        <v>14.6</v>
      </c>
      <c r="M29" s="39">
        <v>88</v>
      </c>
      <c r="N29" s="39">
        <v>1205</v>
      </c>
      <c r="O29" s="39" t="s">
        <v>87</v>
      </c>
      <c r="P29" s="49">
        <v>41</v>
      </c>
      <c r="Q29" s="49" t="s">
        <v>87</v>
      </c>
      <c r="R29" s="39">
        <v>175</v>
      </c>
      <c r="S29" s="70"/>
      <c r="T29" s="70"/>
      <c r="U29" s="39" t="s">
        <v>90</v>
      </c>
    </row>
    <row r="30" spans="1:21" ht="14.4" customHeight="1" x14ac:dyDescent="0.3">
      <c r="A30" s="49" t="s">
        <v>113</v>
      </c>
      <c r="B30" s="39" t="s">
        <v>92</v>
      </c>
      <c r="C30" s="39" t="s">
        <v>93</v>
      </c>
      <c r="D30" s="49" t="s">
        <v>94</v>
      </c>
      <c r="E30" s="59" t="s">
        <v>115</v>
      </c>
      <c r="F30" s="39">
        <v>2017</v>
      </c>
      <c r="G30" s="51">
        <v>33.299999999999997</v>
      </c>
      <c r="H30" s="39" t="s">
        <v>85</v>
      </c>
      <c r="I30" s="39" t="s">
        <v>86</v>
      </c>
      <c r="J30" s="39" t="s">
        <v>29</v>
      </c>
      <c r="K30" s="39" t="s">
        <v>86</v>
      </c>
      <c r="L30" s="39">
        <v>10.6</v>
      </c>
      <c r="M30" s="39">
        <v>88</v>
      </c>
      <c r="N30" s="39">
        <v>790</v>
      </c>
      <c r="O30" s="39" t="s">
        <v>87</v>
      </c>
      <c r="P30" s="49">
        <v>41</v>
      </c>
      <c r="Q30" s="49" t="s">
        <v>87</v>
      </c>
      <c r="R30" s="39">
        <v>460</v>
      </c>
      <c r="S30" s="70"/>
      <c r="T30" s="70"/>
      <c r="U30" s="39" t="s">
        <v>90</v>
      </c>
    </row>
    <row r="31" spans="1:21" ht="14.4" customHeight="1" x14ac:dyDescent="0.3">
      <c r="A31" s="49" t="s">
        <v>113</v>
      </c>
      <c r="B31" s="39" t="s">
        <v>120</v>
      </c>
      <c r="C31" s="39" t="s">
        <v>121</v>
      </c>
      <c r="D31" s="39" t="s">
        <v>87</v>
      </c>
      <c r="E31" s="59" t="s">
        <v>115</v>
      </c>
      <c r="F31" s="39">
        <v>2017</v>
      </c>
      <c r="G31" s="50" t="s">
        <v>87</v>
      </c>
      <c r="H31" s="50" t="s">
        <v>87</v>
      </c>
      <c r="I31" s="50" t="s">
        <v>87</v>
      </c>
      <c r="J31" s="50" t="s">
        <v>87</v>
      </c>
      <c r="K31" s="50" t="s">
        <v>87</v>
      </c>
      <c r="L31" s="50" t="s">
        <v>87</v>
      </c>
      <c r="M31" s="50" t="s">
        <v>87</v>
      </c>
      <c r="N31" s="50" t="s">
        <v>87</v>
      </c>
      <c r="O31" s="50" t="s">
        <v>87</v>
      </c>
      <c r="P31" s="50" t="s">
        <v>87</v>
      </c>
      <c r="Q31" s="50" t="s">
        <v>87</v>
      </c>
      <c r="R31" s="50" t="s">
        <v>87</v>
      </c>
      <c r="S31" s="70"/>
      <c r="T31" s="70"/>
      <c r="U31" s="39" t="s">
        <v>90</v>
      </c>
    </row>
    <row r="32" spans="1:21" x14ac:dyDescent="0.3">
      <c r="A32" s="49" t="s">
        <v>122</v>
      </c>
      <c r="B32" s="39" t="s">
        <v>81</v>
      </c>
      <c r="C32" s="39" t="s">
        <v>82</v>
      </c>
      <c r="D32" s="39" t="s">
        <v>87</v>
      </c>
      <c r="E32" s="39" t="s">
        <v>123</v>
      </c>
      <c r="F32" s="39">
        <v>2017</v>
      </c>
      <c r="G32" s="50" t="s">
        <v>87</v>
      </c>
      <c r="H32" s="39" t="s">
        <v>87</v>
      </c>
      <c r="I32" s="39" t="s">
        <v>87</v>
      </c>
      <c r="J32" s="39" t="s">
        <v>87</v>
      </c>
      <c r="K32" s="39" t="s">
        <v>87</v>
      </c>
      <c r="L32" s="39" t="s">
        <v>87</v>
      </c>
      <c r="M32" s="39" t="s">
        <v>87</v>
      </c>
      <c r="N32" s="39" t="s">
        <v>87</v>
      </c>
      <c r="O32" s="39" t="s">
        <v>87</v>
      </c>
      <c r="P32" s="39" t="s">
        <v>87</v>
      </c>
      <c r="Q32" s="39" t="s">
        <v>87</v>
      </c>
      <c r="R32" s="39" t="s">
        <v>87</v>
      </c>
      <c r="S32" s="39" t="s">
        <v>124</v>
      </c>
      <c r="U32" s="39" t="s">
        <v>90</v>
      </c>
    </row>
    <row r="33" spans="1:21" ht="15" customHeight="1" x14ac:dyDescent="0.3">
      <c r="A33" s="39" t="s">
        <v>125</v>
      </c>
      <c r="B33" s="39" t="s">
        <v>81</v>
      </c>
      <c r="C33" s="39" t="s">
        <v>82</v>
      </c>
      <c r="D33" s="39" t="s">
        <v>126</v>
      </c>
      <c r="E33" s="39" t="s">
        <v>127</v>
      </c>
      <c r="F33" s="39">
        <v>2016</v>
      </c>
      <c r="G33" s="51" t="s">
        <v>87</v>
      </c>
      <c r="H33" s="39" t="s">
        <v>128</v>
      </c>
      <c r="I33" s="39" t="s">
        <v>86</v>
      </c>
      <c r="J33" s="39" t="s">
        <v>129</v>
      </c>
      <c r="K33" s="39" t="s">
        <v>86</v>
      </c>
      <c r="L33" s="39">
        <f>66.74*(R33/SUM(R33:R38))</f>
        <v>1.5712499324590314</v>
      </c>
      <c r="M33" s="49">
        <v>369.69</v>
      </c>
      <c r="N33" s="49">
        <f>29295.367*(L33/SUM(L33:L38))</f>
        <v>689.69648516800328</v>
      </c>
      <c r="O33" s="39">
        <v>234.66</v>
      </c>
      <c r="P33" s="39" t="s">
        <v>87</v>
      </c>
      <c r="Q33" s="39" t="s">
        <v>87</v>
      </c>
      <c r="R33" s="49">
        <v>61</v>
      </c>
      <c r="S33" s="70" t="s">
        <v>130</v>
      </c>
      <c r="T33" s="70" t="s">
        <v>131</v>
      </c>
      <c r="U33" s="39" t="s">
        <v>90</v>
      </c>
    </row>
    <row r="34" spans="1:21" x14ac:dyDescent="0.3">
      <c r="A34" s="39" t="s">
        <v>125</v>
      </c>
      <c r="B34" s="39" t="s">
        <v>81</v>
      </c>
      <c r="C34" s="39" t="s">
        <v>82</v>
      </c>
      <c r="D34" s="39" t="s">
        <v>118</v>
      </c>
      <c r="E34" s="39" t="s">
        <v>127</v>
      </c>
      <c r="F34" s="39">
        <v>2016</v>
      </c>
      <c r="G34" s="51" t="s">
        <v>87</v>
      </c>
      <c r="H34" s="39" t="s">
        <v>128</v>
      </c>
      <c r="I34" s="39" t="s">
        <v>86</v>
      </c>
      <c r="J34" s="39" t="s">
        <v>129</v>
      </c>
      <c r="K34" s="39" t="s">
        <v>86</v>
      </c>
      <c r="L34" s="39">
        <f>66.74*(R34/SUM(R33:R38))</f>
        <v>7.1607783807149303</v>
      </c>
      <c r="M34" s="49">
        <v>369.69</v>
      </c>
      <c r="N34" s="49">
        <f>29295.367*(L34/SUM(L33:L38))</f>
        <v>3143.2069324049985</v>
      </c>
      <c r="O34" s="39">
        <v>234.66</v>
      </c>
      <c r="P34" s="39" t="s">
        <v>87</v>
      </c>
      <c r="Q34" s="39" t="s">
        <v>87</v>
      </c>
      <c r="R34" s="39">
        <v>278</v>
      </c>
      <c r="S34" s="70"/>
      <c r="T34" s="70"/>
      <c r="U34" s="39" t="s">
        <v>90</v>
      </c>
    </row>
    <row r="35" spans="1:21" x14ac:dyDescent="0.3">
      <c r="A35" s="39" t="s">
        <v>125</v>
      </c>
      <c r="B35" s="39" t="s">
        <v>81</v>
      </c>
      <c r="C35" s="39" t="s">
        <v>82</v>
      </c>
      <c r="D35" s="39" t="s">
        <v>114</v>
      </c>
      <c r="E35" s="39" t="s">
        <v>127</v>
      </c>
      <c r="F35" s="39">
        <v>2016</v>
      </c>
      <c r="G35" s="51" t="s">
        <v>87</v>
      </c>
      <c r="H35" s="39" t="s">
        <v>128</v>
      </c>
      <c r="I35" s="39" t="s">
        <v>86</v>
      </c>
      <c r="J35" s="39" t="s">
        <v>129</v>
      </c>
      <c r="K35" s="39" t="s">
        <v>86</v>
      </c>
      <c r="L35" s="39">
        <f>66.74*(R35/SUM(R33:R38))</f>
        <v>1.0560860201773816</v>
      </c>
      <c r="M35" s="49">
        <v>369.69</v>
      </c>
      <c r="N35" s="49">
        <f>29295.367*(L35/SUM(L33:L38))</f>
        <v>463.56649003095299</v>
      </c>
      <c r="O35" s="39">
        <v>234.66</v>
      </c>
      <c r="P35" s="39" t="s">
        <v>87</v>
      </c>
      <c r="Q35" s="39" t="s">
        <v>87</v>
      </c>
      <c r="R35" s="39">
        <v>41</v>
      </c>
      <c r="S35" s="70"/>
      <c r="T35" s="70"/>
      <c r="U35" s="39" t="s">
        <v>90</v>
      </c>
    </row>
    <row r="36" spans="1:21" x14ac:dyDescent="0.3">
      <c r="A36" s="39" t="s">
        <v>125</v>
      </c>
      <c r="B36" s="39" t="s">
        <v>132</v>
      </c>
      <c r="C36" s="39" t="s">
        <v>133</v>
      </c>
      <c r="D36" s="39" t="s">
        <v>134</v>
      </c>
      <c r="E36" s="39" t="s">
        <v>127</v>
      </c>
      <c r="F36" s="39">
        <v>2016</v>
      </c>
      <c r="G36" s="51" t="s">
        <v>87</v>
      </c>
      <c r="H36" s="39" t="s">
        <v>128</v>
      </c>
      <c r="I36" s="39" t="s">
        <v>86</v>
      </c>
      <c r="J36" s="39" t="s">
        <v>129</v>
      </c>
      <c r="K36" s="39" t="s">
        <v>86</v>
      </c>
      <c r="L36" s="39">
        <f>66.74*(R36/SUM(R33:R38))</f>
        <v>0.5507102222290835</v>
      </c>
      <c r="M36" s="49">
        <v>217.65</v>
      </c>
      <c r="N36" s="49">
        <f>29295.367*(L36/SUM(L33:L38))</f>
        <v>241.73296480150671</v>
      </c>
      <c r="O36" s="39">
        <v>148.91</v>
      </c>
      <c r="P36" s="39" t="s">
        <v>87</v>
      </c>
      <c r="Q36" s="39" t="s">
        <v>87</v>
      </c>
      <c r="R36" s="49">
        <v>21.38</v>
      </c>
      <c r="S36" s="70"/>
      <c r="T36" s="70"/>
      <c r="U36" s="39" t="s">
        <v>90</v>
      </c>
    </row>
    <row r="37" spans="1:21" x14ac:dyDescent="0.3">
      <c r="A37" s="39" t="s">
        <v>125</v>
      </c>
      <c r="B37" s="39" t="s">
        <v>132</v>
      </c>
      <c r="C37" s="39" t="s">
        <v>133</v>
      </c>
      <c r="D37" s="39" t="s">
        <v>135</v>
      </c>
      <c r="E37" s="39" t="s">
        <v>127</v>
      </c>
      <c r="F37" s="39">
        <v>2016</v>
      </c>
      <c r="G37" s="51" t="s">
        <v>87</v>
      </c>
      <c r="H37" s="39" t="s">
        <v>128</v>
      </c>
      <c r="I37" s="39" t="s">
        <v>86</v>
      </c>
      <c r="J37" s="39" t="s">
        <v>129</v>
      </c>
      <c r="K37" s="39" t="s">
        <v>86</v>
      </c>
      <c r="L37" s="39">
        <f>66.74*(R37/SUM(R33:R38))</f>
        <v>15.534767774853146</v>
      </c>
      <c r="M37" s="49">
        <v>222.61</v>
      </c>
      <c r="N37" s="49">
        <f>29295.367*(L37/SUM(L33:L38))</f>
        <v>6818.9500033577515</v>
      </c>
      <c r="O37" s="39">
        <v>164.7</v>
      </c>
      <c r="P37" s="39" t="s">
        <v>87</v>
      </c>
      <c r="Q37" s="39" t="s">
        <v>87</v>
      </c>
      <c r="R37" s="39">
        <v>603.1</v>
      </c>
      <c r="S37" s="70"/>
      <c r="T37" s="70"/>
      <c r="U37" s="39" t="s">
        <v>90</v>
      </c>
    </row>
    <row r="38" spans="1:21" x14ac:dyDescent="0.3">
      <c r="A38" s="39" t="s">
        <v>125</v>
      </c>
      <c r="B38" s="39" t="s">
        <v>132</v>
      </c>
      <c r="C38" s="39" t="s">
        <v>133</v>
      </c>
      <c r="D38" s="39" t="s">
        <v>136</v>
      </c>
      <c r="E38" s="39" t="s">
        <v>127</v>
      </c>
      <c r="F38" s="39">
        <v>2016</v>
      </c>
      <c r="G38" s="51" t="s">
        <v>87</v>
      </c>
      <c r="H38" s="39" t="s">
        <v>128</v>
      </c>
      <c r="I38" s="39" t="s">
        <v>86</v>
      </c>
      <c r="J38" s="39" t="s">
        <v>129</v>
      </c>
      <c r="K38" s="39" t="s">
        <v>86</v>
      </c>
      <c r="L38" s="39">
        <f>66.74*(R38/SUM(R33:R38))</f>
        <v>40.866407669566421</v>
      </c>
      <c r="M38" s="57">
        <v>143.6</v>
      </c>
      <c r="N38" s="49">
        <f>29295.367*(L38/SUM(L33:L38))</f>
        <v>17938.214124236787</v>
      </c>
      <c r="O38" s="39">
        <v>301.67</v>
      </c>
      <c r="P38" s="39" t="s">
        <v>87</v>
      </c>
      <c r="Q38" s="39" t="s">
        <v>87</v>
      </c>
      <c r="R38" s="39">
        <v>1586.54</v>
      </c>
      <c r="S38" s="70"/>
      <c r="T38" s="70"/>
      <c r="U38" s="39" t="s">
        <v>90</v>
      </c>
    </row>
    <row r="39" spans="1:21" ht="14.4" customHeight="1" x14ac:dyDescent="0.3">
      <c r="A39" s="49" t="s">
        <v>137</v>
      </c>
      <c r="B39" s="39" t="s">
        <v>132</v>
      </c>
      <c r="C39" s="39" t="s">
        <v>133</v>
      </c>
      <c r="D39" s="39" t="s">
        <v>138</v>
      </c>
      <c r="E39" s="39" t="s">
        <v>139</v>
      </c>
      <c r="F39" s="39">
        <v>2017</v>
      </c>
      <c r="G39" s="51" t="s">
        <v>87</v>
      </c>
      <c r="H39" s="39" t="s">
        <v>128</v>
      </c>
      <c r="I39" s="39" t="s">
        <v>86</v>
      </c>
      <c r="J39" s="39" t="s">
        <v>129</v>
      </c>
      <c r="K39" s="39" t="s">
        <v>86</v>
      </c>
      <c r="L39" s="39">
        <v>193.3</v>
      </c>
      <c r="M39" s="39">
        <v>498</v>
      </c>
      <c r="N39" s="39">
        <f>187347*(L39/SUM(L39:L44))</f>
        <v>122593.68686526743</v>
      </c>
      <c r="O39" s="39">
        <v>349.8</v>
      </c>
      <c r="P39" s="39">
        <v>26.8</v>
      </c>
      <c r="Q39" s="39" t="s">
        <v>87</v>
      </c>
      <c r="R39" s="39">
        <v>4970</v>
      </c>
      <c r="T39" s="70" t="s">
        <v>140</v>
      </c>
      <c r="U39" s="39" t="s">
        <v>90</v>
      </c>
    </row>
    <row r="40" spans="1:21" ht="14.4" customHeight="1" x14ac:dyDescent="0.3">
      <c r="A40" s="49" t="s">
        <v>137</v>
      </c>
      <c r="B40" s="39" t="s">
        <v>132</v>
      </c>
      <c r="C40" s="39" t="s">
        <v>133</v>
      </c>
      <c r="D40" s="39" t="s">
        <v>141</v>
      </c>
      <c r="E40" s="39" t="s">
        <v>139</v>
      </c>
      <c r="F40" s="39">
        <v>2017</v>
      </c>
      <c r="G40" s="51" t="s">
        <v>87</v>
      </c>
      <c r="H40" s="39" t="s">
        <v>128</v>
      </c>
      <c r="I40" s="39" t="s">
        <v>86</v>
      </c>
      <c r="J40" s="39" t="s">
        <v>129</v>
      </c>
      <c r="K40" s="39" t="s">
        <v>86</v>
      </c>
      <c r="L40" s="39">
        <v>55.4</v>
      </c>
      <c r="M40" s="39">
        <v>498</v>
      </c>
      <c r="N40" s="39">
        <f>187347*(L40/SUM(L39:L44))</f>
        <v>35135.490182802976</v>
      </c>
      <c r="O40" s="39">
        <v>349.8</v>
      </c>
      <c r="P40" s="39">
        <v>26.8</v>
      </c>
      <c r="Q40" s="39" t="s">
        <v>87</v>
      </c>
      <c r="R40" s="39">
        <v>2120</v>
      </c>
      <c r="T40" s="69"/>
      <c r="U40" s="39" t="s">
        <v>90</v>
      </c>
    </row>
    <row r="41" spans="1:21" ht="14.4" customHeight="1" x14ac:dyDescent="0.3">
      <c r="A41" s="49" t="s">
        <v>137</v>
      </c>
      <c r="B41" s="39" t="s">
        <v>132</v>
      </c>
      <c r="C41" s="39" t="s">
        <v>133</v>
      </c>
      <c r="D41" s="39" t="s">
        <v>142</v>
      </c>
      <c r="E41" s="39" t="s">
        <v>139</v>
      </c>
      <c r="F41" s="39">
        <v>2017</v>
      </c>
      <c r="G41" s="51" t="s">
        <v>87</v>
      </c>
      <c r="H41" s="39" t="s">
        <v>128</v>
      </c>
      <c r="I41" s="39" t="s">
        <v>86</v>
      </c>
      <c r="J41" s="39" t="s">
        <v>129</v>
      </c>
      <c r="K41" s="39" t="s">
        <v>86</v>
      </c>
      <c r="L41" s="39">
        <v>19.2</v>
      </c>
      <c r="M41" s="39">
        <v>498</v>
      </c>
      <c r="N41" s="39">
        <f>187347*(L41/SUM(L39:L44))</f>
        <v>12176.92078537576</v>
      </c>
      <c r="O41" s="39">
        <v>349.8</v>
      </c>
      <c r="P41" s="39">
        <v>26.8</v>
      </c>
      <c r="Q41" s="39" t="s">
        <v>87</v>
      </c>
      <c r="R41" s="39">
        <v>230</v>
      </c>
      <c r="T41" s="69"/>
      <c r="U41" s="39" t="s">
        <v>90</v>
      </c>
    </row>
    <row r="42" spans="1:21" ht="14.4" customHeight="1" x14ac:dyDescent="0.3">
      <c r="A42" s="49" t="s">
        <v>137</v>
      </c>
      <c r="B42" s="39" t="s">
        <v>132</v>
      </c>
      <c r="C42" s="39" t="s">
        <v>133</v>
      </c>
      <c r="D42" s="39" t="s">
        <v>143</v>
      </c>
      <c r="E42" s="39" t="s">
        <v>139</v>
      </c>
      <c r="F42" s="39">
        <v>2017</v>
      </c>
      <c r="G42" s="51" t="s">
        <v>87</v>
      </c>
      <c r="H42" s="39" t="s">
        <v>128</v>
      </c>
      <c r="I42" s="39" t="s">
        <v>86</v>
      </c>
      <c r="J42" s="39" t="s">
        <v>129</v>
      </c>
      <c r="K42" s="39" t="s">
        <v>86</v>
      </c>
      <c r="L42" s="39">
        <v>25.3</v>
      </c>
      <c r="M42" s="39">
        <v>498</v>
      </c>
      <c r="N42" s="39">
        <f>187347*(L42/SUM(L39:L44))</f>
        <v>16045.629993229517</v>
      </c>
      <c r="O42" s="39">
        <v>349.8</v>
      </c>
      <c r="P42" s="39">
        <v>26.8</v>
      </c>
      <c r="Q42" s="39" t="s">
        <v>87</v>
      </c>
      <c r="R42" s="39">
        <v>1230</v>
      </c>
      <c r="T42" s="69"/>
      <c r="U42" s="39" t="s">
        <v>90</v>
      </c>
    </row>
    <row r="43" spans="1:21" x14ac:dyDescent="0.3">
      <c r="A43" s="49" t="s">
        <v>137</v>
      </c>
      <c r="B43" s="39" t="s">
        <v>132</v>
      </c>
      <c r="C43" s="39" t="s">
        <v>133</v>
      </c>
      <c r="D43" s="39" t="s">
        <v>144</v>
      </c>
      <c r="E43" s="39" t="s">
        <v>139</v>
      </c>
      <c r="F43" s="39">
        <v>2017</v>
      </c>
      <c r="G43" s="51" t="s">
        <v>87</v>
      </c>
      <c r="H43" s="39" t="s">
        <v>128</v>
      </c>
      <c r="I43" s="39" t="s">
        <v>86</v>
      </c>
      <c r="J43" s="39" t="s">
        <v>129</v>
      </c>
      <c r="K43" s="39" t="s">
        <v>86</v>
      </c>
      <c r="L43" s="39">
        <v>0.4</v>
      </c>
      <c r="M43" s="39">
        <v>498</v>
      </c>
      <c r="N43" s="39">
        <f>187347*(L43/SUM(L39:L44))</f>
        <v>253.68584969532836</v>
      </c>
      <c r="O43" s="39">
        <v>349.8</v>
      </c>
      <c r="P43" s="39">
        <v>26.8</v>
      </c>
      <c r="Q43" s="39" t="s">
        <v>87</v>
      </c>
      <c r="R43" s="39" t="s">
        <v>87</v>
      </c>
      <c r="U43" s="39" t="s">
        <v>90</v>
      </c>
    </row>
    <row r="44" spans="1:21" x14ac:dyDescent="0.3">
      <c r="A44" s="49" t="s">
        <v>137</v>
      </c>
      <c r="B44" s="39" t="s">
        <v>145</v>
      </c>
      <c r="C44" s="39" t="s">
        <v>145</v>
      </c>
      <c r="D44" s="39" t="s">
        <v>146</v>
      </c>
      <c r="E44" s="39" t="s">
        <v>139</v>
      </c>
      <c r="F44" s="39">
        <v>2017</v>
      </c>
      <c r="G44" s="51" t="s">
        <v>87</v>
      </c>
      <c r="H44" s="39" t="s">
        <v>128</v>
      </c>
      <c r="I44" s="39" t="s">
        <v>86</v>
      </c>
      <c r="J44" s="39" t="s">
        <v>129</v>
      </c>
      <c r="K44" s="39" t="s">
        <v>86</v>
      </c>
      <c r="L44" s="39">
        <v>1.8</v>
      </c>
      <c r="M44" s="39">
        <v>498</v>
      </c>
      <c r="N44" s="39">
        <f>187347*(L44/SUM(L39:L44))</f>
        <v>1141.5863236289774</v>
      </c>
      <c r="O44" s="39">
        <v>349.8</v>
      </c>
      <c r="P44" s="39">
        <v>26.8</v>
      </c>
      <c r="Q44" s="39" t="s">
        <v>87</v>
      </c>
      <c r="R44" s="39" t="s">
        <v>87</v>
      </c>
      <c r="U44" s="39" t="s">
        <v>90</v>
      </c>
    </row>
    <row r="45" spans="1:21" ht="15" customHeight="1" x14ac:dyDescent="0.3">
      <c r="A45" s="39" t="s">
        <v>147</v>
      </c>
      <c r="B45" s="39" t="s">
        <v>95</v>
      </c>
      <c r="C45" s="39" t="s">
        <v>96</v>
      </c>
      <c r="D45" s="39" t="s">
        <v>148</v>
      </c>
      <c r="E45" s="39" t="s">
        <v>149</v>
      </c>
      <c r="F45" s="39">
        <v>2017</v>
      </c>
      <c r="G45" s="39">
        <v>100</v>
      </c>
      <c r="H45" s="39" t="s">
        <v>319</v>
      </c>
      <c r="I45" s="39" t="s">
        <v>86</v>
      </c>
      <c r="J45" s="39" t="s">
        <v>29</v>
      </c>
      <c r="K45" s="39" t="s">
        <v>86</v>
      </c>
      <c r="L45" s="39">
        <v>20.616</v>
      </c>
      <c r="M45" s="39">
        <v>84.51</v>
      </c>
      <c r="N45" s="49">
        <f>(22553)*(L45/SUM(L45:L51))</f>
        <v>11392.826639876506</v>
      </c>
      <c r="O45" s="49" t="s">
        <v>87</v>
      </c>
      <c r="P45" s="39">
        <v>25.5</v>
      </c>
      <c r="Q45" s="39">
        <v>23</v>
      </c>
      <c r="R45" s="39">
        <v>1463</v>
      </c>
      <c r="S45" s="70" t="s">
        <v>150</v>
      </c>
      <c r="T45" s="70" t="s">
        <v>151</v>
      </c>
      <c r="U45" s="39" t="s">
        <v>90</v>
      </c>
    </row>
    <row r="46" spans="1:21" x14ac:dyDescent="0.3">
      <c r="A46" s="39" t="s">
        <v>147</v>
      </c>
      <c r="B46" s="39" t="s">
        <v>95</v>
      </c>
      <c r="C46" s="39" t="s">
        <v>96</v>
      </c>
      <c r="D46" s="39" t="s">
        <v>152</v>
      </c>
      <c r="E46" s="39" t="s">
        <v>149</v>
      </c>
      <c r="F46" s="39">
        <v>2017</v>
      </c>
      <c r="G46" s="39">
        <v>100</v>
      </c>
      <c r="H46" s="39" t="s">
        <v>319</v>
      </c>
      <c r="I46" s="39" t="s">
        <v>86</v>
      </c>
      <c r="J46" s="39" t="s">
        <v>29</v>
      </c>
      <c r="K46" s="39" t="s">
        <v>86</v>
      </c>
      <c r="L46" s="54">
        <v>7.9</v>
      </c>
      <c r="M46" s="39">
        <v>84.51</v>
      </c>
      <c r="N46" s="49">
        <f>(22553)*(L46/SUM(L45:L51))</f>
        <v>4365.7028742250877</v>
      </c>
      <c r="O46" s="49" t="s">
        <v>87</v>
      </c>
      <c r="P46" s="39">
        <v>25.5</v>
      </c>
      <c r="Q46" s="39">
        <v>7</v>
      </c>
      <c r="R46" s="39">
        <v>231</v>
      </c>
      <c r="S46" s="70"/>
      <c r="T46" s="70"/>
      <c r="U46" s="39" t="s">
        <v>90</v>
      </c>
    </row>
    <row r="47" spans="1:21" x14ac:dyDescent="0.3">
      <c r="A47" s="39" t="s">
        <v>147</v>
      </c>
      <c r="B47" s="39" t="s">
        <v>95</v>
      </c>
      <c r="C47" s="39" t="s">
        <v>96</v>
      </c>
      <c r="D47" s="39" t="s">
        <v>153</v>
      </c>
      <c r="E47" s="39" t="s">
        <v>149</v>
      </c>
      <c r="F47" s="39">
        <v>2017</v>
      </c>
      <c r="G47" s="39">
        <v>100</v>
      </c>
      <c r="H47" s="39" t="s">
        <v>319</v>
      </c>
      <c r="I47" s="39" t="s">
        <v>86</v>
      </c>
      <c r="J47" s="39" t="s">
        <v>29</v>
      </c>
      <c r="K47" s="39" t="s">
        <v>86</v>
      </c>
      <c r="L47" s="39">
        <v>3.774</v>
      </c>
      <c r="M47" s="39">
        <v>84.51</v>
      </c>
      <c r="N47" s="49">
        <f>(22553)*(L47/SUM(L45:L51))</f>
        <v>2085.5902085222128</v>
      </c>
      <c r="O47" s="49" t="s">
        <v>87</v>
      </c>
      <c r="P47" s="39">
        <v>25.5</v>
      </c>
      <c r="Q47" s="39">
        <v>12</v>
      </c>
      <c r="R47" s="39">
        <v>45.2</v>
      </c>
      <c r="S47" s="70"/>
      <c r="T47" s="70"/>
      <c r="U47" s="39" t="s">
        <v>90</v>
      </c>
    </row>
    <row r="48" spans="1:21" x14ac:dyDescent="0.3">
      <c r="A48" s="39" t="s">
        <v>147</v>
      </c>
      <c r="B48" s="39" t="s">
        <v>95</v>
      </c>
      <c r="C48" s="39" t="s">
        <v>96</v>
      </c>
      <c r="D48" s="39" t="s">
        <v>154</v>
      </c>
      <c r="E48" s="39" t="s">
        <v>149</v>
      </c>
      <c r="F48" s="39">
        <v>2017</v>
      </c>
      <c r="G48" s="39">
        <v>100</v>
      </c>
      <c r="H48" s="39" t="s">
        <v>319</v>
      </c>
      <c r="I48" s="39" t="s">
        <v>86</v>
      </c>
      <c r="J48" s="39" t="s">
        <v>29</v>
      </c>
      <c r="K48" s="39" t="s">
        <v>86</v>
      </c>
      <c r="L48" s="39">
        <v>2.8570000000000002</v>
      </c>
      <c r="M48" s="39">
        <v>84.51</v>
      </c>
      <c r="N48" s="49">
        <f>(22553)*(L48/SUM(L45:L51))</f>
        <v>1578.8371027419082</v>
      </c>
      <c r="O48" s="49" t="s">
        <v>87</v>
      </c>
      <c r="P48" s="39">
        <v>25.5</v>
      </c>
      <c r="Q48" s="39">
        <v>1</v>
      </c>
      <c r="R48" s="39">
        <v>2.4</v>
      </c>
      <c r="S48" s="70"/>
      <c r="T48" s="70"/>
      <c r="U48" s="39" t="s">
        <v>90</v>
      </c>
    </row>
    <row r="49" spans="1:21" x14ac:dyDescent="0.3">
      <c r="A49" s="39" t="s">
        <v>147</v>
      </c>
      <c r="B49" s="39" t="s">
        <v>95</v>
      </c>
      <c r="C49" s="39" t="s">
        <v>96</v>
      </c>
      <c r="D49" s="39" t="s">
        <v>104</v>
      </c>
      <c r="E49" s="39" t="s">
        <v>149</v>
      </c>
      <c r="F49" s="39">
        <v>2017</v>
      </c>
      <c r="G49" s="39">
        <v>50</v>
      </c>
      <c r="H49" s="39" t="s">
        <v>319</v>
      </c>
      <c r="I49" s="39" t="s">
        <v>86</v>
      </c>
      <c r="J49" s="39" t="s">
        <v>29</v>
      </c>
      <c r="K49" s="39" t="s">
        <v>86</v>
      </c>
      <c r="L49" s="39">
        <v>1.76</v>
      </c>
      <c r="M49" s="39">
        <v>84.51</v>
      </c>
      <c r="N49" s="49">
        <f>(22553)*(L49/SUM(L45:L51))</f>
        <v>972.61228590331052</v>
      </c>
      <c r="O49" s="49" t="s">
        <v>87</v>
      </c>
      <c r="P49" s="39">
        <v>25.5</v>
      </c>
      <c r="Q49" s="39">
        <v>13</v>
      </c>
      <c r="R49" s="39">
        <v>14.5</v>
      </c>
      <c r="S49" s="70"/>
      <c r="T49" s="70"/>
      <c r="U49" s="39" t="s">
        <v>90</v>
      </c>
    </row>
    <row r="50" spans="1:21" x14ac:dyDescent="0.3">
      <c r="A50" s="39" t="s">
        <v>147</v>
      </c>
      <c r="B50" s="39" t="s">
        <v>95</v>
      </c>
      <c r="C50" s="39" t="s">
        <v>96</v>
      </c>
      <c r="D50" s="49" t="s">
        <v>155</v>
      </c>
      <c r="E50" s="39" t="s">
        <v>149</v>
      </c>
      <c r="F50" s="39">
        <v>2017</v>
      </c>
      <c r="G50" s="39">
        <v>74</v>
      </c>
      <c r="H50" s="39" t="s">
        <v>319</v>
      </c>
      <c r="I50" s="39" t="s">
        <v>86</v>
      </c>
      <c r="J50" s="39" t="s">
        <v>29</v>
      </c>
      <c r="K50" s="39" t="s">
        <v>86</v>
      </c>
      <c r="L50" s="39">
        <v>1.952</v>
      </c>
      <c r="M50" s="39">
        <v>84.51</v>
      </c>
      <c r="N50" s="49">
        <f>(22553)*(L50/SUM(L45:L51))</f>
        <v>1078.7154443654899</v>
      </c>
      <c r="O50" s="49" t="s">
        <v>87</v>
      </c>
      <c r="P50" s="39">
        <v>25.5</v>
      </c>
      <c r="Q50" s="39">
        <v>11</v>
      </c>
      <c r="R50" s="39">
        <v>54.1</v>
      </c>
      <c r="S50" s="70"/>
      <c r="T50" s="70"/>
      <c r="U50" s="39" t="s">
        <v>90</v>
      </c>
    </row>
    <row r="51" spans="1:21" x14ac:dyDescent="0.3">
      <c r="A51" s="39" t="s">
        <v>147</v>
      </c>
      <c r="B51" s="39" t="s">
        <v>95</v>
      </c>
      <c r="C51" s="39" t="s">
        <v>96</v>
      </c>
      <c r="D51" s="49" t="s">
        <v>156</v>
      </c>
      <c r="E51" s="39" t="s">
        <v>149</v>
      </c>
      <c r="F51" s="39">
        <v>2017</v>
      </c>
      <c r="G51" s="39">
        <v>74</v>
      </c>
      <c r="H51" s="39" t="s">
        <v>319</v>
      </c>
      <c r="I51" s="39" t="s">
        <v>86</v>
      </c>
      <c r="J51" s="39" t="s">
        <v>29</v>
      </c>
      <c r="K51" s="39" t="s">
        <v>86</v>
      </c>
      <c r="L51" s="39">
        <v>1.952</v>
      </c>
      <c r="M51" s="39">
        <v>84.51</v>
      </c>
      <c r="N51" s="49">
        <f>(22553)*(L51/SUM(L45:L51))</f>
        <v>1078.7154443654899</v>
      </c>
      <c r="O51" s="49" t="s">
        <v>87</v>
      </c>
      <c r="P51" s="39">
        <v>25.5</v>
      </c>
      <c r="Q51" s="39">
        <v>15</v>
      </c>
      <c r="R51" s="39">
        <v>44.2</v>
      </c>
      <c r="S51" s="70"/>
      <c r="T51" s="70"/>
      <c r="U51" s="39" t="s">
        <v>90</v>
      </c>
    </row>
    <row r="52" spans="1:21" x14ac:dyDescent="0.3">
      <c r="A52" s="39" t="s">
        <v>147</v>
      </c>
      <c r="B52" s="39" t="s">
        <v>95</v>
      </c>
      <c r="C52" s="39" t="s">
        <v>96</v>
      </c>
      <c r="D52" s="49" t="s">
        <v>157</v>
      </c>
      <c r="E52" s="39" t="s">
        <v>158</v>
      </c>
      <c r="F52" s="39">
        <v>2017</v>
      </c>
      <c r="G52" s="39">
        <v>49</v>
      </c>
      <c r="H52" s="39" t="s">
        <v>319</v>
      </c>
      <c r="I52" s="39" t="s">
        <v>87</v>
      </c>
      <c r="J52" s="39" t="s">
        <v>87</v>
      </c>
      <c r="K52" s="39" t="s">
        <v>87</v>
      </c>
      <c r="L52" s="39" t="s">
        <v>87</v>
      </c>
      <c r="M52" s="39" t="s">
        <v>87</v>
      </c>
      <c r="N52" s="39" t="s">
        <v>87</v>
      </c>
      <c r="O52" s="39" t="s">
        <v>87</v>
      </c>
      <c r="P52" s="39">
        <v>25.5</v>
      </c>
      <c r="Q52" s="39" t="s">
        <v>87</v>
      </c>
      <c r="R52" s="39">
        <v>8.6999999999999993</v>
      </c>
      <c r="S52" s="70"/>
      <c r="T52" s="70"/>
      <c r="U52" s="39" t="s">
        <v>90</v>
      </c>
    </row>
    <row r="53" spans="1:21" x14ac:dyDescent="0.3">
      <c r="A53" s="39" t="s">
        <v>147</v>
      </c>
      <c r="B53" s="39" t="s">
        <v>95</v>
      </c>
      <c r="C53" s="39" t="s">
        <v>96</v>
      </c>
      <c r="D53" s="49" t="s">
        <v>159</v>
      </c>
      <c r="E53" s="39" t="s">
        <v>158</v>
      </c>
      <c r="F53" s="39">
        <v>2017</v>
      </c>
      <c r="G53" s="39" t="s">
        <v>87</v>
      </c>
      <c r="H53" s="39" t="s">
        <v>87</v>
      </c>
      <c r="I53" s="39" t="s">
        <v>87</v>
      </c>
      <c r="J53" s="39" t="s">
        <v>87</v>
      </c>
      <c r="K53" s="39" t="s">
        <v>87</v>
      </c>
      <c r="L53" s="39" t="s">
        <v>87</v>
      </c>
      <c r="M53" s="39" t="s">
        <v>87</v>
      </c>
      <c r="N53" s="39" t="s">
        <v>87</v>
      </c>
      <c r="O53" s="39" t="s">
        <v>87</v>
      </c>
      <c r="P53" s="39">
        <v>25.5</v>
      </c>
      <c r="Q53" s="39">
        <v>17</v>
      </c>
      <c r="R53" s="39">
        <v>45.7</v>
      </c>
      <c r="S53" s="70" t="s">
        <v>158</v>
      </c>
      <c r="T53" s="70"/>
      <c r="U53" s="39" t="s">
        <v>90</v>
      </c>
    </row>
    <row r="54" spans="1:21" x14ac:dyDescent="0.3">
      <c r="A54" s="39" t="s">
        <v>147</v>
      </c>
      <c r="B54" s="39" t="s">
        <v>95</v>
      </c>
      <c r="C54" s="39" t="s">
        <v>96</v>
      </c>
      <c r="D54" s="49" t="s">
        <v>160</v>
      </c>
      <c r="E54" s="39" t="s">
        <v>158</v>
      </c>
      <c r="F54" s="39">
        <v>2017</v>
      </c>
      <c r="G54" s="39" t="s">
        <v>87</v>
      </c>
      <c r="H54" s="39" t="s">
        <v>87</v>
      </c>
      <c r="I54" s="39" t="s">
        <v>87</v>
      </c>
      <c r="J54" s="39" t="s">
        <v>87</v>
      </c>
      <c r="K54" s="39" t="s">
        <v>87</v>
      </c>
      <c r="L54" s="39" t="s">
        <v>87</v>
      </c>
      <c r="M54" s="39" t="s">
        <v>87</v>
      </c>
      <c r="N54" s="39" t="s">
        <v>87</v>
      </c>
      <c r="O54" s="39" t="s">
        <v>87</v>
      </c>
      <c r="P54" s="39">
        <v>25.5</v>
      </c>
      <c r="Q54" s="39">
        <v>28</v>
      </c>
      <c r="R54" s="39">
        <v>130</v>
      </c>
      <c r="S54" s="70"/>
      <c r="T54" s="70"/>
      <c r="U54" s="39" t="s">
        <v>90</v>
      </c>
    </row>
    <row r="55" spans="1:21" x14ac:dyDescent="0.3">
      <c r="A55" s="39" t="s">
        <v>147</v>
      </c>
      <c r="B55" s="39" t="s">
        <v>95</v>
      </c>
      <c r="C55" s="39" t="s">
        <v>96</v>
      </c>
      <c r="D55" s="49" t="s">
        <v>161</v>
      </c>
      <c r="E55" s="39" t="s">
        <v>158</v>
      </c>
      <c r="F55" s="39">
        <v>2017</v>
      </c>
      <c r="G55" s="39" t="s">
        <v>87</v>
      </c>
      <c r="H55" s="39" t="s">
        <v>87</v>
      </c>
      <c r="I55" s="39" t="s">
        <v>87</v>
      </c>
      <c r="J55" s="39" t="s">
        <v>87</v>
      </c>
      <c r="K55" s="39" t="s">
        <v>87</v>
      </c>
      <c r="L55" s="39" t="s">
        <v>87</v>
      </c>
      <c r="M55" s="39" t="s">
        <v>87</v>
      </c>
      <c r="N55" s="39" t="s">
        <v>87</v>
      </c>
      <c r="O55" s="39" t="s">
        <v>87</v>
      </c>
      <c r="P55" s="39">
        <v>25.5</v>
      </c>
      <c r="Q55" s="39" t="s">
        <v>87</v>
      </c>
      <c r="R55" s="39">
        <v>62.1</v>
      </c>
      <c r="S55" s="70"/>
      <c r="T55" s="70"/>
      <c r="U55" s="39" t="s">
        <v>90</v>
      </c>
    </row>
    <row r="56" spans="1:21" x14ac:dyDescent="0.3">
      <c r="A56" s="39" t="s">
        <v>162</v>
      </c>
      <c r="B56" s="39" t="s">
        <v>163</v>
      </c>
      <c r="C56" s="39" t="s">
        <v>164</v>
      </c>
      <c r="D56" s="39" t="s">
        <v>165</v>
      </c>
      <c r="E56" s="39" t="s">
        <v>166</v>
      </c>
      <c r="F56" s="39">
        <v>2017</v>
      </c>
      <c r="G56" s="39">
        <v>56.54</v>
      </c>
      <c r="H56" s="39" t="s">
        <v>167</v>
      </c>
      <c r="I56" s="39" t="s">
        <v>86</v>
      </c>
      <c r="J56" s="39" t="s">
        <v>87</v>
      </c>
      <c r="K56" s="39" t="s">
        <v>86</v>
      </c>
      <c r="L56" s="39">
        <v>13.2</v>
      </c>
      <c r="M56" s="39">
        <v>2268</v>
      </c>
      <c r="N56" s="39">
        <v>23489.591</v>
      </c>
      <c r="O56" s="58">
        <v>902.30577371212121</v>
      </c>
      <c r="P56" s="39">
        <v>32</v>
      </c>
      <c r="Q56" s="39" t="s">
        <v>87</v>
      </c>
      <c r="R56" s="39" t="s">
        <v>87</v>
      </c>
      <c r="S56" s="39" t="s">
        <v>168</v>
      </c>
      <c r="U56" s="39" t="s">
        <v>90</v>
      </c>
    </row>
    <row r="57" spans="1:21" s="39" customFormat="1" ht="12" customHeight="1" x14ac:dyDescent="0.25">
      <c r="A57" s="39" t="s">
        <v>169</v>
      </c>
      <c r="B57" s="39" t="s">
        <v>170</v>
      </c>
      <c r="C57" s="39" t="s">
        <v>171</v>
      </c>
      <c r="D57" s="39" t="s">
        <v>172</v>
      </c>
      <c r="E57" s="39" t="s">
        <v>173</v>
      </c>
      <c r="F57" s="39">
        <v>2017</v>
      </c>
      <c r="G57" s="39">
        <v>99.99</v>
      </c>
      <c r="H57" s="39" t="s">
        <v>85</v>
      </c>
      <c r="I57" s="39" t="s">
        <v>86</v>
      </c>
      <c r="J57" s="39" t="s">
        <v>29</v>
      </c>
      <c r="K57" s="39" t="s">
        <v>86</v>
      </c>
      <c r="L57" s="39">
        <v>13.14</v>
      </c>
      <c r="M57" s="39">
        <v>71</v>
      </c>
      <c r="N57" s="39">
        <v>880</v>
      </c>
      <c r="O57" s="39">
        <v>56</v>
      </c>
      <c r="P57" s="39">
        <v>42</v>
      </c>
      <c r="Q57" s="39" t="s">
        <v>87</v>
      </c>
      <c r="R57" s="39">
        <v>70.099999999999994</v>
      </c>
      <c r="S57" s="70" t="s">
        <v>174</v>
      </c>
      <c r="T57" s="69"/>
      <c r="U57" s="39" t="s">
        <v>90</v>
      </c>
    </row>
    <row r="58" spans="1:21" s="39" customFormat="1" ht="12" x14ac:dyDescent="0.25">
      <c r="A58" s="39" t="s">
        <v>169</v>
      </c>
      <c r="B58" s="39" t="s">
        <v>170</v>
      </c>
      <c r="C58" s="39" t="s">
        <v>171</v>
      </c>
      <c r="D58" s="39" t="s">
        <v>175</v>
      </c>
      <c r="E58" s="39" t="s">
        <v>173</v>
      </c>
      <c r="F58" s="39">
        <v>2017</v>
      </c>
      <c r="G58" s="39">
        <v>99.99</v>
      </c>
      <c r="H58" s="39" t="s">
        <v>85</v>
      </c>
      <c r="I58" s="39" t="s">
        <v>86</v>
      </c>
      <c r="J58" s="39" t="s">
        <v>29</v>
      </c>
      <c r="K58" s="39" t="s">
        <v>86</v>
      </c>
      <c r="L58" s="39">
        <v>4.9800000000000004</v>
      </c>
      <c r="M58" s="39">
        <v>71</v>
      </c>
      <c r="N58" s="56">
        <v>463</v>
      </c>
      <c r="O58" s="39">
        <v>56</v>
      </c>
      <c r="P58" s="39">
        <v>47</v>
      </c>
      <c r="Q58" s="39" t="s">
        <v>87</v>
      </c>
      <c r="R58" s="39">
        <v>38.1</v>
      </c>
      <c r="S58" s="70"/>
      <c r="T58" s="69"/>
      <c r="U58" s="39" t="s">
        <v>90</v>
      </c>
    </row>
    <row r="59" spans="1:21" s="39" customFormat="1" ht="12" x14ac:dyDescent="0.25">
      <c r="A59" s="39" t="s">
        <v>169</v>
      </c>
      <c r="B59" s="39" t="s">
        <v>170</v>
      </c>
      <c r="C59" s="39" t="s">
        <v>171</v>
      </c>
      <c r="D59" s="39" t="s">
        <v>176</v>
      </c>
      <c r="E59" s="39" t="s">
        <v>173</v>
      </c>
      <c r="F59" s="39">
        <v>2017</v>
      </c>
      <c r="G59" s="39">
        <v>99.99</v>
      </c>
      <c r="H59" s="39" t="s">
        <v>85</v>
      </c>
      <c r="I59" s="39" t="s">
        <v>86</v>
      </c>
      <c r="J59" s="39" t="s">
        <v>29</v>
      </c>
      <c r="K59" s="39" t="s">
        <v>86</v>
      </c>
      <c r="L59" s="39">
        <v>2.2999999999999998</v>
      </c>
      <c r="M59" s="39">
        <v>71</v>
      </c>
      <c r="N59" s="39">
        <v>202</v>
      </c>
      <c r="O59" s="39">
        <v>56</v>
      </c>
      <c r="P59" s="39">
        <v>51</v>
      </c>
      <c r="Q59" s="39" t="s">
        <v>87</v>
      </c>
      <c r="R59" s="39">
        <v>136.1</v>
      </c>
      <c r="S59" s="70"/>
      <c r="T59" s="69"/>
      <c r="U59" s="39" t="s">
        <v>90</v>
      </c>
    </row>
    <row r="60" spans="1:21" s="39" customFormat="1" ht="12" x14ac:dyDescent="0.25">
      <c r="A60" s="39" t="s">
        <v>169</v>
      </c>
      <c r="B60" s="39" t="s">
        <v>170</v>
      </c>
      <c r="C60" s="39" t="s">
        <v>171</v>
      </c>
      <c r="D60" s="39" t="s">
        <v>177</v>
      </c>
      <c r="E60" s="39" t="s">
        <v>173</v>
      </c>
      <c r="F60" s="39">
        <v>2017</v>
      </c>
      <c r="G60" s="39">
        <v>99.99</v>
      </c>
      <c r="H60" s="39" t="s">
        <v>85</v>
      </c>
      <c r="I60" s="39" t="s">
        <v>86</v>
      </c>
      <c r="J60" s="39" t="s">
        <v>29</v>
      </c>
      <c r="K60" s="39" t="s">
        <v>86</v>
      </c>
      <c r="L60" s="39">
        <v>0.85</v>
      </c>
      <c r="M60" s="39">
        <v>71</v>
      </c>
      <c r="N60" s="56">
        <v>43</v>
      </c>
      <c r="O60" s="39">
        <v>56</v>
      </c>
      <c r="P60" s="39">
        <v>35</v>
      </c>
      <c r="Q60" s="39" t="s">
        <v>87</v>
      </c>
      <c r="R60" s="39">
        <v>6</v>
      </c>
      <c r="S60" s="70"/>
      <c r="T60" s="69"/>
      <c r="U60" s="39" t="s">
        <v>90</v>
      </c>
    </row>
    <row r="61" spans="1:21" s="39" customFormat="1" ht="12" x14ac:dyDescent="0.25">
      <c r="A61" s="39" t="s">
        <v>169</v>
      </c>
      <c r="B61" s="39" t="s">
        <v>170</v>
      </c>
      <c r="C61" s="39" t="s">
        <v>171</v>
      </c>
      <c r="D61" s="39" t="s">
        <v>178</v>
      </c>
      <c r="E61" s="39" t="s">
        <v>173</v>
      </c>
      <c r="F61" s="39">
        <v>2017</v>
      </c>
      <c r="G61" s="39">
        <v>99.99</v>
      </c>
      <c r="H61" s="39" t="s">
        <v>85</v>
      </c>
      <c r="I61" s="39" t="s">
        <v>86</v>
      </c>
      <c r="J61" s="39" t="s">
        <v>29</v>
      </c>
      <c r="K61" s="39" t="s">
        <v>86</v>
      </c>
      <c r="L61" s="39">
        <v>0.94</v>
      </c>
      <c r="M61" s="39">
        <v>71</v>
      </c>
      <c r="N61" s="39">
        <v>67</v>
      </c>
      <c r="O61" s="39">
        <v>56</v>
      </c>
      <c r="P61" s="39">
        <v>40</v>
      </c>
      <c r="Q61" s="39" t="s">
        <v>87</v>
      </c>
      <c r="R61" s="39">
        <v>3.2</v>
      </c>
      <c r="S61" s="70"/>
      <c r="T61" s="69"/>
      <c r="U61" s="39" t="s">
        <v>90</v>
      </c>
    </row>
    <row r="62" spans="1:21" s="39" customFormat="1" ht="12" x14ac:dyDescent="0.25">
      <c r="A62" s="39" t="s">
        <v>169</v>
      </c>
      <c r="B62" s="39" t="s">
        <v>170</v>
      </c>
      <c r="C62" s="39" t="s">
        <v>171</v>
      </c>
      <c r="D62" s="39" t="s">
        <v>179</v>
      </c>
      <c r="E62" s="39" t="s">
        <v>173</v>
      </c>
      <c r="F62" s="39">
        <v>2017</v>
      </c>
      <c r="G62" s="39">
        <v>99.99</v>
      </c>
      <c r="H62" s="39" t="s">
        <v>85</v>
      </c>
      <c r="I62" s="39" t="s">
        <v>86</v>
      </c>
      <c r="J62" s="39" t="s">
        <v>29</v>
      </c>
      <c r="K62" s="39" t="s">
        <v>87</v>
      </c>
      <c r="L62" s="39" t="s">
        <v>87</v>
      </c>
      <c r="M62" s="39" t="s">
        <v>87</v>
      </c>
      <c r="N62" s="39" t="s">
        <v>87</v>
      </c>
      <c r="O62" s="39" t="s">
        <v>87</v>
      </c>
      <c r="P62" s="39" t="s">
        <v>87</v>
      </c>
      <c r="Q62" s="39" t="s">
        <v>87</v>
      </c>
      <c r="R62" s="39" t="s">
        <v>87</v>
      </c>
      <c r="S62" s="70"/>
      <c r="T62" s="69"/>
      <c r="U62" s="39" t="s">
        <v>90</v>
      </c>
    </row>
    <row r="63" spans="1:21" s="39" customFormat="1" ht="12" x14ac:dyDescent="0.25">
      <c r="A63" s="39" t="s">
        <v>169</v>
      </c>
      <c r="B63" s="39" t="s">
        <v>170</v>
      </c>
      <c r="C63" s="39" t="s">
        <v>171</v>
      </c>
      <c r="D63" s="39" t="s">
        <v>180</v>
      </c>
      <c r="E63" s="39" t="s">
        <v>173</v>
      </c>
      <c r="F63" s="39">
        <v>2017</v>
      </c>
      <c r="G63" s="39" t="s">
        <v>87</v>
      </c>
      <c r="H63" s="39" t="s">
        <v>85</v>
      </c>
      <c r="I63" s="39" t="s">
        <v>86</v>
      </c>
      <c r="J63" s="39" t="s">
        <v>29</v>
      </c>
      <c r="K63" s="39" t="s">
        <v>87</v>
      </c>
      <c r="L63" s="39">
        <v>1.07</v>
      </c>
      <c r="M63" s="39">
        <v>71</v>
      </c>
      <c r="N63" s="56">
        <v>66</v>
      </c>
      <c r="O63" s="39">
        <v>56</v>
      </c>
      <c r="P63" s="39">
        <v>20</v>
      </c>
      <c r="Q63" s="39" t="s">
        <v>87</v>
      </c>
      <c r="R63" s="39" t="s">
        <v>87</v>
      </c>
      <c r="S63" s="70"/>
      <c r="T63" s="69"/>
      <c r="U63" s="39" t="s">
        <v>90</v>
      </c>
    </row>
    <row r="64" spans="1:21" s="39" customFormat="1" ht="12" x14ac:dyDescent="0.25">
      <c r="A64" s="39" t="s">
        <v>169</v>
      </c>
      <c r="B64" s="39" t="s">
        <v>81</v>
      </c>
      <c r="C64" s="39" t="s">
        <v>82</v>
      </c>
      <c r="D64" s="39" t="s">
        <v>181</v>
      </c>
      <c r="E64" s="39" t="s">
        <v>173</v>
      </c>
      <c r="F64" s="39">
        <v>2017</v>
      </c>
      <c r="G64" s="39">
        <v>16.66</v>
      </c>
      <c r="H64" s="39" t="s">
        <v>182</v>
      </c>
      <c r="I64" s="39" t="s">
        <v>86</v>
      </c>
      <c r="J64" s="39" t="s">
        <v>29</v>
      </c>
      <c r="K64" s="39" t="s">
        <v>86</v>
      </c>
      <c r="L64" s="39">
        <v>13.36</v>
      </c>
      <c r="M64" s="39">
        <v>83</v>
      </c>
      <c r="N64" s="56">
        <v>883</v>
      </c>
      <c r="O64" s="39">
        <v>53</v>
      </c>
      <c r="P64" s="39">
        <v>34</v>
      </c>
      <c r="Q64" s="39" t="s">
        <v>87</v>
      </c>
      <c r="R64" s="39">
        <v>750.9</v>
      </c>
      <c r="S64" s="70"/>
      <c r="T64" s="69"/>
      <c r="U64" s="39" t="s">
        <v>90</v>
      </c>
    </row>
    <row r="65" spans="1:21" s="39" customFormat="1" ht="12" x14ac:dyDescent="0.25">
      <c r="A65" s="39" t="s">
        <v>169</v>
      </c>
      <c r="B65" s="39" t="s">
        <v>132</v>
      </c>
      <c r="C65" s="39" t="s">
        <v>133</v>
      </c>
      <c r="D65" s="39" t="s">
        <v>183</v>
      </c>
      <c r="E65" s="39" t="s">
        <v>184</v>
      </c>
      <c r="F65" s="39">
        <v>2017</v>
      </c>
      <c r="G65" s="39">
        <v>40</v>
      </c>
      <c r="I65" s="39" t="s">
        <v>86</v>
      </c>
      <c r="J65" s="39" t="s">
        <v>29</v>
      </c>
      <c r="K65" s="39" t="s">
        <v>86</v>
      </c>
      <c r="L65" s="39" t="s">
        <v>87</v>
      </c>
      <c r="M65" s="39" t="s">
        <v>87</v>
      </c>
      <c r="N65" s="56" t="s">
        <v>87</v>
      </c>
      <c r="O65" s="39" t="s">
        <v>87</v>
      </c>
      <c r="P65" s="39">
        <v>40</v>
      </c>
      <c r="Q65" s="39" t="s">
        <v>87</v>
      </c>
      <c r="R65" s="39">
        <v>18.5</v>
      </c>
      <c r="S65" s="70"/>
      <c r="T65" s="69"/>
      <c r="U65" s="39" t="s">
        <v>90</v>
      </c>
    </row>
    <row r="66" spans="1:21" s="39" customFormat="1" ht="12" x14ac:dyDescent="0.25">
      <c r="A66" s="39" t="s">
        <v>169</v>
      </c>
      <c r="B66" s="39" t="s">
        <v>132</v>
      </c>
      <c r="C66" s="39" t="s">
        <v>133</v>
      </c>
      <c r="D66" s="39" t="s">
        <v>134</v>
      </c>
      <c r="E66" s="39" t="s">
        <v>184</v>
      </c>
      <c r="F66" s="39">
        <v>2017</v>
      </c>
      <c r="G66" s="39">
        <v>45</v>
      </c>
      <c r="H66" s="39" t="s">
        <v>85</v>
      </c>
      <c r="I66" s="39" t="s">
        <v>86</v>
      </c>
      <c r="J66" s="39" t="s">
        <v>29</v>
      </c>
      <c r="K66" s="39" t="s">
        <v>86</v>
      </c>
      <c r="L66" s="39" t="s">
        <v>87</v>
      </c>
      <c r="M66" s="39">
        <v>81</v>
      </c>
      <c r="N66" s="39" t="s">
        <v>87</v>
      </c>
      <c r="O66" s="39" t="s">
        <v>87</v>
      </c>
      <c r="P66" s="39">
        <v>40</v>
      </c>
      <c r="Q66" s="39" t="s">
        <v>87</v>
      </c>
      <c r="R66" s="39">
        <v>144.4</v>
      </c>
      <c r="S66" s="70"/>
      <c r="T66" s="69"/>
      <c r="U66" s="39" t="s">
        <v>90</v>
      </c>
    </row>
    <row r="67" spans="1:21" x14ac:dyDescent="0.3">
      <c r="A67" s="39" t="s">
        <v>185</v>
      </c>
      <c r="B67" s="39" t="s">
        <v>170</v>
      </c>
      <c r="C67" s="39" t="s">
        <v>171</v>
      </c>
      <c r="D67" s="39" t="s">
        <v>186</v>
      </c>
      <c r="E67" s="39" t="s">
        <v>187</v>
      </c>
      <c r="F67" s="39">
        <v>2017</v>
      </c>
      <c r="G67" s="39">
        <v>88</v>
      </c>
      <c r="H67" s="39" t="s">
        <v>85</v>
      </c>
      <c r="I67" s="39" t="s">
        <v>86</v>
      </c>
      <c r="J67" s="39" t="s">
        <v>29</v>
      </c>
      <c r="K67" s="39" t="s">
        <v>86</v>
      </c>
      <c r="L67" s="39">
        <f>(47.7)*(R67/SUM(R67:R70))</f>
        <v>17.237190482834468</v>
      </c>
      <c r="M67" s="39">
        <v>88.54</v>
      </c>
      <c r="N67" s="39">
        <f>L67/(SUM(L67:L70))*3258</f>
        <v>1177.3326329785052</v>
      </c>
      <c r="O67" s="39">
        <f>2451/52.3</f>
        <v>46.864244741873804</v>
      </c>
      <c r="P67" s="39">
        <v>35</v>
      </c>
      <c r="Q67" s="39" t="s">
        <v>87</v>
      </c>
      <c r="R67" s="39">
        <v>4403</v>
      </c>
      <c r="S67" s="70" t="s">
        <v>188</v>
      </c>
      <c r="T67" s="70" t="s">
        <v>189</v>
      </c>
      <c r="U67" s="39" t="s">
        <v>90</v>
      </c>
    </row>
    <row r="68" spans="1:21" x14ac:dyDescent="0.3">
      <c r="A68" s="39" t="s">
        <v>185</v>
      </c>
      <c r="B68" s="39" t="s">
        <v>170</v>
      </c>
      <c r="C68" s="39" t="s">
        <v>171</v>
      </c>
      <c r="D68" s="39" t="s">
        <v>190</v>
      </c>
      <c r="E68" s="39" t="s">
        <v>187</v>
      </c>
      <c r="F68" s="39">
        <v>2017</v>
      </c>
      <c r="G68" s="39">
        <v>90</v>
      </c>
      <c r="H68" s="39" t="s">
        <v>85</v>
      </c>
      <c r="I68" s="39" t="s">
        <v>86</v>
      </c>
      <c r="J68" s="39" t="s">
        <v>29</v>
      </c>
      <c r="K68" s="39" t="s">
        <v>86</v>
      </c>
      <c r="L68" s="39">
        <f>(47.7)*(R68/SUM(R67:R70))</f>
        <v>27.678159598828003</v>
      </c>
      <c r="M68" s="39">
        <v>88.54</v>
      </c>
      <c r="N68" s="39">
        <f>L68/(SUM(L67:L70))*3258</f>
        <v>1890.470523542592</v>
      </c>
      <c r="O68" s="39">
        <f t="shared" ref="O68:O70" si="0">2451/52.3</f>
        <v>46.864244741873804</v>
      </c>
      <c r="P68" s="39">
        <v>35</v>
      </c>
      <c r="Q68" s="39" t="s">
        <v>87</v>
      </c>
      <c r="R68" s="39">
        <v>7070</v>
      </c>
      <c r="S68" s="70"/>
      <c r="T68" s="70"/>
      <c r="U68" s="39" t="s">
        <v>90</v>
      </c>
    </row>
    <row r="69" spans="1:21" x14ac:dyDescent="0.3">
      <c r="A69" s="39" t="s">
        <v>185</v>
      </c>
      <c r="B69" s="39" t="s">
        <v>170</v>
      </c>
      <c r="C69" s="39" t="s">
        <v>171</v>
      </c>
      <c r="D69" s="39" t="s">
        <v>191</v>
      </c>
      <c r="E69" s="39" t="s">
        <v>187</v>
      </c>
      <c r="F69" s="39">
        <v>2017</v>
      </c>
      <c r="G69" s="39">
        <v>100</v>
      </c>
      <c r="H69" s="39" t="s">
        <v>85</v>
      </c>
      <c r="I69" s="39" t="s">
        <v>86</v>
      </c>
      <c r="J69" s="39" t="s">
        <v>29</v>
      </c>
      <c r="K69" s="39" t="s">
        <v>86</v>
      </c>
      <c r="L69" s="39">
        <f>(47.7)*(R69/SUM(R67:R70))</f>
        <v>1.6599066011178323</v>
      </c>
      <c r="M69" s="39">
        <v>88.54</v>
      </c>
      <c r="N69" s="39">
        <f>L69/(SUM(L67:L70))*3258</f>
        <v>113.37475275559534</v>
      </c>
      <c r="O69" s="39">
        <f t="shared" si="0"/>
        <v>46.864244741873804</v>
      </c>
      <c r="P69" s="39">
        <v>35</v>
      </c>
      <c r="Q69" s="39" t="s">
        <v>87</v>
      </c>
      <c r="R69" s="39">
        <v>424</v>
      </c>
      <c r="S69" s="70"/>
      <c r="T69" s="70"/>
      <c r="U69" s="39" t="s">
        <v>90</v>
      </c>
    </row>
    <row r="70" spans="1:21" x14ac:dyDescent="0.3">
      <c r="A70" s="39" t="s">
        <v>185</v>
      </c>
      <c r="B70" s="39" t="s">
        <v>170</v>
      </c>
      <c r="C70" s="39" t="s">
        <v>171</v>
      </c>
      <c r="D70" s="39" t="s">
        <v>192</v>
      </c>
      <c r="E70" s="39" t="s">
        <v>187</v>
      </c>
      <c r="F70" s="39">
        <v>2017</v>
      </c>
      <c r="G70" s="39">
        <v>75</v>
      </c>
      <c r="H70" s="39" t="s">
        <v>85</v>
      </c>
      <c r="I70" s="39" t="s">
        <v>86</v>
      </c>
      <c r="J70" s="39" t="s">
        <v>29</v>
      </c>
      <c r="K70" s="39" t="s">
        <v>86</v>
      </c>
      <c r="L70" s="39">
        <f>(47.7)*(R70/SUM(R67:R70))</f>
        <v>1.124743317219701</v>
      </c>
      <c r="M70" s="39">
        <v>88.54</v>
      </c>
      <c r="N70" s="39">
        <f>L70/(SUM(L67:L70))*3258</f>
        <v>76.82209072330788</v>
      </c>
      <c r="O70" s="39">
        <f t="shared" si="0"/>
        <v>46.864244741873804</v>
      </c>
      <c r="P70" s="39">
        <v>35</v>
      </c>
      <c r="Q70" s="39" t="s">
        <v>87</v>
      </c>
      <c r="R70" s="39">
        <v>287.3</v>
      </c>
      <c r="S70" s="70"/>
      <c r="T70" s="70"/>
      <c r="U70" s="39" t="s">
        <v>90</v>
      </c>
    </row>
    <row r="71" spans="1:21" ht="14.4" customHeight="1" x14ac:dyDescent="0.3">
      <c r="A71" s="39" t="s">
        <v>193</v>
      </c>
      <c r="B71" s="39" t="s">
        <v>194</v>
      </c>
      <c r="C71" s="39" t="s">
        <v>195</v>
      </c>
      <c r="D71" s="49" t="s">
        <v>196</v>
      </c>
      <c r="E71" s="59" t="s">
        <v>197</v>
      </c>
      <c r="F71" s="39">
        <v>2016</v>
      </c>
      <c r="G71" s="39" t="s">
        <v>87</v>
      </c>
      <c r="H71" s="39" t="s">
        <v>198</v>
      </c>
      <c r="I71" s="39" t="s">
        <v>86</v>
      </c>
      <c r="J71" s="39" t="s">
        <v>199</v>
      </c>
      <c r="K71" s="39" t="s">
        <v>86</v>
      </c>
      <c r="L71" s="39">
        <v>2.0463499999999999</v>
      </c>
      <c r="M71" s="39">
        <v>206.71</v>
      </c>
      <c r="N71" s="39">
        <v>497.8</v>
      </c>
      <c r="O71" s="61">
        <v>312.54000000000002</v>
      </c>
      <c r="P71" s="39" t="s">
        <v>87</v>
      </c>
      <c r="Q71" s="39">
        <v>5</v>
      </c>
      <c r="R71" s="39">
        <v>14.8</v>
      </c>
      <c r="S71" s="70" t="s">
        <v>200</v>
      </c>
      <c r="T71" s="70" t="s">
        <v>201</v>
      </c>
      <c r="U71" s="39" t="s">
        <v>90</v>
      </c>
    </row>
    <row r="72" spans="1:21" ht="14.4" customHeight="1" x14ac:dyDescent="0.3">
      <c r="A72" s="39" t="s">
        <v>193</v>
      </c>
      <c r="B72" s="39" t="s">
        <v>194</v>
      </c>
      <c r="C72" s="39" t="s">
        <v>195</v>
      </c>
      <c r="D72" s="49" t="s">
        <v>202</v>
      </c>
      <c r="E72" s="59" t="s">
        <v>197</v>
      </c>
      <c r="F72" s="39">
        <v>2016</v>
      </c>
      <c r="G72" s="39" t="s">
        <v>87</v>
      </c>
      <c r="H72" s="39" t="s">
        <v>198</v>
      </c>
      <c r="I72" s="39" t="s">
        <v>86</v>
      </c>
      <c r="J72" s="39" t="s">
        <v>199</v>
      </c>
      <c r="K72" s="39" t="s">
        <v>86</v>
      </c>
      <c r="L72" s="39">
        <v>2.0463499999999999</v>
      </c>
      <c r="M72" s="39">
        <v>206.71</v>
      </c>
      <c r="N72" s="39">
        <v>497.8</v>
      </c>
      <c r="O72" s="57">
        <v>312.54000000000002</v>
      </c>
      <c r="P72" s="39" t="s">
        <v>87</v>
      </c>
      <c r="Q72" s="39">
        <v>4</v>
      </c>
      <c r="R72" s="39">
        <v>40.5</v>
      </c>
      <c r="S72" s="70"/>
      <c r="T72" s="70"/>
      <c r="U72" s="39" t="s">
        <v>90</v>
      </c>
    </row>
    <row r="73" spans="1:21" s="39" customFormat="1" ht="12" x14ac:dyDescent="0.25">
      <c r="A73" s="39" t="s">
        <v>203</v>
      </c>
      <c r="B73" s="39" t="s">
        <v>204</v>
      </c>
      <c r="C73" s="39" t="s">
        <v>205</v>
      </c>
      <c r="D73" s="39" t="s">
        <v>206</v>
      </c>
      <c r="E73" s="39" t="s">
        <v>207</v>
      </c>
      <c r="F73" s="39">
        <v>2017</v>
      </c>
      <c r="G73" s="39">
        <v>100</v>
      </c>
      <c r="H73" s="39" t="s">
        <v>208</v>
      </c>
      <c r="I73" s="39" t="s">
        <v>86</v>
      </c>
      <c r="J73" s="39" t="s">
        <v>208</v>
      </c>
      <c r="K73" s="39" t="s">
        <v>87</v>
      </c>
      <c r="L73" s="39">
        <v>4.54</v>
      </c>
      <c r="M73" s="58">
        <v>2171.8000000000002</v>
      </c>
      <c r="N73" s="39">
        <v>1410.2350485961124</v>
      </c>
      <c r="O73" s="58">
        <v>2136.65</v>
      </c>
      <c r="P73" s="39">
        <v>-1.04</v>
      </c>
      <c r="Q73" s="39" t="s">
        <v>87</v>
      </c>
      <c r="R73" s="39" t="s">
        <v>87</v>
      </c>
      <c r="S73" s="49" t="s">
        <v>209</v>
      </c>
      <c r="T73" s="49" t="s">
        <v>210</v>
      </c>
      <c r="U73" s="39" t="s">
        <v>90</v>
      </c>
    </row>
    <row r="74" spans="1:21" s="39" customFormat="1" ht="12" x14ac:dyDescent="0.25">
      <c r="A74" s="39" t="s">
        <v>203</v>
      </c>
      <c r="B74" s="39" t="s">
        <v>204</v>
      </c>
      <c r="C74" s="39" t="s">
        <v>205</v>
      </c>
      <c r="D74" s="39" t="s">
        <v>211</v>
      </c>
      <c r="E74" s="39" t="s">
        <v>212</v>
      </c>
      <c r="F74" s="39">
        <v>2017</v>
      </c>
      <c r="G74" s="39">
        <v>100</v>
      </c>
      <c r="H74" s="39" t="s">
        <v>208</v>
      </c>
      <c r="I74" s="39" t="s">
        <v>86</v>
      </c>
      <c r="J74" s="39" t="s">
        <v>208</v>
      </c>
      <c r="K74" s="39" t="s">
        <v>86</v>
      </c>
      <c r="L74" s="39">
        <v>8.9420000000000002</v>
      </c>
      <c r="M74" s="58">
        <v>1414.25</v>
      </c>
      <c r="N74" s="39">
        <v>13216.268903878585</v>
      </c>
      <c r="O74" s="58">
        <v>1048.8499999999999</v>
      </c>
      <c r="P74" s="39">
        <v>23.69</v>
      </c>
      <c r="Q74" s="39" t="s">
        <v>87</v>
      </c>
      <c r="R74" s="39">
        <v>21168</v>
      </c>
      <c r="S74" s="49" t="s">
        <v>213</v>
      </c>
      <c r="T74" s="49" t="s">
        <v>214</v>
      </c>
      <c r="U74" s="39" t="s">
        <v>90</v>
      </c>
    </row>
    <row r="75" spans="1:21" s="39" customFormat="1" ht="12" x14ac:dyDescent="0.25">
      <c r="A75" s="39" t="s">
        <v>203</v>
      </c>
      <c r="B75" s="39" t="s">
        <v>204</v>
      </c>
      <c r="C75" s="39" t="s">
        <v>205</v>
      </c>
      <c r="D75" s="39" t="s">
        <v>215</v>
      </c>
      <c r="E75" s="39" t="s">
        <v>216</v>
      </c>
      <c r="F75" s="39">
        <v>2017</v>
      </c>
      <c r="G75" s="39">
        <v>100</v>
      </c>
      <c r="H75" s="39" t="s">
        <v>208</v>
      </c>
      <c r="I75" s="39" t="s">
        <v>86</v>
      </c>
      <c r="J75" s="39" t="s">
        <v>208</v>
      </c>
      <c r="K75" s="39" t="s">
        <v>86</v>
      </c>
      <c r="L75" s="39">
        <v>40.485999999999997</v>
      </c>
      <c r="M75" s="39" t="s">
        <v>87</v>
      </c>
      <c r="N75" s="39">
        <v>147175.29999999999</v>
      </c>
      <c r="O75" s="39" t="s">
        <v>87</v>
      </c>
      <c r="P75" s="39" t="s">
        <v>87</v>
      </c>
      <c r="Q75" s="39" t="s">
        <v>87</v>
      </c>
      <c r="R75" s="39">
        <v>50240</v>
      </c>
      <c r="S75" s="49" t="s">
        <v>217</v>
      </c>
      <c r="T75" s="49"/>
      <c r="U75" s="39" t="s">
        <v>90</v>
      </c>
    </row>
    <row r="76" spans="1:21" s="39" customFormat="1" ht="12" x14ac:dyDescent="0.25">
      <c r="A76" s="39" t="s">
        <v>203</v>
      </c>
      <c r="B76" s="39" t="s">
        <v>204</v>
      </c>
      <c r="C76" s="39" t="s">
        <v>205</v>
      </c>
      <c r="D76" s="39" t="s">
        <v>218</v>
      </c>
      <c r="E76" s="39" t="s">
        <v>219</v>
      </c>
      <c r="F76" s="39">
        <v>2017</v>
      </c>
      <c r="G76" s="39">
        <v>100</v>
      </c>
      <c r="H76" s="39" t="s">
        <v>208</v>
      </c>
      <c r="I76" s="39" t="s">
        <v>86</v>
      </c>
      <c r="J76" s="39" t="s">
        <v>208</v>
      </c>
      <c r="K76" s="39" t="s">
        <v>86</v>
      </c>
      <c r="L76" s="39">
        <v>139.208</v>
      </c>
      <c r="M76" s="39" t="s">
        <v>87</v>
      </c>
      <c r="N76" s="39">
        <v>242521.2</v>
      </c>
      <c r="O76" s="39" t="s">
        <v>87</v>
      </c>
      <c r="P76" s="39" t="s">
        <v>87</v>
      </c>
      <c r="Q76" s="39" t="s">
        <v>87</v>
      </c>
      <c r="R76" s="39">
        <v>34294.5</v>
      </c>
      <c r="S76" s="39" t="s">
        <v>220</v>
      </c>
      <c r="U76" s="39" t="s">
        <v>90</v>
      </c>
    </row>
    <row r="77" spans="1:21" s="39" customFormat="1" ht="12" x14ac:dyDescent="0.25">
      <c r="A77" s="39" t="s">
        <v>203</v>
      </c>
      <c r="B77" s="39" t="s">
        <v>204</v>
      </c>
      <c r="C77" s="39" t="s">
        <v>205</v>
      </c>
      <c r="D77" s="39" t="s">
        <v>221</v>
      </c>
      <c r="E77" s="39" t="s">
        <v>222</v>
      </c>
      <c r="F77" s="39">
        <v>2017</v>
      </c>
      <c r="G77" s="39">
        <v>100</v>
      </c>
      <c r="H77" s="39" t="s">
        <v>208</v>
      </c>
      <c r="I77" s="39" t="s">
        <v>86</v>
      </c>
      <c r="J77" s="39" t="s">
        <v>208</v>
      </c>
      <c r="K77" s="39" t="s">
        <v>87</v>
      </c>
      <c r="L77" s="39">
        <v>84.096000000000004</v>
      </c>
      <c r="M77" s="58">
        <v>1180.83</v>
      </c>
      <c r="N77" s="39">
        <v>176770</v>
      </c>
      <c r="O77" s="58">
        <v>893.53</v>
      </c>
      <c r="P77" s="39">
        <v>35.54</v>
      </c>
      <c r="Q77" s="39" t="s">
        <v>87</v>
      </c>
      <c r="R77" s="39" t="s">
        <v>87</v>
      </c>
      <c r="S77" s="39" t="s">
        <v>223</v>
      </c>
      <c r="U77" s="39" t="s">
        <v>90</v>
      </c>
    </row>
    <row r="78" spans="1:21" s="39" customFormat="1" ht="12" x14ac:dyDescent="0.25">
      <c r="A78" s="39" t="s">
        <v>203</v>
      </c>
      <c r="B78" s="39" t="s">
        <v>204</v>
      </c>
      <c r="C78" s="39" t="s">
        <v>205</v>
      </c>
      <c r="D78" s="39" t="s">
        <v>224</v>
      </c>
      <c r="E78" s="39" t="s">
        <v>225</v>
      </c>
      <c r="F78" s="39">
        <v>2017</v>
      </c>
      <c r="G78" s="39">
        <v>100</v>
      </c>
      <c r="H78" s="39" t="s">
        <v>208</v>
      </c>
      <c r="I78" s="39" t="s">
        <v>86</v>
      </c>
      <c r="J78" s="39" t="s">
        <v>208</v>
      </c>
      <c r="K78" s="39" t="s">
        <v>86</v>
      </c>
      <c r="L78" s="39">
        <v>140.00299999999999</v>
      </c>
      <c r="M78" s="39" t="s">
        <v>87</v>
      </c>
      <c r="N78" s="39">
        <v>292155.3</v>
      </c>
      <c r="O78" s="39" t="s">
        <v>87</v>
      </c>
      <c r="P78" s="39">
        <v>17.68</v>
      </c>
      <c r="Q78" s="39" t="s">
        <v>87</v>
      </c>
      <c r="R78" s="39">
        <v>244243.56</v>
      </c>
      <c r="S78" s="39" t="s">
        <v>226</v>
      </c>
      <c r="U78" s="39" t="s">
        <v>90</v>
      </c>
    </row>
    <row r="79" spans="1:21" s="39" customFormat="1" ht="12" x14ac:dyDescent="0.25">
      <c r="A79" s="39" t="s">
        <v>203</v>
      </c>
      <c r="B79" s="39" t="s">
        <v>204</v>
      </c>
      <c r="C79" s="39" t="s">
        <v>205</v>
      </c>
      <c r="D79" s="39" t="s">
        <v>227</v>
      </c>
      <c r="E79" s="39" t="s">
        <v>228</v>
      </c>
      <c r="F79" s="39">
        <v>2017</v>
      </c>
      <c r="G79" s="39">
        <v>100</v>
      </c>
      <c r="H79" s="39" t="s">
        <v>208</v>
      </c>
      <c r="I79" s="39" t="s">
        <v>86</v>
      </c>
      <c r="J79" s="39" t="s">
        <v>208</v>
      </c>
      <c r="K79" s="39" t="s">
        <v>87</v>
      </c>
      <c r="L79" s="39">
        <v>45.63</v>
      </c>
      <c r="M79" s="39" t="s">
        <v>87</v>
      </c>
      <c r="N79" s="39">
        <v>104130</v>
      </c>
      <c r="O79" s="39" t="s">
        <v>87</v>
      </c>
      <c r="P79" s="39">
        <v>-8.69</v>
      </c>
      <c r="Q79" s="39" t="s">
        <v>87</v>
      </c>
      <c r="R79" s="39" t="s">
        <v>87</v>
      </c>
      <c r="S79" s="39" t="s">
        <v>229</v>
      </c>
      <c r="U79" s="39" t="s">
        <v>90</v>
      </c>
    </row>
    <row r="80" spans="1:21" x14ac:dyDescent="0.3">
      <c r="A80" s="39" t="s">
        <v>230</v>
      </c>
      <c r="B80" s="39" t="s">
        <v>132</v>
      </c>
      <c r="C80" s="39" t="s">
        <v>133</v>
      </c>
      <c r="D80" s="39" t="s">
        <v>134</v>
      </c>
      <c r="E80" s="65" t="s">
        <v>231</v>
      </c>
      <c r="F80" s="39">
        <v>2016</v>
      </c>
      <c r="G80" s="39" t="s">
        <v>87</v>
      </c>
      <c r="H80" s="39" t="s">
        <v>128</v>
      </c>
      <c r="I80" s="39" t="s">
        <v>86</v>
      </c>
      <c r="J80" s="39" t="s">
        <v>129</v>
      </c>
      <c r="K80" s="39" t="s">
        <v>86</v>
      </c>
      <c r="L80" s="39">
        <f>70.95*(R80/SUM(R80:R84))</f>
        <v>20.326023412812411</v>
      </c>
      <c r="M80" s="39">
        <v>330</v>
      </c>
      <c r="N80" s="39">
        <f>44676*(L80/SUM(L80:L84))</f>
        <v>12798.948865268601</v>
      </c>
      <c r="O80" s="39">
        <v>217.19</v>
      </c>
      <c r="P80" s="39">
        <v>14.4</v>
      </c>
      <c r="Q80" s="39" t="s">
        <v>87</v>
      </c>
      <c r="R80" s="39">
        <v>3989</v>
      </c>
      <c r="S80" s="39" t="s">
        <v>232</v>
      </c>
      <c r="T80" s="70" t="s">
        <v>233</v>
      </c>
      <c r="U80" s="39" t="s">
        <v>90</v>
      </c>
    </row>
    <row r="81" spans="1:21" x14ac:dyDescent="0.3">
      <c r="A81" s="39" t="s">
        <v>230</v>
      </c>
      <c r="B81" s="39" t="s">
        <v>132</v>
      </c>
      <c r="C81" s="39" t="s">
        <v>133</v>
      </c>
      <c r="D81" s="39" t="s">
        <v>234</v>
      </c>
      <c r="E81" s="65" t="s">
        <v>231</v>
      </c>
      <c r="F81" s="39">
        <v>2016</v>
      </c>
      <c r="G81" s="39" t="s">
        <v>87</v>
      </c>
      <c r="H81" s="39" t="s">
        <v>128</v>
      </c>
      <c r="I81" s="39" t="s">
        <v>86</v>
      </c>
      <c r="J81" s="39" t="s">
        <v>129</v>
      </c>
      <c r="K81" s="39" t="s">
        <v>86</v>
      </c>
      <c r="L81" s="39">
        <f>70.95*(R81/SUM(R80:R84))</f>
        <v>46.618899023269179</v>
      </c>
      <c r="M81" s="39">
        <v>330</v>
      </c>
      <c r="N81" s="39">
        <f>44676*(L81/SUM(L80:L84))</f>
        <v>29355.122378626831</v>
      </c>
      <c r="O81" s="39">
        <v>217.19</v>
      </c>
      <c r="P81" s="39">
        <v>14.4</v>
      </c>
      <c r="Q81" s="39" t="s">
        <v>87</v>
      </c>
      <c r="R81" s="39">
        <v>9149</v>
      </c>
      <c r="S81" s="70"/>
      <c r="T81" s="70"/>
      <c r="U81" s="39" t="s">
        <v>90</v>
      </c>
    </row>
    <row r="82" spans="1:21" x14ac:dyDescent="0.3">
      <c r="A82" s="39" t="s">
        <v>230</v>
      </c>
      <c r="B82" s="39" t="s">
        <v>132</v>
      </c>
      <c r="C82" s="39" t="s">
        <v>133</v>
      </c>
      <c r="D82" s="39" t="s">
        <v>235</v>
      </c>
      <c r="E82" s="65" t="s">
        <v>231</v>
      </c>
      <c r="F82" s="39">
        <v>2016</v>
      </c>
      <c r="G82" s="39" t="s">
        <v>87</v>
      </c>
      <c r="H82" s="39" t="s">
        <v>128</v>
      </c>
      <c r="I82" s="39" t="s">
        <v>86</v>
      </c>
      <c r="J82" s="39" t="s">
        <v>129</v>
      </c>
      <c r="K82" s="39" t="s">
        <v>86</v>
      </c>
      <c r="L82" s="39">
        <f>70.95*(R82/SUM(R80:R84))</f>
        <v>1.4420317437517955</v>
      </c>
      <c r="M82" s="39">
        <v>330</v>
      </c>
      <c r="N82" s="39">
        <f>44676*(L82/SUM(L80:L84))</f>
        <v>908.02269462798051</v>
      </c>
      <c r="O82" s="39">
        <v>217.19</v>
      </c>
      <c r="P82" s="39">
        <v>14.4</v>
      </c>
      <c r="Q82" s="39" t="s">
        <v>87</v>
      </c>
      <c r="R82" s="39">
        <v>283</v>
      </c>
      <c r="S82" s="70"/>
      <c r="T82" s="70"/>
      <c r="U82" s="39" t="s">
        <v>90</v>
      </c>
    </row>
    <row r="83" spans="1:21" x14ac:dyDescent="0.3">
      <c r="A83" s="39" t="s">
        <v>230</v>
      </c>
      <c r="B83" s="39" t="s">
        <v>132</v>
      </c>
      <c r="C83" s="39" t="s">
        <v>133</v>
      </c>
      <c r="D83" s="39" t="s">
        <v>236</v>
      </c>
      <c r="E83" s="65" t="s">
        <v>231</v>
      </c>
      <c r="F83" s="39">
        <v>2016</v>
      </c>
      <c r="G83" s="39" t="s">
        <v>87</v>
      </c>
      <c r="H83" s="39" t="s">
        <v>128</v>
      </c>
      <c r="I83" s="39" t="s">
        <v>86</v>
      </c>
      <c r="J83" s="39" t="s">
        <v>129</v>
      </c>
      <c r="K83" s="39" t="s">
        <v>86</v>
      </c>
      <c r="L83" s="39">
        <f>70.95*(R83/SUM(R80:R84))</f>
        <v>1.8700553002010918</v>
      </c>
      <c r="M83" s="39">
        <v>330</v>
      </c>
      <c r="N83" s="39">
        <f>44676*(L83/SUM(L80:L84))</f>
        <v>1177.5417983338123</v>
      </c>
      <c r="O83" s="39">
        <v>217.19</v>
      </c>
      <c r="P83" s="39">
        <v>14.4</v>
      </c>
      <c r="Q83" s="39" t="s">
        <v>87</v>
      </c>
      <c r="R83" s="39">
        <v>367</v>
      </c>
      <c r="S83" s="70"/>
      <c r="T83" s="70"/>
      <c r="U83" s="39" t="s">
        <v>90</v>
      </c>
    </row>
    <row r="84" spans="1:21" x14ac:dyDescent="0.3">
      <c r="A84" s="39" t="s">
        <v>230</v>
      </c>
      <c r="B84" s="39" t="s">
        <v>132</v>
      </c>
      <c r="C84" s="39" t="s">
        <v>133</v>
      </c>
      <c r="D84" s="39" t="s">
        <v>237</v>
      </c>
      <c r="E84" s="65" t="s">
        <v>231</v>
      </c>
      <c r="F84" s="39">
        <v>2016</v>
      </c>
      <c r="G84" s="39" t="s">
        <v>87</v>
      </c>
      <c r="H84" s="39" t="s">
        <v>128</v>
      </c>
      <c r="I84" s="39" t="s">
        <v>86</v>
      </c>
      <c r="J84" s="39" t="s">
        <v>129</v>
      </c>
      <c r="K84" s="39" t="s">
        <v>86</v>
      </c>
      <c r="L84" s="39">
        <f>70.95*(R84/SUM(R80:R84))</f>
        <v>0.69299051996552719</v>
      </c>
      <c r="M84" s="39">
        <v>330</v>
      </c>
      <c r="N84" s="39">
        <f>44676*(L84/SUM(L80:L84))</f>
        <v>436.36426314277503</v>
      </c>
      <c r="O84" s="39">
        <v>217.19</v>
      </c>
      <c r="P84" s="39">
        <v>14.4</v>
      </c>
      <c r="Q84" s="39" t="s">
        <v>87</v>
      </c>
      <c r="R84" s="39">
        <v>136</v>
      </c>
      <c r="S84" s="70"/>
      <c r="T84" s="70"/>
      <c r="U84" s="39" t="s">
        <v>90</v>
      </c>
    </row>
    <row r="85" spans="1:21" x14ac:dyDescent="0.3">
      <c r="A85" s="39" t="s">
        <v>238</v>
      </c>
      <c r="B85" s="39" t="s">
        <v>132</v>
      </c>
      <c r="C85" s="39" t="s">
        <v>133</v>
      </c>
      <c r="D85" s="39" t="s">
        <v>43</v>
      </c>
      <c r="E85" s="39" t="s">
        <v>239</v>
      </c>
      <c r="F85" s="39">
        <v>2017</v>
      </c>
      <c r="G85" s="39" t="s">
        <v>87</v>
      </c>
      <c r="H85" s="39" t="s">
        <v>240</v>
      </c>
      <c r="I85" s="39" t="s">
        <v>86</v>
      </c>
      <c r="J85" s="39" t="s">
        <v>87</v>
      </c>
      <c r="K85" s="39" t="s">
        <v>87</v>
      </c>
      <c r="L85" s="39">
        <v>15.02</v>
      </c>
      <c r="M85" s="39" t="s">
        <v>87</v>
      </c>
      <c r="N85" s="39">
        <v>5534.13</v>
      </c>
      <c r="O85" s="39" t="s">
        <v>87</v>
      </c>
      <c r="P85" s="39" t="s">
        <v>87</v>
      </c>
      <c r="Q85" s="39" t="s">
        <v>87</v>
      </c>
      <c r="R85" s="39" t="s">
        <v>87</v>
      </c>
      <c r="U85" s="39" t="s">
        <v>90</v>
      </c>
    </row>
    <row r="86" spans="1:21" ht="14.4" customHeight="1" x14ac:dyDescent="0.3">
      <c r="A86" s="39" t="s">
        <v>241</v>
      </c>
      <c r="B86" s="39" t="s">
        <v>170</v>
      </c>
      <c r="C86" s="39" t="s">
        <v>171</v>
      </c>
      <c r="D86" s="39" t="s">
        <v>242</v>
      </c>
      <c r="E86" s="39" t="s">
        <v>243</v>
      </c>
      <c r="F86" s="39">
        <v>2017</v>
      </c>
      <c r="G86" s="39">
        <v>95.49</v>
      </c>
      <c r="H86" s="39" t="s">
        <v>85</v>
      </c>
      <c r="I86" s="39" t="s">
        <v>86</v>
      </c>
      <c r="J86" s="39" t="s">
        <v>244</v>
      </c>
      <c r="K86" s="39" t="s">
        <v>87</v>
      </c>
      <c r="L86" s="39">
        <v>8.3000000000000007</v>
      </c>
      <c r="M86" s="39">
        <v>69.569999999999993</v>
      </c>
      <c r="N86" s="39">
        <v>578.29999999999995</v>
      </c>
      <c r="O86" s="39">
        <v>53.860240963855425</v>
      </c>
      <c r="P86" s="39">
        <v>32</v>
      </c>
      <c r="Q86" s="39" t="s">
        <v>87</v>
      </c>
      <c r="R86" s="39" t="s">
        <v>87</v>
      </c>
      <c r="S86" s="39" t="s">
        <v>245</v>
      </c>
      <c r="T86" s="63" t="s">
        <v>246</v>
      </c>
      <c r="U86" s="39" t="s">
        <v>90</v>
      </c>
    </row>
    <row r="87" spans="1:21" x14ac:dyDescent="0.3">
      <c r="A87" s="39" t="s">
        <v>241</v>
      </c>
      <c r="B87" s="39" t="s">
        <v>247</v>
      </c>
      <c r="C87" s="39" t="s">
        <v>248</v>
      </c>
      <c r="D87" s="39" t="s">
        <v>249</v>
      </c>
      <c r="E87" s="65" t="s">
        <v>250</v>
      </c>
      <c r="F87" s="39">
        <v>2017</v>
      </c>
      <c r="G87" s="39">
        <v>80</v>
      </c>
      <c r="H87" s="39" t="s">
        <v>87</v>
      </c>
      <c r="I87" s="39" t="s">
        <v>87</v>
      </c>
      <c r="J87" s="39" t="s">
        <v>87</v>
      </c>
      <c r="K87" s="39" t="s">
        <v>87</v>
      </c>
      <c r="L87" s="39" t="s">
        <v>87</v>
      </c>
      <c r="M87" s="39" t="s">
        <v>87</v>
      </c>
      <c r="N87" s="39" t="s">
        <v>87</v>
      </c>
      <c r="O87" s="39" t="s">
        <v>87</v>
      </c>
      <c r="P87" s="39" t="s">
        <v>87</v>
      </c>
      <c r="Q87" s="39" t="s">
        <v>87</v>
      </c>
      <c r="R87" s="39" t="s">
        <v>87</v>
      </c>
      <c r="U87" s="39" t="s">
        <v>90</v>
      </c>
    </row>
    <row r="88" spans="1:21" x14ac:dyDescent="0.3">
      <c r="A88" s="39" t="s">
        <v>251</v>
      </c>
      <c r="B88" s="39" t="s">
        <v>95</v>
      </c>
      <c r="C88" s="39" t="s">
        <v>96</v>
      </c>
      <c r="D88" s="39" t="s">
        <v>252</v>
      </c>
      <c r="E88" s="39" t="s">
        <v>253</v>
      </c>
      <c r="F88" s="39">
        <v>2017</v>
      </c>
      <c r="G88" s="39">
        <v>92</v>
      </c>
      <c r="H88" s="39" t="s">
        <v>85</v>
      </c>
      <c r="I88" s="39" t="s">
        <v>86</v>
      </c>
      <c r="J88" s="39" t="s">
        <v>244</v>
      </c>
      <c r="K88" s="39" t="s">
        <v>86</v>
      </c>
      <c r="L88" s="39">
        <v>28.931000000000001</v>
      </c>
      <c r="M88" s="39">
        <v>76.900000000000006</v>
      </c>
      <c r="N88" s="39">
        <v>1103</v>
      </c>
      <c r="O88" s="39">
        <v>29</v>
      </c>
      <c r="P88" s="39" t="s">
        <v>87</v>
      </c>
      <c r="Q88" s="39" t="s">
        <v>87</v>
      </c>
      <c r="R88" s="39">
        <v>346</v>
      </c>
      <c r="S88" s="39" t="s">
        <v>254</v>
      </c>
      <c r="U88" s="39" t="s">
        <v>90</v>
      </c>
    </row>
    <row r="89" spans="1:21" x14ac:dyDescent="0.3">
      <c r="A89" s="39" t="s">
        <v>255</v>
      </c>
      <c r="B89" s="39" t="s">
        <v>256</v>
      </c>
      <c r="C89" s="39" t="s">
        <v>257</v>
      </c>
      <c r="D89" s="39" t="s">
        <v>258</v>
      </c>
      <c r="E89" s="39" t="s">
        <v>259</v>
      </c>
      <c r="F89" s="39">
        <v>2017</v>
      </c>
      <c r="G89" s="39">
        <v>80.75</v>
      </c>
      <c r="H89" s="39" t="s">
        <v>85</v>
      </c>
      <c r="I89" s="39" t="s">
        <v>86</v>
      </c>
      <c r="J89" s="39" t="s">
        <v>244</v>
      </c>
      <c r="K89" s="39" t="s">
        <v>86</v>
      </c>
      <c r="L89" s="39">
        <v>4.3070000000000004</v>
      </c>
      <c r="M89" s="39">
        <v>71.05</v>
      </c>
      <c r="N89" s="39">
        <v>1567</v>
      </c>
      <c r="O89" s="39" t="s">
        <v>87</v>
      </c>
      <c r="P89" s="39" t="s">
        <v>87</v>
      </c>
      <c r="Q89" s="39">
        <v>21</v>
      </c>
      <c r="R89" s="39">
        <v>1022.5</v>
      </c>
      <c r="S89" s="39" t="s">
        <v>260</v>
      </c>
      <c r="T89" s="39" t="s">
        <v>261</v>
      </c>
      <c r="U89" s="39" t="s">
        <v>90</v>
      </c>
    </row>
    <row r="90" spans="1:21" x14ac:dyDescent="0.3">
      <c r="A90" s="39" t="s">
        <v>262</v>
      </c>
      <c r="B90" s="39" t="s">
        <v>132</v>
      </c>
      <c r="C90" s="39" t="s">
        <v>133</v>
      </c>
      <c r="D90" s="39" t="s">
        <v>43</v>
      </c>
      <c r="E90" s="39" t="s">
        <v>263</v>
      </c>
      <c r="F90" s="39">
        <v>2016</v>
      </c>
      <c r="G90" s="39" t="s">
        <v>87</v>
      </c>
      <c r="H90" s="39" t="s">
        <v>128</v>
      </c>
      <c r="I90" s="39" t="s">
        <v>86</v>
      </c>
      <c r="J90" s="39" t="s">
        <v>129</v>
      </c>
      <c r="K90" s="39" t="s">
        <v>86</v>
      </c>
      <c r="L90" s="39">
        <v>36.880000000000003</v>
      </c>
      <c r="M90" s="39">
        <v>558.12218099999996</v>
      </c>
      <c r="N90" s="39">
        <v>20585</v>
      </c>
      <c r="O90" s="39">
        <v>395.74211100000002</v>
      </c>
      <c r="P90" s="39" t="s">
        <v>87</v>
      </c>
      <c r="Q90" s="39" t="s">
        <v>87</v>
      </c>
      <c r="R90" s="39">
        <v>2773.17776</v>
      </c>
      <c r="S90" s="39" t="s">
        <v>264</v>
      </c>
      <c r="T90" s="39" t="s">
        <v>265</v>
      </c>
      <c r="U90" s="39" t="s">
        <v>90</v>
      </c>
    </row>
    <row r="91" spans="1:21" x14ac:dyDescent="0.3">
      <c r="A91" s="57" t="s">
        <v>266</v>
      </c>
      <c r="B91" s="57" t="s">
        <v>132</v>
      </c>
      <c r="C91" s="57" t="s">
        <v>133</v>
      </c>
      <c r="D91" s="57" t="s">
        <v>267</v>
      </c>
      <c r="E91" s="57" t="s">
        <v>268</v>
      </c>
      <c r="F91" s="57" t="s">
        <v>87</v>
      </c>
      <c r="G91" s="57" t="s">
        <v>87</v>
      </c>
      <c r="H91" s="57" t="s">
        <v>87</v>
      </c>
      <c r="I91" s="57" t="s">
        <v>87</v>
      </c>
      <c r="J91" s="57" t="s">
        <v>87</v>
      </c>
      <c r="K91" s="57" t="s">
        <v>87</v>
      </c>
      <c r="L91" s="57" t="s">
        <v>87</v>
      </c>
      <c r="M91" s="57" t="s">
        <v>87</v>
      </c>
      <c r="N91" s="57" t="s">
        <v>87</v>
      </c>
      <c r="O91" s="57" t="s">
        <v>87</v>
      </c>
      <c r="P91" s="57" t="s">
        <v>87</v>
      </c>
      <c r="Q91" s="57" t="s">
        <v>87</v>
      </c>
      <c r="R91" s="57" t="s">
        <v>87</v>
      </c>
      <c r="S91" s="57"/>
      <c r="T91" s="39" t="s">
        <v>87</v>
      </c>
      <c r="U91" s="39" t="s">
        <v>90</v>
      </c>
    </row>
    <row r="92" spans="1:21" x14ac:dyDescent="0.3">
      <c r="A92" s="57" t="s">
        <v>269</v>
      </c>
      <c r="B92" s="57" t="s">
        <v>132</v>
      </c>
      <c r="C92" s="57" t="s">
        <v>133</v>
      </c>
      <c r="D92" s="57"/>
      <c r="E92" s="57" t="s">
        <v>270</v>
      </c>
      <c r="F92" s="57" t="s">
        <v>87</v>
      </c>
      <c r="G92" s="57" t="s">
        <v>87</v>
      </c>
      <c r="H92" s="57" t="s">
        <v>87</v>
      </c>
      <c r="I92" s="57" t="s">
        <v>87</v>
      </c>
      <c r="J92" s="57" t="s">
        <v>87</v>
      </c>
      <c r="K92" s="57" t="s">
        <v>87</v>
      </c>
      <c r="L92" s="57" t="s">
        <v>87</v>
      </c>
      <c r="M92" s="57" t="s">
        <v>87</v>
      </c>
      <c r="N92" s="57" t="s">
        <v>87</v>
      </c>
      <c r="O92" s="57" t="s">
        <v>87</v>
      </c>
      <c r="P92" s="57" t="s">
        <v>87</v>
      </c>
      <c r="Q92" s="57" t="s">
        <v>87</v>
      </c>
      <c r="R92" s="57" t="s">
        <v>87</v>
      </c>
      <c r="S92" s="57" t="s">
        <v>271</v>
      </c>
      <c r="U92" s="39"/>
    </row>
    <row r="93" spans="1:21" x14ac:dyDescent="0.3">
      <c r="A93" s="57" t="s">
        <v>272</v>
      </c>
      <c r="B93" s="57" t="s">
        <v>132</v>
      </c>
      <c r="C93" s="57" t="s">
        <v>133</v>
      </c>
      <c r="D93" s="57"/>
      <c r="E93" s="57" t="s">
        <v>273</v>
      </c>
      <c r="F93" s="57" t="s">
        <v>87</v>
      </c>
      <c r="G93" s="57" t="s">
        <v>87</v>
      </c>
      <c r="H93" s="57" t="s">
        <v>87</v>
      </c>
      <c r="I93" s="57" t="s">
        <v>87</v>
      </c>
      <c r="J93" s="57" t="s">
        <v>87</v>
      </c>
      <c r="K93" s="57" t="s">
        <v>87</v>
      </c>
      <c r="L93" s="57" t="s">
        <v>87</v>
      </c>
      <c r="M93" s="57" t="s">
        <v>87</v>
      </c>
      <c r="N93" s="57" t="s">
        <v>87</v>
      </c>
      <c r="O93" s="57" t="s">
        <v>87</v>
      </c>
      <c r="P93" s="57" t="s">
        <v>87</v>
      </c>
      <c r="Q93" s="57" t="s">
        <v>87</v>
      </c>
      <c r="R93" s="57" t="s">
        <v>87</v>
      </c>
      <c r="S93" s="57" t="s">
        <v>274</v>
      </c>
      <c r="U93" s="39"/>
    </row>
    <row r="94" spans="1:21" ht="14.4" customHeight="1" x14ac:dyDescent="0.3">
      <c r="A94" s="57" t="s">
        <v>275</v>
      </c>
      <c r="B94" s="57" t="s">
        <v>132</v>
      </c>
      <c r="C94" s="57" t="s">
        <v>133</v>
      </c>
      <c r="D94" s="57" t="s">
        <v>276</v>
      </c>
      <c r="E94" s="57" t="s">
        <v>277</v>
      </c>
      <c r="F94" s="57" t="s">
        <v>87</v>
      </c>
      <c r="G94" s="57" t="s">
        <v>87</v>
      </c>
      <c r="H94" s="57" t="s">
        <v>128</v>
      </c>
      <c r="I94" s="57" t="s">
        <v>87</v>
      </c>
      <c r="J94" s="57" t="s">
        <v>87</v>
      </c>
      <c r="K94" s="57" t="s">
        <v>87</v>
      </c>
      <c r="L94" s="57" t="s">
        <v>87</v>
      </c>
      <c r="M94" s="57" t="s">
        <v>87</v>
      </c>
      <c r="N94" s="57">
        <v>50927</v>
      </c>
      <c r="O94" s="57" t="s">
        <v>87</v>
      </c>
      <c r="P94" s="57">
        <v>55.4</v>
      </c>
      <c r="Q94" s="57" t="s">
        <v>87</v>
      </c>
      <c r="R94" s="57" t="s">
        <v>87</v>
      </c>
      <c r="S94" s="64" t="s">
        <v>278</v>
      </c>
      <c r="U94" s="39"/>
    </row>
    <row r="95" spans="1:21" x14ac:dyDescent="0.3">
      <c r="A95" s="57" t="s">
        <v>279</v>
      </c>
      <c r="B95" s="57" t="s">
        <v>132</v>
      </c>
      <c r="C95" s="57" t="s">
        <v>133</v>
      </c>
      <c r="D95" s="57" t="s">
        <v>236</v>
      </c>
      <c r="E95" s="57" t="s">
        <v>280</v>
      </c>
      <c r="F95" s="57">
        <v>2018</v>
      </c>
      <c r="G95" s="57" t="s">
        <v>87</v>
      </c>
      <c r="H95" s="57" t="s">
        <v>87</v>
      </c>
      <c r="I95" s="57" t="s">
        <v>86</v>
      </c>
      <c r="J95" s="57" t="s">
        <v>87</v>
      </c>
      <c r="K95" s="57" t="s">
        <v>86</v>
      </c>
      <c r="L95" s="57">
        <v>30</v>
      </c>
      <c r="M95" s="57" t="s">
        <v>87</v>
      </c>
      <c r="N95" s="57" t="s">
        <v>87</v>
      </c>
      <c r="O95" s="57" t="s">
        <v>87</v>
      </c>
      <c r="P95" s="57" t="s">
        <v>87</v>
      </c>
      <c r="Q95" s="57" t="s">
        <v>87</v>
      </c>
      <c r="R95" s="57">
        <v>12600</v>
      </c>
      <c r="S95" s="57" t="s">
        <v>281</v>
      </c>
      <c r="U95" s="39"/>
    </row>
    <row r="96" spans="1:21" x14ac:dyDescent="0.3">
      <c r="A96" s="57" t="s">
        <v>282</v>
      </c>
      <c r="B96" s="57" t="s">
        <v>132</v>
      </c>
      <c r="C96" s="57" t="s">
        <v>133</v>
      </c>
      <c r="D96" s="57"/>
      <c r="E96" s="57" t="s">
        <v>283</v>
      </c>
      <c r="F96" s="57" t="s">
        <v>87</v>
      </c>
      <c r="G96" s="57" t="s">
        <v>87</v>
      </c>
      <c r="H96" s="57" t="s">
        <v>87</v>
      </c>
      <c r="I96" s="57" t="s">
        <v>86</v>
      </c>
      <c r="J96" s="57" t="s">
        <v>87</v>
      </c>
      <c r="K96" s="57" t="s">
        <v>86</v>
      </c>
      <c r="L96" s="57"/>
      <c r="M96" s="57" t="s">
        <v>87</v>
      </c>
      <c r="N96" s="57" t="s">
        <v>87</v>
      </c>
      <c r="O96" s="57" t="s">
        <v>87</v>
      </c>
      <c r="P96" s="57" t="s">
        <v>87</v>
      </c>
      <c r="Q96" s="57" t="s">
        <v>87</v>
      </c>
      <c r="R96" s="57" t="s">
        <v>87</v>
      </c>
      <c r="S96" s="57" t="s">
        <v>284</v>
      </c>
      <c r="U96" s="39"/>
    </row>
    <row r="98" spans="2:8" x14ac:dyDescent="0.3">
      <c r="B98" s="40"/>
      <c r="D98" s="49"/>
      <c r="H98" s="54"/>
    </row>
    <row r="99" spans="2:8" x14ac:dyDescent="0.3">
      <c r="B99" s="40"/>
      <c r="D99" s="49"/>
    </row>
    <row r="102" spans="2:8" x14ac:dyDescent="0.3">
      <c r="D102" s="49"/>
    </row>
    <row r="103" spans="2:8" x14ac:dyDescent="0.3">
      <c r="D103" s="49"/>
    </row>
    <row r="110" spans="2:8" x14ac:dyDescent="0.3">
      <c r="H110" s="60"/>
    </row>
    <row r="125" spans="1:20" x14ac:dyDescent="0.3">
      <c r="A125" s="28"/>
      <c r="B125" s="28"/>
      <c r="C125" s="28"/>
      <c r="D125" s="28"/>
      <c r="E125" s="28"/>
      <c r="F125" s="28"/>
      <c r="G125" s="28"/>
      <c r="H125" s="28"/>
      <c r="I125" s="28"/>
      <c r="J125" s="28"/>
      <c r="K125" s="28"/>
      <c r="L125" s="28"/>
      <c r="M125" s="28"/>
      <c r="N125" s="28"/>
      <c r="O125" s="28"/>
      <c r="P125" s="28"/>
      <c r="Q125" s="28"/>
      <c r="R125" s="28"/>
      <c r="S125" s="28"/>
      <c r="T125" s="28"/>
    </row>
    <row r="126" spans="1:20" x14ac:dyDescent="0.3">
      <c r="A126" s="28"/>
      <c r="B126" s="28"/>
      <c r="C126" s="28"/>
      <c r="D126" s="28"/>
      <c r="E126" s="28"/>
      <c r="F126" s="28"/>
      <c r="G126" s="28"/>
      <c r="H126" s="28"/>
      <c r="I126" s="28"/>
      <c r="J126" s="28"/>
      <c r="K126" s="28"/>
      <c r="L126" s="28"/>
      <c r="M126" s="28"/>
      <c r="N126" s="28"/>
      <c r="O126" s="28"/>
      <c r="P126" s="28"/>
      <c r="Q126" s="28"/>
      <c r="R126" s="28"/>
      <c r="S126" s="28"/>
      <c r="T126" s="28"/>
    </row>
    <row r="127" spans="1:20" x14ac:dyDescent="0.3">
      <c r="A127" s="28"/>
      <c r="B127" s="28"/>
      <c r="C127" s="28"/>
      <c r="D127" s="28"/>
      <c r="E127" s="28"/>
      <c r="F127" s="28"/>
      <c r="G127" s="28"/>
      <c r="H127" s="28"/>
      <c r="I127" s="28"/>
      <c r="J127" s="28"/>
      <c r="K127" s="28"/>
      <c r="L127" s="28"/>
      <c r="M127" s="28"/>
      <c r="N127" s="28"/>
      <c r="O127" s="28"/>
      <c r="P127" s="28"/>
      <c r="Q127" s="28"/>
      <c r="R127" s="28"/>
      <c r="S127" s="28"/>
      <c r="T127" s="28"/>
    </row>
    <row r="128" spans="1:20" x14ac:dyDescent="0.3">
      <c r="A128" s="28"/>
      <c r="B128" s="28"/>
      <c r="C128" s="28"/>
      <c r="D128" s="28"/>
      <c r="E128" s="28"/>
      <c r="F128" s="28"/>
      <c r="G128" s="28"/>
      <c r="H128" s="28"/>
      <c r="I128" s="28"/>
      <c r="J128" s="28"/>
      <c r="K128" s="28"/>
      <c r="L128" s="28"/>
      <c r="M128" s="28"/>
      <c r="N128" s="28"/>
      <c r="O128" s="28"/>
      <c r="P128" s="28"/>
      <c r="Q128" s="28"/>
      <c r="R128" s="28"/>
      <c r="S128" s="28"/>
      <c r="T128" s="28"/>
    </row>
    <row r="129" spans="1:20" x14ac:dyDescent="0.3">
      <c r="A129" s="28"/>
      <c r="B129" s="28"/>
      <c r="C129" s="28"/>
      <c r="D129" s="28"/>
      <c r="E129" s="28"/>
      <c r="F129" s="28"/>
      <c r="G129" s="28"/>
      <c r="H129" s="28"/>
      <c r="I129" s="28"/>
      <c r="J129" s="28"/>
      <c r="K129" s="28"/>
      <c r="L129" s="28"/>
      <c r="M129" s="28"/>
      <c r="N129" s="28"/>
      <c r="O129" s="28"/>
      <c r="P129" s="28"/>
      <c r="Q129" s="28"/>
      <c r="R129" s="28"/>
      <c r="S129" s="28"/>
      <c r="T129" s="28"/>
    </row>
    <row r="130" spans="1:20" x14ac:dyDescent="0.3">
      <c r="A130" s="28"/>
      <c r="B130" s="28"/>
      <c r="C130" s="28"/>
      <c r="D130" s="28"/>
      <c r="E130" s="28"/>
      <c r="F130" s="28"/>
      <c r="G130" s="28"/>
      <c r="H130" s="28"/>
      <c r="I130" s="28"/>
      <c r="J130" s="28"/>
      <c r="K130" s="28"/>
      <c r="L130" s="28"/>
      <c r="M130" s="28"/>
      <c r="N130" s="28"/>
      <c r="O130" s="28"/>
      <c r="P130" s="28"/>
      <c r="Q130" s="28"/>
      <c r="R130" s="28"/>
      <c r="S130" s="28"/>
      <c r="T130" s="28"/>
    </row>
    <row r="132" spans="1:20" x14ac:dyDescent="0.3">
      <c r="T132" s="69"/>
    </row>
    <row r="133" spans="1:20" x14ac:dyDescent="0.3">
      <c r="T133" s="69"/>
    </row>
    <row r="134" spans="1:20" x14ac:dyDescent="0.3">
      <c r="A134" s="49"/>
      <c r="T134" s="69"/>
    </row>
    <row r="135" spans="1:20" x14ac:dyDescent="0.3">
      <c r="T135" s="69"/>
    </row>
    <row r="136" spans="1:20" x14ac:dyDescent="0.3">
      <c r="T136" s="69"/>
    </row>
    <row r="137" spans="1:20" x14ac:dyDescent="0.3">
      <c r="T137" s="69"/>
    </row>
    <row r="138" spans="1:20" x14ac:dyDescent="0.3">
      <c r="O138" s="70"/>
      <c r="P138" s="70"/>
    </row>
    <row r="139" spans="1:20" x14ac:dyDescent="0.3">
      <c r="O139" s="70"/>
      <c r="P139" s="70"/>
    </row>
    <row r="140" spans="1:20" x14ac:dyDescent="0.3">
      <c r="O140" s="70"/>
      <c r="P140" s="70"/>
    </row>
    <row r="141" spans="1:20" x14ac:dyDescent="0.3">
      <c r="O141" s="70"/>
      <c r="P141" s="70"/>
    </row>
    <row r="142" spans="1:20" x14ac:dyDescent="0.3">
      <c r="O142" s="70"/>
      <c r="P142" s="70"/>
    </row>
    <row r="143" spans="1:20" x14ac:dyDescent="0.3">
      <c r="O143" s="70"/>
      <c r="P143" s="70"/>
    </row>
  </sheetData>
  <autoFilter ref="A9:T96" xr:uid="{F1354498-A149-405D-9995-7C572C29F8C4}"/>
  <mergeCells count="23">
    <mergeCell ref="O138:O143"/>
    <mergeCell ref="T10:T23"/>
    <mergeCell ref="S26:S31"/>
    <mergeCell ref="S67:S70"/>
    <mergeCell ref="T67:T70"/>
    <mergeCell ref="S53:S55"/>
    <mergeCell ref="S57:S66"/>
    <mergeCell ref="S10:S23"/>
    <mergeCell ref="S24:S25"/>
    <mergeCell ref="T26:T31"/>
    <mergeCell ref="T24:T25"/>
    <mergeCell ref="S45:S52"/>
    <mergeCell ref="T45:T55"/>
    <mergeCell ref="T33:T38"/>
    <mergeCell ref="T39:T42"/>
    <mergeCell ref="S33:S38"/>
    <mergeCell ref="T57:T66"/>
    <mergeCell ref="P138:P143"/>
    <mergeCell ref="T132:T137"/>
    <mergeCell ref="S71:S72"/>
    <mergeCell ref="T71:T72"/>
    <mergeCell ref="T80:T84"/>
    <mergeCell ref="S81:S84"/>
  </mergeCells>
  <conditionalFormatting sqref="A2:A5 A26:E26 G11 V11:XFD13 M15 Q10:XFD10 J12:R12 O15:P15 K13:M13 G12:H13 K24:T24 A24:D24 E25 B27:D28 C29:D29 B30:D31 E27:E31 A27:A31 K28:O30 K25:R25 H15 O17:P23 M17:M23 I10:O10 I11:R11 G31:R31 K26:M27 O26:T26 O27 D46:E49 E50:E51 Q53:S53 B64:D65 P63:P65 G26:I30 G24:G25 I24:I25 H17:H25 G63:G65 D63 L63:L65 A45:A55 P58:P61 R58:R61 R57:T57 L57:P57 K57:K64 D66 G66:P66 D68 C68:C70 G68 P68 P67:T67 H68:H70 R68 Q68:Q70 I67:N70 P72:R72 D72 R71 M79:P79 K74:P74 Q74:T79 H79:K79 H75:P78 P27:R30 Q46:R52 Q54:R55 L96 A1:XFD1 B2:XFD8 A9:XFD9 C10:G10 B32:T32 A56:T56 D45:T45 A57:F57 C67:H67 E68:F70 A73:F79 A104:XFD109 E11:F23 E58:F66 T33 R33 A131:XFD1048576 B39:D44 A33:A38 U119:XFD130 A111:XFD118 A110:G110 I110:XFD110 H57:J57 K73:T73 A80:T80 B85:T85 A80:A86 E87 F86:T87 F88:P88 R88:T88 S103:XFD103 B84:K84 A81:K83 H97:XFD101 B103:D103 F103:Q103 E90 F89:T90 V72:XFD90 V63:XFD68 V24:XFD57 U11:U90 A88:A91 E99:G99 A99 D96 B98:D99 B86:D94 F96:G98 S94 B100:G101 F91:XFD93 B102:XFD102 A93:A96 O81:S81 O82:R84 L68:L72 N68:N72 L81:N84 O13:R13 E33:K38 F39:S39 N40:P44 M33:O38 F46:P55 R96:XFD96 R63:R66">
    <cfRule type="expression" dxfId="53" priority="77">
      <formula>_xlfn.ISFORMULA(A1)</formula>
    </cfRule>
  </conditionalFormatting>
  <conditionalFormatting sqref="B12:C12 B13:D23 G14:G23 C11:D11 V14:XFD23 S10 Q14:R23 K15 H14:P14 H16:P16 K17:K23 N17:N23 N15">
    <cfRule type="expression" dxfId="52" priority="76">
      <formula>_xlfn.ISFORMULA(B10)</formula>
    </cfRule>
  </conditionalFormatting>
  <conditionalFormatting sqref="A10">
    <cfRule type="expression" dxfId="51" priority="75">
      <formula>_xlfn.ISFORMULA(A10)</formula>
    </cfRule>
  </conditionalFormatting>
  <conditionalFormatting sqref="A11:A23">
    <cfRule type="expression" dxfId="50" priority="74">
      <formula>_xlfn.ISFORMULA(A11)</formula>
    </cfRule>
  </conditionalFormatting>
  <conditionalFormatting sqref="B10">
    <cfRule type="expression" dxfId="49" priority="73">
      <formula>_xlfn.ISFORMULA(B10)</formula>
    </cfRule>
  </conditionalFormatting>
  <conditionalFormatting sqref="B11">
    <cfRule type="expression" dxfId="48" priority="72">
      <formula>_xlfn.ISFORMULA(B11)</formula>
    </cfRule>
  </conditionalFormatting>
  <conditionalFormatting sqref="J15">
    <cfRule type="expression" dxfId="47" priority="70">
      <formula>_xlfn.ISFORMULA(J15)</formula>
    </cfRule>
  </conditionalFormatting>
  <conditionalFormatting sqref="J17:J23">
    <cfRule type="expression" dxfId="46" priority="69">
      <formula>_xlfn.ISFORMULA(J17)</formula>
    </cfRule>
  </conditionalFormatting>
  <conditionalFormatting sqref="J13">
    <cfRule type="expression" dxfId="45" priority="68">
      <formula>_xlfn.ISFORMULA(J13)</formula>
    </cfRule>
  </conditionalFormatting>
  <conditionalFormatting sqref="B25:C25 E24">
    <cfRule type="expression" dxfId="44" priority="67">
      <formula>_xlfn.ISFORMULA(B24)</formula>
    </cfRule>
  </conditionalFormatting>
  <conditionalFormatting sqref="A25">
    <cfRule type="expression" dxfId="43" priority="62">
      <formula>_xlfn.ISFORMULA(A25)</formula>
    </cfRule>
  </conditionalFormatting>
  <conditionalFormatting sqref="F24">
    <cfRule type="expression" dxfId="42" priority="60">
      <formula>_xlfn.ISFORMULA(F24)</formula>
    </cfRule>
  </conditionalFormatting>
  <conditionalFormatting sqref="F25">
    <cfRule type="expression" dxfId="41" priority="58">
      <formula>_xlfn.ISFORMULA(F25)</formula>
    </cfRule>
  </conditionalFormatting>
  <conditionalFormatting sqref="J24">
    <cfRule type="expression" dxfId="40" priority="51">
      <formula>_xlfn.ISFORMULA(J24)</formula>
    </cfRule>
  </conditionalFormatting>
  <conditionalFormatting sqref="J25">
    <cfRule type="expression" dxfId="39" priority="50">
      <formula>_xlfn.ISFORMULA(J25)</formula>
    </cfRule>
  </conditionalFormatting>
  <conditionalFormatting sqref="B29">
    <cfRule type="expression" dxfId="38" priority="49">
      <formula>_xlfn.ISFORMULA(B29)</formula>
    </cfRule>
  </conditionalFormatting>
  <conditionalFormatting sqref="F26:F31">
    <cfRule type="expression" dxfId="37" priority="48">
      <formula>_xlfn.ISFORMULA(F26)</formula>
    </cfRule>
  </conditionalFormatting>
  <conditionalFormatting sqref="J26:J30">
    <cfRule type="expression" dxfId="36" priority="39">
      <formula>_xlfn.ISFORMULA(J26)</formula>
    </cfRule>
  </conditionalFormatting>
  <conditionalFormatting sqref="H10:H11">
    <cfRule type="expression" dxfId="35" priority="38">
      <formula>_xlfn.ISFORMULA(H10)</formula>
    </cfRule>
  </conditionalFormatting>
  <conditionalFormatting sqref="I56">
    <cfRule type="expression" dxfId="34" priority="35">
      <formula>_xlfn.ISFORMULA(I56)</formula>
    </cfRule>
  </conditionalFormatting>
  <conditionalFormatting sqref="N26:N27">
    <cfRule type="expression" dxfId="33" priority="36">
      <formula>_xlfn.ISFORMULA(N26)</formula>
    </cfRule>
  </conditionalFormatting>
  <conditionalFormatting sqref="R72">
    <cfRule type="expression" dxfId="32" priority="34">
      <formula>_xlfn.ISFORMULA(R72)</formula>
    </cfRule>
  </conditionalFormatting>
  <conditionalFormatting sqref="L60:L61 V60:XFD61 D60:D61 N61">
    <cfRule type="expression" dxfId="31" priority="33">
      <formula>_xlfn.ISFORMULA(D60)</formula>
    </cfRule>
  </conditionalFormatting>
  <conditionalFormatting sqref="L58:L59 V58:XFD59 D58:D59 N59">
    <cfRule type="expression" dxfId="30" priority="32">
      <formula>_xlfn.ISFORMULA(D58)</formula>
    </cfRule>
  </conditionalFormatting>
  <conditionalFormatting sqref="B58:C63 A58:A65 M58:M61 H58:J64 O58:O61 M63:M65 O63:O65 H65">
    <cfRule type="expression" dxfId="29" priority="31">
      <formula>_xlfn.ISFORMULA(A58)</formula>
    </cfRule>
  </conditionalFormatting>
  <conditionalFormatting sqref="E52:E54">
    <cfRule type="expression" dxfId="28" priority="28">
      <formula>_xlfn.ISFORMULA(E52)</formula>
    </cfRule>
  </conditionalFormatting>
  <conditionalFormatting sqref="B66:C66">
    <cfRule type="expression" dxfId="27" priority="27">
      <formula>_xlfn.ISFORMULA(B66)</formula>
    </cfRule>
  </conditionalFormatting>
  <conditionalFormatting sqref="A66">
    <cfRule type="expression" dxfId="26" priority="26">
      <formula>_xlfn.ISFORMULA(A66)</formula>
    </cfRule>
  </conditionalFormatting>
  <conditionalFormatting sqref="E55">
    <cfRule type="expression" dxfId="25" priority="25">
      <formula>_xlfn.ISFORMULA(E55)</formula>
    </cfRule>
  </conditionalFormatting>
  <conditionalFormatting sqref="O67:O70">
    <cfRule type="expression" dxfId="24" priority="24">
      <formula>_xlfn.ISFORMULA(O67)</formula>
    </cfRule>
  </conditionalFormatting>
  <conditionalFormatting sqref="R34:R38 Q33:Q38 B36:D38 D34:D35 A33:D33 F40:M44 A34:A38 Q40:R44 S40:S42">
    <cfRule type="expression" dxfId="23" priority="20">
      <formula>_xlfn.ISFORMULA(A33)</formula>
    </cfRule>
  </conditionalFormatting>
  <conditionalFormatting sqref="B34">
    <cfRule type="expression" dxfId="22" priority="19">
      <formula>_xlfn.ISFORMULA(B34)</formula>
    </cfRule>
  </conditionalFormatting>
  <conditionalFormatting sqref="C34">
    <cfRule type="expression" dxfId="21" priority="18">
      <formula>_xlfn.ISFORMULA(C34)</formula>
    </cfRule>
  </conditionalFormatting>
  <conditionalFormatting sqref="B35">
    <cfRule type="expression" dxfId="20" priority="17">
      <formula>_xlfn.ISFORMULA(B35)</formula>
    </cfRule>
  </conditionalFormatting>
  <conditionalFormatting sqref="C35">
    <cfRule type="expression" dxfId="19" priority="16">
      <formula>_xlfn.ISFORMULA(C35)</formula>
    </cfRule>
  </conditionalFormatting>
  <conditionalFormatting sqref="P33:P38">
    <cfRule type="expression" dxfId="18" priority="12">
      <formula>_xlfn.ISFORMULA(P33)</formula>
    </cfRule>
  </conditionalFormatting>
  <conditionalFormatting sqref="A39:A44">
    <cfRule type="expression" dxfId="17" priority="11">
      <formula>_xlfn.ISFORMULA(A39)</formula>
    </cfRule>
  </conditionalFormatting>
  <conditionalFormatting sqref="E39:E44">
    <cfRule type="expression" dxfId="16" priority="10">
      <formula>_xlfn.ISFORMULA(E39)</formula>
    </cfRule>
  </conditionalFormatting>
  <conditionalFormatting sqref="K65">
    <cfRule type="expression" dxfId="15" priority="9">
      <formula>_xlfn.ISFORMULA(K65)</formula>
    </cfRule>
  </conditionalFormatting>
  <conditionalFormatting sqref="I65:J65">
    <cfRule type="expression" dxfId="14" priority="8">
      <formula>_xlfn.ISFORMULA(I65)</formula>
    </cfRule>
  </conditionalFormatting>
  <conditionalFormatting sqref="A92">
    <cfRule type="expression" dxfId="13" priority="7">
      <formula>_xlfn.ISFORMULA(A92)</formula>
    </cfRule>
  </conditionalFormatting>
  <conditionalFormatting sqref="G94:R94">
    <cfRule type="expression" dxfId="12" priority="6">
      <formula>_xlfn.ISFORMULA(G94)</formula>
    </cfRule>
  </conditionalFormatting>
  <conditionalFormatting sqref="F94">
    <cfRule type="expression" dxfId="11" priority="5">
      <formula>_xlfn.ISFORMULA(F94)</formula>
    </cfRule>
  </conditionalFormatting>
  <conditionalFormatting sqref="L15">
    <cfRule type="expression" dxfId="10" priority="4">
      <formula>_xlfn.ISFORMULA(L15)</formula>
    </cfRule>
  </conditionalFormatting>
  <conditionalFormatting sqref="L17:L23">
    <cfRule type="expression" dxfId="9" priority="3">
      <formula>_xlfn.ISFORMULA(L17)</formula>
    </cfRule>
  </conditionalFormatting>
  <conditionalFormatting sqref="N13">
    <cfRule type="expression" dxfId="8" priority="1">
      <formula>_xlfn.ISFORMULA(N13)</formula>
    </cfRule>
  </conditionalFormatting>
  <hyperlinks>
    <hyperlink ref="E10" r:id="rId1" xr:uid="{53D595EA-FD59-41E7-BC5F-DA1C374E9B99}"/>
    <hyperlink ref="E11:E23" r:id="rId2" display="http://www.angloamerican.com/~/media/Files/A/Anglo-American-PLC-V2/documents/annual-updates-2018/aa-ore-reserves-and-mineral-resources-2017.pdf " xr:uid="{FA883F6A-FE02-405B-8337-845C5729D66C}"/>
    <hyperlink ref="E71:E72" r:id="rId3" display="https://www.jsw.pl/en/investors-relations/financial-data/basic-operating-data/data-for-2018-years/" xr:uid="{D894EE91-E2F0-4F2A-8151-CEBB9C86DB38}"/>
    <hyperlink ref="E26" r:id="rId4" xr:uid="{F051DE5E-E96E-46FC-89FA-04126332B68D}"/>
    <hyperlink ref="E80" r:id="rId5" xr:uid="{69F6B722-A9AB-4B97-B7D5-5F6A5225EC3A}"/>
    <hyperlink ref="E81:E84" r:id="rId6" display="http://www.chinacoalenergy.com/n43830/n43840/n43841/n43842/c1381333/attr/1381334.pdf" xr:uid="{387F1A03-68C0-4064-AE5E-7D8D050209F8}"/>
    <hyperlink ref="E87" r:id="rId7" xr:uid="{57DBF536-3FF0-464F-972A-4053AE66CA5B}"/>
  </hyperlinks>
  <pageMargins left="0.7" right="0.7" top="0.75" bottom="0.75" header="0.3" footer="0.3"/>
  <pageSetup paperSize="9" orientation="portrait" horizontalDpi="4294967294" verticalDpi="4294967294" r:id="rId8"/>
  <legacy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50613-AD0D-4F5C-A860-460D5CB8BEDE}">
  <sheetPr>
    <tabColor theme="7" tint="0.39997558519241921"/>
  </sheetPr>
  <dimension ref="A1:S34"/>
  <sheetViews>
    <sheetView tabSelected="1" workbookViewId="0">
      <pane ySplit="8" topLeftCell="A9" activePane="bottomLeft" state="frozen"/>
      <selection pane="bottomLeft" activeCell="A9" sqref="A9"/>
    </sheetView>
  </sheetViews>
  <sheetFormatPr defaultColWidth="10.33203125" defaultRowHeight="14.4" x14ac:dyDescent="0.3"/>
  <cols>
    <col min="1" max="18" width="15.6640625" style="28" customWidth="1"/>
    <col min="19" max="19" width="40.6640625" style="28" customWidth="1"/>
    <col min="20" max="16384" width="10.33203125" style="28"/>
  </cols>
  <sheetData>
    <row r="1" spans="1:19" s="25" customFormat="1" ht="49.5" customHeight="1" x14ac:dyDescent="0.3">
      <c r="A1" s="25" t="s">
        <v>321</v>
      </c>
    </row>
    <row r="2" spans="1:19" s="26" customFormat="1" x14ac:dyDescent="0.3">
      <c r="A2" s="26" t="s">
        <v>50</v>
      </c>
      <c r="B2" s="26" t="s">
        <v>27</v>
      </c>
    </row>
    <row r="3" spans="1:19" s="26" customFormat="1" x14ac:dyDescent="0.3">
      <c r="A3" s="26" t="s">
        <v>52</v>
      </c>
      <c r="B3" s="46" t="s">
        <v>381</v>
      </c>
    </row>
    <row r="4" spans="1:19" s="26" customFormat="1" x14ac:dyDescent="0.3">
      <c r="A4" s="26" t="s">
        <v>54</v>
      </c>
      <c r="B4" s="44">
        <v>43271</v>
      </c>
    </row>
    <row r="5" spans="1:19" s="26" customFormat="1" x14ac:dyDescent="0.3">
      <c r="A5" s="26" t="s">
        <v>55</v>
      </c>
    </row>
    <row r="6" spans="1:19" s="26" customFormat="1" x14ac:dyDescent="0.3">
      <c r="A6" s="26" t="s">
        <v>57</v>
      </c>
      <c r="B6" s="26" t="s">
        <v>285</v>
      </c>
    </row>
    <row r="7" spans="1:19" x14ac:dyDescent="0.3">
      <c r="A7" s="39"/>
      <c r="B7" s="39"/>
      <c r="C7" s="39"/>
      <c r="D7" s="39"/>
      <c r="E7" s="39"/>
      <c r="F7" s="39"/>
      <c r="G7" s="39"/>
      <c r="H7" s="39"/>
      <c r="I7" s="39"/>
      <c r="J7" s="39"/>
      <c r="K7" s="39"/>
      <c r="L7" s="39"/>
      <c r="M7" s="39"/>
      <c r="N7" s="39"/>
      <c r="O7" s="39"/>
      <c r="P7" s="39"/>
      <c r="Q7" s="39"/>
      <c r="R7" s="39"/>
      <c r="S7" s="39"/>
    </row>
    <row r="8" spans="1:19" x14ac:dyDescent="0.3">
      <c r="A8" s="55" t="s">
        <v>286</v>
      </c>
      <c r="B8" s="55" t="s">
        <v>287</v>
      </c>
      <c r="C8" s="55" t="s">
        <v>288</v>
      </c>
      <c r="D8" s="39"/>
      <c r="E8" s="39"/>
      <c r="F8" s="39"/>
      <c r="G8" s="39"/>
      <c r="H8" s="39"/>
      <c r="I8" s="39"/>
      <c r="J8" s="39"/>
      <c r="K8" s="39"/>
      <c r="L8" s="39"/>
      <c r="M8" s="39"/>
      <c r="N8" s="39"/>
      <c r="O8" s="39"/>
      <c r="P8" s="39"/>
      <c r="Q8" s="39"/>
      <c r="R8" s="39"/>
      <c r="S8" s="39"/>
    </row>
    <row r="9" spans="1:19" x14ac:dyDescent="0.3">
      <c r="A9" s="72">
        <v>36.6877678145798</v>
      </c>
      <c r="B9" s="72">
        <v>31.490280777537698</v>
      </c>
      <c r="C9" s="28" t="s">
        <v>92</v>
      </c>
      <c r="D9" s="39"/>
      <c r="E9" s="39"/>
      <c r="F9" s="39"/>
      <c r="G9" s="39"/>
      <c r="H9" s="39"/>
      <c r="I9" s="39"/>
      <c r="J9" s="39"/>
      <c r="K9" s="39"/>
      <c r="L9" s="39"/>
      <c r="M9" s="39"/>
      <c r="N9" s="39"/>
      <c r="O9" s="39"/>
      <c r="P9" s="39"/>
      <c r="Q9" s="39"/>
      <c r="R9" s="39"/>
      <c r="S9" s="39"/>
    </row>
    <row r="10" spans="1:19" x14ac:dyDescent="0.3">
      <c r="A10" s="72">
        <v>30.223599374688703</v>
      </c>
      <c r="B10" s="72">
        <v>34.989200863930797</v>
      </c>
      <c r="C10" s="28" t="s">
        <v>95</v>
      </c>
      <c r="D10" s="39"/>
      <c r="E10" s="39"/>
      <c r="F10" s="39"/>
      <c r="G10" s="39"/>
      <c r="H10" s="39"/>
      <c r="I10" s="39"/>
      <c r="J10" s="39"/>
      <c r="K10" s="39"/>
      <c r="L10" s="39"/>
      <c r="M10" s="39"/>
      <c r="N10" s="39"/>
      <c r="O10" s="39"/>
      <c r="P10" s="39"/>
      <c r="Q10" s="39"/>
      <c r="R10" s="39"/>
      <c r="S10" s="39"/>
    </row>
    <row r="11" spans="1:19" x14ac:dyDescent="0.3">
      <c r="A11" s="72">
        <v>44.2261906347115</v>
      </c>
      <c r="B11" s="72">
        <v>37.710583153347699</v>
      </c>
      <c r="C11" s="28" t="s">
        <v>92</v>
      </c>
      <c r="D11" s="39"/>
      <c r="E11" s="39"/>
      <c r="F11" s="39"/>
      <c r="G11" s="39"/>
      <c r="H11" s="39"/>
      <c r="I11" s="39"/>
      <c r="J11" s="39"/>
      <c r="K11" s="39"/>
      <c r="L11" s="39"/>
      <c r="M11" s="39"/>
      <c r="N11" s="39"/>
      <c r="O11" s="39"/>
      <c r="P11" s="39"/>
      <c r="Q11" s="39"/>
      <c r="R11" s="39"/>
      <c r="S11" s="39"/>
    </row>
    <row r="12" spans="1:19" x14ac:dyDescent="0.3">
      <c r="A12" s="72">
        <v>32.372108135171985</v>
      </c>
      <c r="B12" s="72">
        <v>38.488120950323903</v>
      </c>
      <c r="C12" s="28" t="s">
        <v>95</v>
      </c>
      <c r="D12" s="39"/>
      <c r="E12" s="39"/>
      <c r="F12" s="39"/>
      <c r="G12" s="39"/>
      <c r="H12" s="39"/>
      <c r="I12" s="39"/>
      <c r="J12" s="39"/>
      <c r="K12" s="39"/>
      <c r="L12" s="39"/>
      <c r="M12" s="39"/>
      <c r="N12" s="39"/>
      <c r="O12" s="39"/>
      <c r="P12" s="39"/>
      <c r="Q12" s="39"/>
      <c r="R12" s="39"/>
      <c r="S12" s="39"/>
    </row>
    <row r="13" spans="1:19" x14ac:dyDescent="0.3">
      <c r="A13" s="72">
        <v>88.47102342786701</v>
      </c>
      <c r="B13" s="72">
        <v>40.431965442764501</v>
      </c>
      <c r="C13" s="28" t="s">
        <v>289</v>
      </c>
      <c r="D13" s="39"/>
      <c r="E13" s="39"/>
      <c r="F13" s="39"/>
      <c r="G13" s="39"/>
      <c r="H13" s="39"/>
      <c r="I13" s="39"/>
      <c r="J13" s="39"/>
      <c r="K13" s="39"/>
      <c r="L13" s="39"/>
      <c r="M13" s="39"/>
      <c r="N13" s="39"/>
      <c r="O13" s="39"/>
      <c r="P13" s="39"/>
      <c r="Q13" s="39"/>
      <c r="R13" s="39"/>
      <c r="S13" s="39"/>
    </row>
    <row r="14" spans="1:19" x14ac:dyDescent="0.3">
      <c r="A14" s="72">
        <v>19.420468557335994</v>
      </c>
      <c r="B14" s="72">
        <v>40.820734341252603</v>
      </c>
      <c r="C14" s="28" t="s">
        <v>95</v>
      </c>
      <c r="D14" s="39"/>
      <c r="E14" s="39"/>
      <c r="F14" s="39"/>
      <c r="G14" s="39"/>
      <c r="H14" s="39"/>
      <c r="I14" s="39"/>
      <c r="J14" s="39"/>
      <c r="K14" s="39"/>
      <c r="L14" s="39"/>
      <c r="M14" s="39"/>
      <c r="N14" s="39"/>
      <c r="O14" s="39"/>
      <c r="P14" s="39"/>
      <c r="Q14" s="39"/>
      <c r="R14" s="39"/>
      <c r="S14" s="39"/>
    </row>
    <row r="15" spans="1:19" x14ac:dyDescent="0.3">
      <c r="A15" s="72">
        <v>12.942318498614014</v>
      </c>
      <c r="B15" s="72">
        <v>41.5982721382289</v>
      </c>
      <c r="C15" s="28" t="s">
        <v>81</v>
      </c>
      <c r="D15" s="39"/>
      <c r="E15" s="39"/>
      <c r="F15" s="39"/>
      <c r="G15" s="39"/>
      <c r="H15" s="39"/>
      <c r="I15" s="39"/>
      <c r="J15" s="39"/>
      <c r="K15" s="39"/>
      <c r="L15" s="39"/>
      <c r="M15" s="39"/>
      <c r="N15" s="39"/>
      <c r="O15" s="39"/>
      <c r="P15" s="39"/>
      <c r="Q15" s="39"/>
      <c r="R15" s="39"/>
      <c r="S15" s="39"/>
    </row>
    <row r="16" spans="1:19" x14ac:dyDescent="0.3">
      <c r="A16" s="72">
        <v>86.322514667383984</v>
      </c>
      <c r="B16" s="72">
        <v>42.7645788336932</v>
      </c>
      <c r="C16" s="28" t="s">
        <v>81</v>
      </c>
      <c r="D16" s="39"/>
      <c r="E16" s="39"/>
      <c r="F16" s="39"/>
      <c r="G16" s="39"/>
      <c r="H16" s="40"/>
      <c r="I16" s="40"/>
      <c r="J16" s="40"/>
      <c r="K16" s="39"/>
      <c r="L16" s="39"/>
      <c r="M16" s="39"/>
      <c r="N16" s="39"/>
      <c r="O16" s="39"/>
      <c r="P16" s="39"/>
      <c r="Q16" s="39"/>
      <c r="R16" s="39"/>
      <c r="S16" s="39"/>
    </row>
    <row r="17" spans="1:19" x14ac:dyDescent="0.3">
      <c r="A17" s="72">
        <v>21.568977317819986</v>
      </c>
      <c r="B17" s="72">
        <v>43.542116630669497</v>
      </c>
      <c r="C17" s="28" t="s">
        <v>81</v>
      </c>
      <c r="D17" s="39"/>
      <c r="E17" s="39"/>
      <c r="F17" s="39"/>
      <c r="G17" s="39"/>
      <c r="H17" s="39"/>
      <c r="I17" s="39"/>
      <c r="J17" s="39"/>
      <c r="K17" s="39"/>
      <c r="L17" s="39"/>
      <c r="M17" s="39"/>
      <c r="N17" s="39"/>
      <c r="O17" s="39"/>
      <c r="P17" s="39"/>
      <c r="Q17" s="39"/>
      <c r="R17" s="39"/>
      <c r="S17" s="39"/>
    </row>
    <row r="18" spans="1:19" x14ac:dyDescent="0.3">
      <c r="A18" s="72">
        <v>59.344981131472025</v>
      </c>
      <c r="B18" s="72">
        <v>44.125269978401697</v>
      </c>
      <c r="C18" s="28" t="s">
        <v>289</v>
      </c>
      <c r="D18" s="39"/>
      <c r="E18" s="39"/>
      <c r="F18" s="39"/>
      <c r="G18" s="39"/>
      <c r="H18" s="39"/>
      <c r="I18" s="39"/>
      <c r="J18" s="39"/>
      <c r="K18" s="39"/>
      <c r="L18" s="39"/>
      <c r="M18" s="39"/>
      <c r="N18" s="39"/>
      <c r="O18" s="39"/>
      <c r="P18" s="39"/>
      <c r="Q18" s="39"/>
      <c r="R18" s="39"/>
      <c r="S18" s="39"/>
    </row>
    <row r="19" spans="1:19" x14ac:dyDescent="0.3">
      <c r="A19" s="72">
        <v>16.183723797780999</v>
      </c>
      <c r="B19" s="72">
        <v>46.069114470842301</v>
      </c>
      <c r="C19" s="28" t="s">
        <v>81</v>
      </c>
      <c r="D19" s="39"/>
      <c r="E19" s="39"/>
      <c r="F19" s="39"/>
      <c r="G19" s="39"/>
      <c r="H19" s="39"/>
      <c r="I19" s="39"/>
      <c r="J19" s="39"/>
      <c r="K19" s="39"/>
      <c r="L19" s="39"/>
      <c r="M19" s="39"/>
      <c r="N19" s="39"/>
      <c r="O19" s="39"/>
      <c r="P19" s="39"/>
      <c r="Q19" s="39"/>
      <c r="R19" s="39"/>
      <c r="S19" s="39"/>
    </row>
    <row r="20" spans="1:19" x14ac:dyDescent="0.3">
      <c r="A20" s="72">
        <v>34.520616895653973</v>
      </c>
      <c r="B20" s="72">
        <v>46.069114470842301</v>
      </c>
      <c r="C20" s="28" t="s">
        <v>290</v>
      </c>
      <c r="D20" s="39"/>
      <c r="E20" s="39"/>
      <c r="F20" s="39"/>
      <c r="G20" s="39"/>
      <c r="H20" s="39"/>
      <c r="I20" s="39"/>
      <c r="J20" s="39"/>
      <c r="K20" s="39"/>
      <c r="L20" s="39"/>
      <c r="M20" s="39"/>
      <c r="N20" s="39"/>
      <c r="O20" s="39"/>
      <c r="P20" s="39"/>
      <c r="Q20" s="39"/>
      <c r="R20" s="39"/>
      <c r="S20" s="39"/>
    </row>
    <row r="21" spans="1:19" x14ac:dyDescent="0.3">
      <c r="A21" s="72">
        <v>19.434450176169037</v>
      </c>
      <c r="B21" s="72">
        <v>46.846652267818499</v>
      </c>
      <c r="C21" s="28" t="s">
        <v>81</v>
      </c>
      <c r="D21" s="39"/>
      <c r="E21" s="39"/>
      <c r="F21" s="39"/>
      <c r="G21" s="39"/>
      <c r="H21" s="39"/>
      <c r="I21" s="39"/>
      <c r="J21" s="39"/>
      <c r="K21" s="39"/>
      <c r="L21" s="39"/>
      <c r="M21" s="39"/>
      <c r="N21" s="39"/>
      <c r="O21" s="39"/>
      <c r="P21" s="39"/>
      <c r="Q21" s="39"/>
      <c r="R21" s="39"/>
      <c r="S21" s="39"/>
    </row>
    <row r="22" spans="1:19" x14ac:dyDescent="0.3">
      <c r="A22" s="72">
        <v>100.33442700662795</v>
      </c>
      <c r="B22" s="72">
        <v>46.846652267818499</v>
      </c>
      <c r="C22" s="28" t="s">
        <v>291</v>
      </c>
      <c r="D22" s="39"/>
      <c r="E22" s="39"/>
      <c r="F22" s="39"/>
      <c r="G22" s="39"/>
      <c r="H22" s="39"/>
      <c r="I22" s="39"/>
      <c r="J22" s="39"/>
      <c r="K22" s="39"/>
      <c r="L22" s="39"/>
      <c r="M22" s="39"/>
      <c r="N22" s="39"/>
      <c r="O22" s="39"/>
      <c r="P22" s="39"/>
      <c r="Q22" s="39"/>
      <c r="R22" s="39"/>
      <c r="S22" s="39"/>
    </row>
    <row r="23" spans="1:19" x14ac:dyDescent="0.3">
      <c r="A23" s="72">
        <v>4.3109991397980139</v>
      </c>
      <c r="B23" s="72">
        <v>47.624190064794803</v>
      </c>
      <c r="C23" s="28" t="s">
        <v>291</v>
      </c>
      <c r="D23" s="39"/>
      <c r="E23" s="39"/>
      <c r="F23" s="39"/>
      <c r="G23" s="39"/>
      <c r="H23" s="39"/>
      <c r="I23" s="39"/>
      <c r="J23" s="39"/>
      <c r="K23" s="39"/>
      <c r="L23" s="39"/>
      <c r="M23" s="39"/>
      <c r="N23" s="39"/>
      <c r="O23" s="39"/>
      <c r="P23" s="39"/>
      <c r="Q23" s="39"/>
      <c r="R23" s="39"/>
      <c r="S23" s="39"/>
    </row>
    <row r="24" spans="1:19" x14ac:dyDescent="0.3">
      <c r="A24" s="72">
        <v>31.27921159648804</v>
      </c>
      <c r="B24" s="72">
        <v>48.401727861771001</v>
      </c>
      <c r="C24" s="28" t="s">
        <v>292</v>
      </c>
      <c r="D24" s="39"/>
      <c r="E24" s="39"/>
      <c r="F24" s="39"/>
      <c r="G24" s="39"/>
      <c r="H24" s="39"/>
      <c r="I24" s="39"/>
      <c r="J24" s="39"/>
      <c r="K24" s="39"/>
      <c r="L24" s="39"/>
      <c r="M24" s="39"/>
      <c r="N24" s="39"/>
      <c r="O24" s="39"/>
      <c r="P24" s="39"/>
      <c r="Q24" s="39"/>
      <c r="R24" s="39"/>
      <c r="S24" s="39"/>
    </row>
    <row r="25" spans="1:19" x14ac:dyDescent="0.3">
      <c r="A25" s="72">
        <v>23.73612823674398</v>
      </c>
      <c r="B25" s="72">
        <v>49.5680345572354</v>
      </c>
      <c r="C25" s="28" t="s">
        <v>290</v>
      </c>
      <c r="D25" s="39"/>
      <c r="E25" s="39"/>
      <c r="F25" s="39"/>
      <c r="G25" s="39"/>
      <c r="H25" s="39"/>
      <c r="I25" s="39"/>
      <c r="J25" s="39"/>
      <c r="K25" s="39"/>
      <c r="L25" s="39"/>
      <c r="M25" s="39"/>
      <c r="N25" s="39"/>
      <c r="O25" s="39"/>
      <c r="P25" s="39"/>
      <c r="Q25" s="39"/>
      <c r="R25" s="39"/>
      <c r="S25" s="39"/>
    </row>
    <row r="26" spans="1:19" x14ac:dyDescent="0.3">
      <c r="A26" s="72">
        <v>20.50404401679998</v>
      </c>
      <c r="B26" s="72">
        <v>49.956803455723502</v>
      </c>
      <c r="C26" s="28" t="s">
        <v>291</v>
      </c>
      <c r="D26" s="39"/>
      <c r="E26" s="39"/>
      <c r="F26" s="39"/>
      <c r="G26" s="39"/>
      <c r="H26" s="39"/>
      <c r="I26" s="39"/>
      <c r="J26" s="39"/>
      <c r="K26" s="39"/>
      <c r="L26" s="39"/>
      <c r="M26" s="39"/>
      <c r="N26" s="39"/>
      <c r="O26" s="39"/>
      <c r="P26" s="39"/>
      <c r="Q26" s="39"/>
      <c r="R26" s="39"/>
      <c r="S26" s="39"/>
    </row>
    <row r="27" spans="1:19" x14ac:dyDescent="0.3">
      <c r="A27" s="72">
        <v>39.915191494913984</v>
      </c>
      <c r="B27" s="72">
        <v>50.539956803455702</v>
      </c>
      <c r="C27" s="28" t="s">
        <v>293</v>
      </c>
    </row>
    <row r="28" spans="1:19" x14ac:dyDescent="0.3">
      <c r="A28" s="72">
        <v>6.473489519113059</v>
      </c>
      <c r="B28" s="72">
        <v>51.123110151187902</v>
      </c>
      <c r="C28" s="28" t="s">
        <v>290</v>
      </c>
    </row>
    <row r="29" spans="1:19" x14ac:dyDescent="0.3">
      <c r="A29" s="72">
        <v>33.455683594634024</v>
      </c>
      <c r="B29" s="72">
        <v>53.844492440604697</v>
      </c>
      <c r="C29" s="28" t="s">
        <v>289</v>
      </c>
    </row>
    <row r="30" spans="1:19" x14ac:dyDescent="0.3">
      <c r="A30" s="72">
        <v>43.151936254470911</v>
      </c>
      <c r="B30" s="72">
        <v>54.038876889848801</v>
      </c>
      <c r="C30" s="28" t="s">
        <v>81</v>
      </c>
    </row>
    <row r="31" spans="1:19" x14ac:dyDescent="0.3">
      <c r="A31" s="72">
        <v>6.4828105983330033</v>
      </c>
      <c r="B31" s="72">
        <v>55.010799136069103</v>
      </c>
      <c r="C31" s="28" t="s">
        <v>294</v>
      </c>
    </row>
    <row r="32" spans="1:19" x14ac:dyDescent="0.3">
      <c r="A32" s="72">
        <v>7.5430833597430365</v>
      </c>
      <c r="B32" s="72">
        <v>55.010799136069103</v>
      </c>
      <c r="C32" s="28" t="s">
        <v>81</v>
      </c>
    </row>
    <row r="33" spans="1:3" x14ac:dyDescent="0.3">
      <c r="A33" s="72">
        <v>43.15659679408202</v>
      </c>
      <c r="B33" s="72">
        <v>55.010799136069103</v>
      </c>
      <c r="C33" s="28" t="s">
        <v>293</v>
      </c>
    </row>
    <row r="34" spans="1:3" x14ac:dyDescent="0.3">
      <c r="A34" s="72">
        <v>12.946979038223958</v>
      </c>
      <c r="B34" s="72">
        <v>70.367170626349804</v>
      </c>
      <c r="C34" s="28" t="s">
        <v>294</v>
      </c>
    </row>
  </sheetData>
  <autoFilter ref="C8:C34" xr:uid="{CE2647D2-9FDB-47D1-A3B0-F4648643DDA1}"/>
  <conditionalFormatting sqref="A2:A5 A1:XFD1 A7:XFD1048576 B2:XFD6">
    <cfRule type="expression" dxfId="7" priority="1">
      <formula>_xlfn.ISFORMULA(A1)</formula>
    </cfRule>
  </conditionalFormatting>
  <hyperlinks>
    <hyperlink ref="B3" r:id="rId1" location="imgrc=Xp1HJg5hCl4chM" display="https://www.google.co.uk/search?q=coal+cost+curve&amp;rlz=1C1CHBD_en- GBGB800GB800&amp;tbm=isch&amp;source=iu&amp;ictx=1&amp;fir=Xp1HJg5hCl4chM%253A%252Cv_jydOy9mmo6WM%252C_&amp;usg=__MafcOh4E00mtIpPXARpEwDWqg4k%3D&amp;sa=X&amp;ved=2ahUKEwiikOPWvN_bAhXjJMAKHe8QA3oQ9QEwAHoECAEQLw#imgrc=Xp1HJg5hCl4chM" xr:uid="{5FAFB7E6-7496-436E-AC8D-D6EBB025C283}"/>
  </hyperlinks>
  <pageMargins left="0.7" right="0.7" top="0.75" bottom="0.75" header="0.3" footer="0.3"/>
  <pageSetup paperSize="9" orientation="portrait" horizontalDpi="4294967294" verticalDpi="4294967294"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96DEE-7E82-43D7-86DC-E809E8850B36}">
  <sheetPr>
    <tabColor theme="7" tint="0.39997558519241921"/>
  </sheetPr>
  <dimension ref="A1:S34"/>
  <sheetViews>
    <sheetView workbookViewId="0"/>
  </sheetViews>
  <sheetFormatPr defaultColWidth="10.33203125" defaultRowHeight="14.4" x14ac:dyDescent="0.3"/>
  <cols>
    <col min="1" max="18" width="15.6640625" style="28" customWidth="1"/>
    <col min="19" max="19" width="40.6640625" style="28" customWidth="1"/>
    <col min="20" max="16384" width="10.33203125" style="28"/>
  </cols>
  <sheetData>
    <row r="1" spans="1:19" s="25" customFormat="1" ht="49.5" customHeight="1" x14ac:dyDescent="0.3">
      <c r="A1" s="25" t="s">
        <v>320</v>
      </c>
    </row>
    <row r="2" spans="1:19" s="26" customFormat="1" x14ac:dyDescent="0.3">
      <c r="A2" s="26" t="s">
        <v>50</v>
      </c>
      <c r="B2" s="26" t="s">
        <v>31</v>
      </c>
    </row>
    <row r="3" spans="1:19" s="26" customFormat="1" x14ac:dyDescent="0.3">
      <c r="A3" s="26" t="s">
        <v>52</v>
      </c>
      <c r="B3" s="26" t="s">
        <v>32</v>
      </c>
    </row>
    <row r="4" spans="1:19" s="26" customFormat="1" x14ac:dyDescent="0.3">
      <c r="A4" s="26" t="s">
        <v>54</v>
      </c>
      <c r="B4" s="44">
        <v>43271</v>
      </c>
    </row>
    <row r="5" spans="1:19" s="26" customFormat="1" x14ac:dyDescent="0.3">
      <c r="A5" s="26" t="s">
        <v>55</v>
      </c>
    </row>
    <row r="6" spans="1:19" s="26" customFormat="1" x14ac:dyDescent="0.3">
      <c r="A6" s="26" t="s">
        <v>57</v>
      </c>
      <c r="B6" s="26" t="s">
        <v>295</v>
      </c>
    </row>
    <row r="7" spans="1:19" x14ac:dyDescent="0.3">
      <c r="A7" s="39"/>
      <c r="B7" s="39"/>
      <c r="C7" s="39"/>
      <c r="D7" s="39"/>
      <c r="E7" s="39"/>
      <c r="F7" s="39"/>
      <c r="G7" s="39"/>
      <c r="H7" s="39"/>
      <c r="I7" s="39"/>
      <c r="J7" s="39"/>
      <c r="K7" s="39"/>
      <c r="L7" s="39"/>
      <c r="M7" s="39"/>
      <c r="N7" s="39"/>
      <c r="O7" s="39"/>
      <c r="P7" s="39"/>
      <c r="Q7" s="39"/>
      <c r="R7" s="39"/>
      <c r="S7" s="39"/>
    </row>
    <row r="8" spans="1:19" x14ac:dyDescent="0.3">
      <c r="A8" s="45" t="s">
        <v>296</v>
      </c>
      <c r="B8" s="45" t="s">
        <v>297</v>
      </c>
      <c r="C8" s="45" t="s">
        <v>288</v>
      </c>
      <c r="D8" s="39"/>
      <c r="E8" s="39"/>
      <c r="F8" s="39"/>
      <c r="G8" s="39"/>
      <c r="H8" s="39"/>
      <c r="I8" s="39"/>
      <c r="J8" s="39"/>
      <c r="K8" s="39"/>
      <c r="L8" s="39"/>
      <c r="M8" s="39"/>
      <c r="N8" s="39"/>
      <c r="O8" s="39"/>
      <c r="P8" s="39"/>
      <c r="Q8" s="39"/>
      <c r="R8" s="39"/>
      <c r="S8" s="39"/>
    </row>
    <row r="9" spans="1:19" x14ac:dyDescent="0.3">
      <c r="A9" s="43">
        <v>8.8522093528706396</v>
      </c>
      <c r="B9" s="43">
        <v>38.903107861060299</v>
      </c>
      <c r="C9" t="s">
        <v>145</v>
      </c>
      <c r="D9" s="39"/>
      <c r="E9" s="39"/>
      <c r="F9" s="39"/>
      <c r="G9" s="39"/>
      <c r="H9" s="39"/>
      <c r="I9" s="39"/>
      <c r="J9" s="39"/>
      <c r="K9" s="39"/>
      <c r="L9" s="39"/>
      <c r="M9" s="39"/>
      <c r="N9" s="39"/>
      <c r="O9" s="39"/>
      <c r="P9" s="39"/>
      <c r="Q9" s="39"/>
      <c r="R9" s="39"/>
      <c r="S9" s="39"/>
    </row>
    <row r="10" spans="1:19" x14ac:dyDescent="0.3">
      <c r="A10" s="43">
        <v>4.1315345699830601</v>
      </c>
      <c r="B10" s="43">
        <v>39.195612431444196</v>
      </c>
      <c r="C10" t="s">
        <v>81</v>
      </c>
      <c r="D10" s="39"/>
      <c r="E10" s="39"/>
      <c r="F10" s="39"/>
      <c r="G10" s="39"/>
      <c r="H10" s="39"/>
      <c r="I10" s="39"/>
      <c r="J10" s="39"/>
      <c r="K10" s="39"/>
      <c r="L10" s="39"/>
      <c r="M10" s="39"/>
      <c r="N10" s="39"/>
      <c r="O10" s="39"/>
      <c r="P10" s="39"/>
      <c r="Q10" s="39"/>
      <c r="R10" s="39"/>
      <c r="S10" s="39"/>
    </row>
    <row r="11" spans="1:19" x14ac:dyDescent="0.3">
      <c r="A11" s="43">
        <v>10.623946037099499</v>
      </c>
      <c r="B11" s="43">
        <v>42.1206581352833</v>
      </c>
      <c r="C11" t="s">
        <v>145</v>
      </c>
      <c r="D11" s="39"/>
      <c r="E11" s="39"/>
      <c r="F11" s="39"/>
      <c r="G11" s="39"/>
      <c r="H11" s="39"/>
      <c r="I11" s="39"/>
      <c r="J11" s="39"/>
      <c r="K11" s="39"/>
      <c r="L11" s="39"/>
      <c r="M11" s="39"/>
      <c r="N11" s="39"/>
      <c r="O11" s="39"/>
      <c r="P11" s="39"/>
      <c r="Q11" s="39"/>
      <c r="R11" s="39"/>
      <c r="S11" s="39"/>
    </row>
    <row r="12" spans="1:19" x14ac:dyDescent="0.3">
      <c r="A12" s="43">
        <v>40.724047464169196</v>
      </c>
      <c r="B12" s="43">
        <v>44.460694698354601</v>
      </c>
      <c r="C12" t="s">
        <v>81</v>
      </c>
      <c r="D12" s="39"/>
      <c r="E12" s="39"/>
      <c r="F12" s="39"/>
      <c r="G12" s="39"/>
      <c r="H12" s="39"/>
      <c r="I12" s="39"/>
      <c r="J12" s="39"/>
      <c r="K12" s="39"/>
      <c r="L12" s="39"/>
      <c r="M12" s="39"/>
      <c r="N12" s="39"/>
      <c r="O12" s="39"/>
      <c r="P12" s="39"/>
      <c r="Q12" s="39"/>
      <c r="R12" s="39"/>
      <c r="S12" s="39"/>
    </row>
    <row r="13" spans="1:19" x14ac:dyDescent="0.3">
      <c r="A13" s="43">
        <v>53.118651174117602</v>
      </c>
      <c r="B13" s="43">
        <v>47.970749542961599</v>
      </c>
      <c r="C13" t="s">
        <v>145</v>
      </c>
      <c r="D13" s="39"/>
      <c r="E13" s="39"/>
      <c r="F13" s="39"/>
      <c r="G13" s="39"/>
      <c r="H13" s="39"/>
      <c r="I13" s="39"/>
      <c r="J13" s="39"/>
      <c r="K13" s="39"/>
      <c r="L13" s="39"/>
      <c r="M13" s="39"/>
      <c r="N13" s="39"/>
      <c r="O13" s="39"/>
      <c r="P13" s="39"/>
      <c r="Q13" s="39"/>
      <c r="R13" s="39"/>
      <c r="S13" s="39"/>
    </row>
    <row r="14" spans="1:19" x14ac:dyDescent="0.3">
      <c r="A14" s="43">
        <v>8.2641481513460064</v>
      </c>
      <c r="B14" s="43">
        <v>48.555758683729401</v>
      </c>
      <c r="C14" t="s">
        <v>81</v>
      </c>
      <c r="D14" s="39"/>
      <c r="E14" s="39"/>
      <c r="F14" s="39"/>
      <c r="G14" s="39"/>
      <c r="H14" s="39"/>
      <c r="I14" s="39"/>
      <c r="J14" s="39"/>
      <c r="K14" s="39"/>
      <c r="L14" s="39"/>
      <c r="M14" s="39"/>
      <c r="N14" s="39"/>
      <c r="O14" s="39"/>
      <c r="P14" s="39"/>
      <c r="Q14" s="39"/>
      <c r="R14" s="39"/>
      <c r="S14" s="39"/>
    </row>
    <row r="15" spans="1:19" x14ac:dyDescent="0.3">
      <c r="A15" s="43">
        <v>35.413153456997989</v>
      </c>
      <c r="B15" s="43">
        <v>49.725776965264998</v>
      </c>
      <c r="C15" t="s">
        <v>145</v>
      </c>
      <c r="D15" s="39"/>
      <c r="E15" s="39"/>
      <c r="F15" s="39"/>
      <c r="G15" s="39"/>
      <c r="H15" s="39"/>
      <c r="I15" s="39"/>
      <c r="J15" s="39"/>
      <c r="K15" s="39"/>
      <c r="L15" s="39"/>
      <c r="M15" s="39"/>
      <c r="N15" s="39"/>
      <c r="O15" s="39"/>
      <c r="P15" s="39"/>
      <c r="Q15" s="39"/>
      <c r="R15" s="39"/>
      <c r="S15" s="39"/>
    </row>
    <row r="16" spans="1:19" x14ac:dyDescent="0.3">
      <c r="A16" s="43">
        <v>4.7217537942660215</v>
      </c>
      <c r="B16" s="43">
        <v>50.895795246800702</v>
      </c>
      <c r="C16" t="s">
        <v>81</v>
      </c>
      <c r="D16" s="39"/>
      <c r="E16" s="39"/>
      <c r="F16" s="39"/>
      <c r="G16" s="39"/>
      <c r="H16" s="40"/>
      <c r="I16" s="40"/>
      <c r="J16" s="40"/>
      <c r="K16" s="39"/>
      <c r="L16" s="39"/>
      <c r="M16" s="39"/>
      <c r="N16" s="39"/>
      <c r="O16" s="39"/>
      <c r="P16" s="39"/>
      <c r="Q16" s="39"/>
      <c r="R16" s="39"/>
      <c r="S16" s="39"/>
    </row>
    <row r="17" spans="1:19" x14ac:dyDescent="0.3">
      <c r="A17" s="43">
        <v>67.874131781201982</v>
      </c>
      <c r="B17" s="43">
        <v>52.943327239488099</v>
      </c>
      <c r="C17" t="s">
        <v>145</v>
      </c>
      <c r="D17" s="39"/>
      <c r="E17" s="39"/>
      <c r="F17" s="39"/>
      <c r="G17" s="39"/>
      <c r="H17" s="39"/>
      <c r="I17" s="39"/>
      <c r="J17" s="39"/>
      <c r="K17" s="39"/>
      <c r="L17" s="39"/>
      <c r="M17" s="39"/>
      <c r="N17" s="39"/>
      <c r="O17" s="39"/>
      <c r="P17" s="39"/>
      <c r="Q17" s="39"/>
      <c r="R17" s="39"/>
      <c r="S17" s="39"/>
    </row>
    <row r="18" spans="1:19" x14ac:dyDescent="0.3">
      <c r="A18" s="43">
        <v>10.033726812816013</v>
      </c>
      <c r="B18" s="43">
        <v>53.528336380255901</v>
      </c>
      <c r="C18" t="s">
        <v>81</v>
      </c>
      <c r="D18" s="39"/>
      <c r="E18" s="39"/>
      <c r="F18" s="39"/>
      <c r="G18" s="39"/>
      <c r="H18" s="39"/>
      <c r="I18" s="39"/>
      <c r="J18" s="39"/>
      <c r="K18" s="39"/>
      <c r="L18" s="39"/>
      <c r="M18" s="39"/>
      <c r="N18" s="39"/>
      <c r="O18" s="39"/>
      <c r="P18" s="39"/>
      <c r="Q18" s="39"/>
      <c r="R18" s="39"/>
      <c r="S18" s="39"/>
    </row>
    <row r="19" spans="1:19" x14ac:dyDescent="0.3">
      <c r="A19" s="43">
        <v>41.907722946872013</v>
      </c>
      <c r="B19" s="43">
        <v>54.113345521023703</v>
      </c>
      <c r="C19" t="s">
        <v>145</v>
      </c>
      <c r="D19" s="39"/>
      <c r="E19" s="39"/>
      <c r="F19" s="39"/>
      <c r="G19" s="39"/>
      <c r="H19" s="39"/>
      <c r="I19" s="39"/>
      <c r="J19" s="39"/>
      <c r="K19" s="39"/>
      <c r="L19" s="39"/>
      <c r="M19" s="39"/>
      <c r="N19" s="39"/>
      <c r="O19" s="39"/>
      <c r="P19" s="39"/>
      <c r="Q19" s="39"/>
      <c r="R19" s="39"/>
      <c r="S19" s="39"/>
    </row>
    <row r="20" spans="1:19" x14ac:dyDescent="0.3">
      <c r="A20" s="43">
        <v>12.39028766443397</v>
      </c>
      <c r="B20" s="43">
        <v>55.868372943327202</v>
      </c>
      <c r="C20" t="s">
        <v>81</v>
      </c>
      <c r="D20" s="39"/>
      <c r="E20" s="39"/>
      <c r="F20" s="39"/>
      <c r="G20" s="39"/>
      <c r="H20" s="39"/>
      <c r="I20" s="39"/>
      <c r="J20" s="39"/>
      <c r="K20" s="39"/>
      <c r="L20" s="39"/>
      <c r="M20" s="39"/>
      <c r="N20" s="39"/>
      <c r="O20" s="39"/>
      <c r="P20" s="39"/>
      <c r="Q20" s="39"/>
      <c r="R20" s="39"/>
      <c r="S20" s="39"/>
    </row>
    <row r="21" spans="1:19" x14ac:dyDescent="0.3">
      <c r="A21" s="43">
        <v>154.048296549322</v>
      </c>
      <c r="B21" s="43">
        <v>59.085923217550203</v>
      </c>
      <c r="C21" t="s">
        <v>145</v>
      </c>
      <c r="D21" s="39"/>
      <c r="E21" s="39"/>
      <c r="F21" s="39"/>
      <c r="G21" s="39"/>
      <c r="H21" s="39"/>
      <c r="I21" s="39"/>
      <c r="J21" s="39"/>
      <c r="K21" s="39"/>
      <c r="L21" s="39"/>
      <c r="M21" s="39"/>
      <c r="N21" s="39"/>
      <c r="O21" s="39"/>
      <c r="P21" s="39"/>
      <c r="Q21" s="39"/>
      <c r="R21" s="39"/>
      <c r="S21" s="39"/>
    </row>
    <row r="22" spans="1:19" x14ac:dyDescent="0.3">
      <c r="A22" s="43">
        <v>63.153456998313004</v>
      </c>
      <c r="B22" s="43">
        <v>63.765996343692798</v>
      </c>
      <c r="C22" t="s">
        <v>81</v>
      </c>
      <c r="D22" s="39"/>
      <c r="E22" s="39"/>
      <c r="F22" s="39"/>
      <c r="G22" s="39"/>
      <c r="H22" s="39"/>
      <c r="I22" s="39"/>
      <c r="J22" s="39"/>
      <c r="K22" s="39"/>
      <c r="L22" s="39"/>
      <c r="M22" s="39"/>
      <c r="N22" s="39"/>
      <c r="O22" s="39"/>
      <c r="P22" s="39"/>
      <c r="Q22" s="39"/>
      <c r="R22" s="39"/>
      <c r="S22" s="39"/>
    </row>
    <row r="23" spans="1:19" x14ac:dyDescent="0.3">
      <c r="A23" s="43">
        <v>28.331601776978005</v>
      </c>
      <c r="B23" s="43">
        <v>67.568555758683701</v>
      </c>
      <c r="C23" t="s">
        <v>145</v>
      </c>
      <c r="D23" s="39"/>
      <c r="E23" s="39"/>
      <c r="F23" s="39"/>
      <c r="G23" s="39"/>
      <c r="H23" s="39"/>
      <c r="I23" s="39"/>
      <c r="J23" s="39"/>
      <c r="K23" s="39"/>
      <c r="L23" s="39"/>
      <c r="M23" s="39"/>
      <c r="N23" s="39"/>
      <c r="O23" s="39"/>
      <c r="P23" s="39"/>
      <c r="Q23" s="39"/>
      <c r="R23" s="39"/>
      <c r="S23" s="39"/>
    </row>
    <row r="24" spans="1:19" x14ac:dyDescent="0.3">
      <c r="A24" s="43">
        <v>31.282697898393963</v>
      </c>
      <c r="B24" s="43">
        <v>70.201096892138906</v>
      </c>
      <c r="C24" t="s">
        <v>81</v>
      </c>
      <c r="D24" s="39"/>
      <c r="E24" s="39"/>
      <c r="F24" s="39"/>
      <c r="G24" s="39"/>
      <c r="H24" s="39"/>
      <c r="I24" s="39"/>
      <c r="J24" s="39"/>
      <c r="K24" s="39"/>
      <c r="L24" s="39"/>
      <c r="M24" s="39"/>
      <c r="N24" s="39"/>
      <c r="O24" s="39"/>
      <c r="P24" s="39"/>
      <c r="Q24" s="39"/>
      <c r="R24" s="39"/>
      <c r="S24" s="39"/>
    </row>
    <row r="25" spans="1:19" x14ac:dyDescent="0.3">
      <c r="A25" s="43">
        <v>16.52505926855406</v>
      </c>
      <c r="B25" s="43">
        <v>71.078610603290599</v>
      </c>
      <c r="C25" t="s">
        <v>145</v>
      </c>
      <c r="D25" s="39"/>
      <c r="E25" s="39"/>
      <c r="F25" s="39"/>
      <c r="G25" s="39"/>
      <c r="H25" s="39"/>
      <c r="I25" s="39"/>
      <c r="J25" s="39"/>
      <c r="K25" s="39"/>
      <c r="L25" s="39"/>
      <c r="M25" s="39"/>
      <c r="N25" s="39"/>
      <c r="O25" s="39"/>
      <c r="P25" s="39"/>
      <c r="Q25" s="39"/>
      <c r="R25" s="39"/>
      <c r="S25" s="39"/>
    </row>
    <row r="26" spans="1:19" x14ac:dyDescent="0.3">
      <c r="A26" s="43">
        <v>48.988195615513973</v>
      </c>
      <c r="B26" s="43">
        <v>73.711151736745904</v>
      </c>
      <c r="C26" t="s">
        <v>145</v>
      </c>
      <c r="D26" s="39"/>
      <c r="E26" s="39"/>
      <c r="F26" s="39"/>
      <c r="G26" s="39"/>
      <c r="H26" s="39"/>
      <c r="I26" s="39"/>
      <c r="J26" s="39"/>
      <c r="K26" s="39"/>
      <c r="L26" s="39"/>
      <c r="M26" s="39"/>
      <c r="N26" s="39"/>
      <c r="O26" s="39"/>
      <c r="P26" s="39"/>
      <c r="Q26" s="39"/>
      <c r="R26" s="39"/>
      <c r="S26" s="39"/>
    </row>
    <row r="27" spans="1:19" x14ac:dyDescent="0.3">
      <c r="A27" s="43">
        <v>21.248971085577978</v>
      </c>
      <c r="B27" s="43">
        <v>78.683729433272305</v>
      </c>
      <c r="C27" t="s">
        <v>81</v>
      </c>
    </row>
    <row r="28" spans="1:19" x14ac:dyDescent="0.3">
      <c r="A28" s="43">
        <v>29.510961214165036</v>
      </c>
      <c r="B28" s="43">
        <v>79.561243144424097</v>
      </c>
      <c r="C28" t="s">
        <v>145</v>
      </c>
    </row>
    <row r="29" spans="1:19" x14ac:dyDescent="0.3">
      <c r="A29" s="43">
        <v>15.935919055649038</v>
      </c>
      <c r="B29" s="43">
        <v>80.731261425959701</v>
      </c>
      <c r="C29" t="s">
        <v>81</v>
      </c>
    </row>
    <row r="30" spans="1:19" x14ac:dyDescent="0.3">
      <c r="A30" s="43">
        <v>20.067453625632993</v>
      </c>
      <c r="B30" s="43">
        <v>82.193784277879303</v>
      </c>
      <c r="C30" t="s">
        <v>145</v>
      </c>
    </row>
    <row r="31" spans="1:19" x14ac:dyDescent="0.3">
      <c r="A31" s="43">
        <v>15.344620819986972</v>
      </c>
      <c r="B31" s="43">
        <v>85.411334552102304</v>
      </c>
      <c r="C31" t="s">
        <v>81</v>
      </c>
    </row>
    <row r="32" spans="1:19" x14ac:dyDescent="0.3">
      <c r="A32" s="43">
        <v>21.248971085577978</v>
      </c>
      <c r="B32" s="43">
        <v>91.553930530164493</v>
      </c>
      <c r="C32" t="s">
        <v>145</v>
      </c>
    </row>
    <row r="33" spans="1:3" x14ac:dyDescent="0.3">
      <c r="A33" s="43">
        <v>8.2630691399659781</v>
      </c>
      <c r="B33" s="43">
        <v>101.79159049360101</v>
      </c>
      <c r="C33" t="s">
        <v>81</v>
      </c>
    </row>
    <row r="34" spans="1:3" x14ac:dyDescent="0.3">
      <c r="A34" s="43">
        <v>4.1315345699830459</v>
      </c>
      <c r="B34" s="43">
        <v>110.566727605118</v>
      </c>
      <c r="C34" t="s">
        <v>145</v>
      </c>
    </row>
  </sheetData>
  <autoFilter ref="C8:C34" xr:uid="{8C96FE7B-7E8E-4F04-B08D-49F3BA6FFC17}"/>
  <conditionalFormatting sqref="A2:A5 A1:XFD1 A7:XFD1048576 B2:XFD6">
    <cfRule type="expression" dxfId="6" priority="1">
      <formula>_xlfn.ISFORMULA(A1)</formula>
    </cfRule>
  </conditionalFormatting>
  <pageMargins left="0.7" right="0.7" top="0.75" bottom="0.75" header="0.3" footer="0.3"/>
  <pageSetup paperSize="9" orientation="portrait" horizontalDpi="4294967294" verticalDpi="4294967294"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774A8-B077-472B-8F38-9867E3DB5A43}">
  <sheetPr>
    <tabColor theme="7" tint="0.39997558519241921"/>
  </sheetPr>
  <dimension ref="A1:S45"/>
  <sheetViews>
    <sheetView workbookViewId="0"/>
  </sheetViews>
  <sheetFormatPr defaultColWidth="10.33203125" defaultRowHeight="14.4" x14ac:dyDescent="0.3"/>
  <cols>
    <col min="1" max="18" width="15.6640625" style="28" customWidth="1"/>
    <col min="19" max="19" width="40.6640625" style="28" customWidth="1"/>
    <col min="20" max="16384" width="10.33203125" style="28"/>
  </cols>
  <sheetData>
    <row r="1" spans="1:19" s="25" customFormat="1" ht="49.5" customHeight="1" x14ac:dyDescent="0.3">
      <c r="A1" s="25" t="s">
        <v>322</v>
      </c>
    </row>
    <row r="2" spans="1:19" s="26" customFormat="1" x14ac:dyDescent="0.3">
      <c r="A2" s="26" t="s">
        <v>50</v>
      </c>
      <c r="B2" s="26" t="s">
        <v>34</v>
      </c>
    </row>
    <row r="3" spans="1:19" s="26" customFormat="1" x14ac:dyDescent="0.3">
      <c r="A3" s="26" t="s">
        <v>52</v>
      </c>
      <c r="B3" s="46" t="s">
        <v>35</v>
      </c>
    </row>
    <row r="4" spans="1:19" s="26" customFormat="1" x14ac:dyDescent="0.3">
      <c r="A4" s="26" t="s">
        <v>54</v>
      </c>
      <c r="B4" s="44">
        <v>43271</v>
      </c>
    </row>
    <row r="5" spans="1:19" s="26" customFormat="1" x14ac:dyDescent="0.3">
      <c r="A5" s="26" t="s">
        <v>55</v>
      </c>
    </row>
    <row r="6" spans="1:19" s="26" customFormat="1" x14ac:dyDescent="0.3">
      <c r="A6" s="26" t="s">
        <v>57</v>
      </c>
      <c r="B6" s="26" t="s">
        <v>298</v>
      </c>
    </row>
    <row r="7" spans="1:19" x14ac:dyDescent="0.3">
      <c r="A7" s="39"/>
      <c r="B7" s="39"/>
      <c r="C7" s="39"/>
      <c r="D7" s="39"/>
      <c r="E7" s="39"/>
      <c r="F7" s="39"/>
      <c r="G7" s="39"/>
      <c r="H7" s="39"/>
      <c r="I7" s="39"/>
      <c r="J7" s="39"/>
      <c r="K7" s="39"/>
      <c r="L7" s="39"/>
      <c r="M7" s="39"/>
      <c r="N7" s="39"/>
      <c r="O7" s="39"/>
      <c r="P7" s="39"/>
      <c r="Q7" s="39"/>
      <c r="R7" s="39"/>
      <c r="S7" s="39"/>
    </row>
    <row r="8" spans="1:19" x14ac:dyDescent="0.3">
      <c r="A8" s="45" t="s">
        <v>286</v>
      </c>
      <c r="B8" s="45" t="s">
        <v>287</v>
      </c>
      <c r="C8" s="45" t="s">
        <v>288</v>
      </c>
      <c r="D8" s="39"/>
      <c r="E8" s="39"/>
      <c r="F8" s="39"/>
      <c r="G8" s="39"/>
      <c r="H8" s="39"/>
      <c r="I8" s="39"/>
      <c r="J8" s="39"/>
      <c r="K8" s="39"/>
      <c r="L8" s="39"/>
      <c r="M8" s="39"/>
      <c r="N8" s="39"/>
      <c r="O8" s="39"/>
      <c r="P8" s="39"/>
      <c r="Q8" s="39"/>
      <c r="R8" s="39"/>
      <c r="S8" s="39"/>
    </row>
    <row r="9" spans="1:19" x14ac:dyDescent="0.3">
      <c r="A9" s="43">
        <v>14.449666314259201</v>
      </c>
      <c r="B9" s="43">
        <v>37.274976873265501</v>
      </c>
      <c r="C9" t="s">
        <v>170</v>
      </c>
      <c r="D9" s="39"/>
      <c r="E9" s="39"/>
      <c r="F9" s="39"/>
      <c r="G9" s="39"/>
      <c r="H9" s="39"/>
      <c r="I9" s="39"/>
      <c r="J9" s="39"/>
      <c r="K9" s="39"/>
      <c r="L9" s="39"/>
      <c r="M9" s="39"/>
      <c r="N9" s="39"/>
      <c r="O9" s="39"/>
      <c r="P9" s="39"/>
      <c r="Q9" s="39"/>
      <c r="R9" s="39"/>
      <c r="S9" s="39"/>
    </row>
    <row r="10" spans="1:19" x14ac:dyDescent="0.3">
      <c r="A10" s="43">
        <v>32.660730804810399</v>
      </c>
      <c r="B10" s="43">
        <v>38.094819611470797</v>
      </c>
      <c r="C10" t="s">
        <v>92</v>
      </c>
      <c r="D10" s="39"/>
      <c r="E10" s="39"/>
      <c r="F10" s="39"/>
      <c r="G10" s="39"/>
      <c r="H10" s="39"/>
      <c r="I10" s="39"/>
      <c r="J10" s="39"/>
      <c r="K10" s="39"/>
      <c r="L10" s="39"/>
      <c r="M10" s="39"/>
      <c r="N10" s="39"/>
      <c r="O10" s="39"/>
      <c r="P10" s="39"/>
      <c r="Q10" s="39"/>
      <c r="R10" s="39"/>
      <c r="S10" s="39"/>
    </row>
    <row r="11" spans="1:19" x14ac:dyDescent="0.3">
      <c r="A11" s="43">
        <v>7.5376635390510955</v>
      </c>
      <c r="B11" s="43">
        <v>38.916049953746501</v>
      </c>
      <c r="C11" t="s">
        <v>170</v>
      </c>
      <c r="D11" s="39"/>
      <c r="E11" s="39"/>
      <c r="F11" s="39"/>
      <c r="G11" s="39"/>
      <c r="H11" s="39"/>
      <c r="I11" s="39"/>
      <c r="J11" s="39"/>
      <c r="K11" s="39"/>
      <c r="L11" s="39"/>
      <c r="M11" s="39"/>
      <c r="N11" s="39"/>
      <c r="O11" s="39"/>
      <c r="P11" s="39"/>
      <c r="Q11" s="39"/>
      <c r="R11" s="39"/>
      <c r="S11" s="39"/>
    </row>
    <row r="12" spans="1:19" x14ac:dyDescent="0.3">
      <c r="A12" s="43">
        <v>13.821527686005098</v>
      </c>
      <c r="B12" s="43">
        <v>39.739824236817697</v>
      </c>
      <c r="C12" t="s">
        <v>92</v>
      </c>
      <c r="D12" s="39"/>
      <c r="E12" s="39"/>
      <c r="F12" s="39"/>
      <c r="G12" s="39"/>
      <c r="H12" s="39"/>
      <c r="I12" s="39"/>
      <c r="J12" s="39"/>
      <c r="K12" s="39"/>
      <c r="L12" s="39"/>
      <c r="M12" s="39"/>
      <c r="N12" s="39"/>
      <c r="O12" s="39"/>
      <c r="P12" s="39"/>
      <c r="Q12" s="39"/>
      <c r="R12" s="39"/>
      <c r="S12" s="39"/>
    </row>
    <row r="13" spans="1:19" x14ac:dyDescent="0.3">
      <c r="A13" s="43">
        <v>8.1658021673054009</v>
      </c>
      <c r="B13" s="43">
        <v>39.735661424606803</v>
      </c>
      <c r="C13" t="s">
        <v>170</v>
      </c>
      <c r="D13" s="39"/>
      <c r="E13" s="39"/>
      <c r="F13" s="39"/>
      <c r="G13" s="39"/>
      <c r="H13" s="39"/>
      <c r="I13" s="39"/>
      <c r="J13" s="39"/>
      <c r="K13" s="39"/>
      <c r="L13" s="39"/>
      <c r="M13" s="39"/>
      <c r="N13" s="39"/>
      <c r="O13" s="39"/>
      <c r="P13" s="39"/>
      <c r="Q13" s="39"/>
      <c r="R13" s="39"/>
      <c r="S13" s="39"/>
    </row>
    <row r="14" spans="1:19" x14ac:dyDescent="0.3">
      <c r="A14" s="43">
        <v>8.1682800317166055</v>
      </c>
      <c r="B14" s="43">
        <v>41.664662349676199</v>
      </c>
      <c r="C14" t="s">
        <v>81</v>
      </c>
      <c r="D14" s="39"/>
      <c r="E14" s="39"/>
      <c r="F14" s="39"/>
      <c r="G14" s="39"/>
      <c r="H14" s="39"/>
      <c r="I14" s="39"/>
      <c r="J14" s="39"/>
      <c r="K14" s="39"/>
      <c r="L14" s="39"/>
      <c r="M14" s="39"/>
      <c r="N14" s="39"/>
      <c r="O14" s="39"/>
      <c r="P14" s="39"/>
      <c r="Q14" s="39"/>
      <c r="R14" s="39"/>
      <c r="S14" s="39"/>
    </row>
    <row r="15" spans="1:19" x14ac:dyDescent="0.3">
      <c r="A15" s="43">
        <v>11.932156072419801</v>
      </c>
      <c r="B15" s="43">
        <v>41.937789084181297</v>
      </c>
      <c r="C15" t="s">
        <v>92</v>
      </c>
      <c r="D15" s="39"/>
      <c r="E15" s="39"/>
      <c r="F15" s="39"/>
      <c r="G15" s="39"/>
      <c r="H15" s="39"/>
      <c r="I15" s="39"/>
      <c r="J15" s="39"/>
      <c r="K15" s="39"/>
      <c r="L15" s="39"/>
      <c r="M15" s="39"/>
      <c r="N15" s="39"/>
      <c r="O15" s="39"/>
      <c r="P15" s="39"/>
      <c r="Q15" s="39"/>
      <c r="R15" s="39"/>
      <c r="S15" s="39"/>
    </row>
    <row r="16" spans="1:19" x14ac:dyDescent="0.3">
      <c r="A16" s="43">
        <v>7.5351856746393935</v>
      </c>
      <c r="B16" s="43">
        <v>42.210915818686402</v>
      </c>
      <c r="C16" t="s">
        <v>170</v>
      </c>
      <c r="D16" s="39"/>
      <c r="E16" s="39"/>
      <c r="F16" s="39"/>
      <c r="G16" s="39"/>
      <c r="H16" s="40"/>
      <c r="I16" s="40"/>
      <c r="J16" s="40"/>
      <c r="K16" s="39"/>
      <c r="L16" s="39"/>
      <c r="M16" s="39"/>
      <c r="N16" s="39"/>
      <c r="O16" s="39"/>
      <c r="P16" s="39"/>
      <c r="Q16" s="39"/>
      <c r="R16" s="39"/>
      <c r="S16" s="39"/>
    </row>
    <row r="17" spans="1:19" x14ac:dyDescent="0.3">
      <c r="A17" s="43">
        <v>23.24360710981901</v>
      </c>
      <c r="B17" s="43">
        <v>42.7578630897317</v>
      </c>
      <c r="C17" t="s">
        <v>170</v>
      </c>
      <c r="D17" s="39"/>
      <c r="E17" s="39"/>
      <c r="F17" s="39"/>
      <c r="G17" s="39"/>
      <c r="H17" s="39"/>
      <c r="I17" s="39"/>
      <c r="J17" s="39"/>
      <c r="K17" s="39"/>
      <c r="L17" s="39"/>
      <c r="M17" s="39"/>
      <c r="N17" s="39"/>
      <c r="O17" s="39"/>
      <c r="P17" s="39"/>
      <c r="Q17" s="39"/>
      <c r="R17" s="39"/>
      <c r="S17" s="39"/>
    </row>
    <row r="18" spans="1:19" x14ac:dyDescent="0.3">
      <c r="A18" s="43">
        <v>23.243607109818996</v>
      </c>
      <c r="B18" s="43">
        <v>44.1288159111933</v>
      </c>
      <c r="C18" t="s">
        <v>95</v>
      </c>
      <c r="D18" s="39"/>
      <c r="E18" s="39"/>
      <c r="F18" s="39"/>
      <c r="G18" s="39"/>
      <c r="H18" s="39"/>
      <c r="I18" s="39"/>
      <c r="J18" s="39"/>
      <c r="K18" s="39"/>
      <c r="L18" s="39"/>
      <c r="M18" s="39"/>
      <c r="N18" s="39"/>
      <c r="O18" s="39"/>
      <c r="P18" s="39"/>
      <c r="Q18" s="39"/>
      <c r="R18" s="39"/>
      <c r="S18" s="39"/>
    </row>
    <row r="19" spans="1:19" x14ac:dyDescent="0.3">
      <c r="A19" s="43">
        <v>16.329126470198986</v>
      </c>
      <c r="B19" s="43">
        <v>45.226410730804801</v>
      </c>
      <c r="C19" t="s">
        <v>294</v>
      </c>
      <c r="D19" s="39"/>
      <c r="E19" s="39"/>
      <c r="F19" s="39"/>
      <c r="G19" s="39"/>
      <c r="H19" s="39"/>
      <c r="I19" s="39"/>
      <c r="J19" s="39"/>
      <c r="K19" s="39"/>
      <c r="L19" s="39"/>
      <c r="M19" s="39"/>
      <c r="N19" s="39"/>
      <c r="O19" s="39"/>
      <c r="P19" s="39"/>
      <c r="Q19" s="39"/>
      <c r="R19" s="39"/>
      <c r="S19" s="39"/>
    </row>
    <row r="20" spans="1:19" x14ac:dyDescent="0.3">
      <c r="A20" s="43">
        <v>13.190911193340014</v>
      </c>
      <c r="B20" s="43">
        <v>45.498149861239597</v>
      </c>
      <c r="C20" t="s">
        <v>92</v>
      </c>
      <c r="D20" s="39"/>
      <c r="E20" s="39"/>
      <c r="F20" s="39"/>
      <c r="G20" s="39"/>
      <c r="H20" s="39"/>
      <c r="I20" s="39"/>
      <c r="J20" s="39"/>
      <c r="K20" s="39"/>
      <c r="L20" s="39"/>
      <c r="M20" s="39"/>
      <c r="N20" s="39"/>
      <c r="O20" s="39"/>
      <c r="P20" s="39"/>
      <c r="Q20" s="39"/>
      <c r="R20" s="39"/>
      <c r="S20" s="39"/>
    </row>
    <row r="21" spans="1:19" x14ac:dyDescent="0.3">
      <c r="A21" s="43">
        <v>10.052695916478996</v>
      </c>
      <c r="B21" s="43">
        <v>46.598288621646603</v>
      </c>
      <c r="C21" t="s">
        <v>170</v>
      </c>
      <c r="D21" s="39"/>
      <c r="E21" s="39"/>
      <c r="F21" s="39"/>
      <c r="G21" s="39"/>
      <c r="H21" s="39"/>
      <c r="I21" s="39"/>
      <c r="J21" s="39"/>
      <c r="K21" s="39"/>
      <c r="L21" s="39"/>
      <c r="M21" s="39"/>
      <c r="N21" s="39"/>
      <c r="O21" s="39"/>
      <c r="P21" s="39"/>
      <c r="Q21" s="39"/>
      <c r="R21" s="39"/>
      <c r="S21" s="39"/>
    </row>
    <row r="22" spans="1:19" x14ac:dyDescent="0.3">
      <c r="A22" s="43">
        <v>80.396788687722989</v>
      </c>
      <c r="B22" s="43">
        <v>48.2379740980573</v>
      </c>
      <c r="C22" t="s">
        <v>92</v>
      </c>
      <c r="D22" s="39"/>
      <c r="E22" s="39"/>
      <c r="F22" s="39"/>
      <c r="G22" s="39"/>
      <c r="H22" s="39"/>
      <c r="I22" s="39"/>
      <c r="J22" s="39"/>
      <c r="K22" s="39"/>
      <c r="L22" s="39"/>
      <c r="M22" s="39"/>
      <c r="N22" s="39"/>
      <c r="O22" s="39"/>
      <c r="P22" s="39"/>
      <c r="Q22" s="39"/>
      <c r="R22" s="39"/>
      <c r="S22" s="39"/>
    </row>
    <row r="23" spans="1:19" x14ac:dyDescent="0.3">
      <c r="A23" s="43">
        <v>8.1658021673060261</v>
      </c>
      <c r="B23" s="43">
        <v>49.602220166512502</v>
      </c>
      <c r="C23" t="s">
        <v>170</v>
      </c>
      <c r="D23" s="39"/>
      <c r="E23" s="39"/>
      <c r="F23" s="39"/>
      <c r="G23" s="39"/>
      <c r="H23" s="39"/>
      <c r="I23" s="39"/>
      <c r="J23" s="39"/>
      <c r="K23" s="39"/>
      <c r="L23" s="39"/>
      <c r="M23" s="39"/>
      <c r="N23" s="39"/>
      <c r="O23" s="39"/>
      <c r="P23" s="39"/>
      <c r="Q23" s="39"/>
      <c r="R23" s="39"/>
      <c r="S23" s="39"/>
    </row>
    <row r="24" spans="1:19" x14ac:dyDescent="0.3">
      <c r="A24" s="43">
        <v>25.753683758424984</v>
      </c>
      <c r="B24" s="43">
        <v>49.595513413505998</v>
      </c>
      <c r="C24" t="s">
        <v>81</v>
      </c>
      <c r="D24" s="39"/>
      <c r="E24" s="39"/>
      <c r="F24" s="39"/>
      <c r="G24" s="39"/>
      <c r="H24" s="39"/>
      <c r="I24" s="39"/>
      <c r="J24" s="39"/>
      <c r="K24" s="39"/>
      <c r="L24" s="39"/>
      <c r="M24" s="39"/>
      <c r="N24" s="39"/>
      <c r="O24" s="39"/>
      <c r="P24" s="39"/>
      <c r="Q24" s="39"/>
      <c r="R24" s="39"/>
      <c r="S24" s="39"/>
    </row>
    <row r="25" spans="1:19" x14ac:dyDescent="0.3">
      <c r="A25" s="43">
        <v>10.683312409145003</v>
      </c>
      <c r="B25" s="43">
        <v>50.142460684551303</v>
      </c>
      <c r="C25" t="s">
        <v>92</v>
      </c>
      <c r="D25" s="39"/>
      <c r="E25" s="39"/>
      <c r="F25" s="39"/>
      <c r="G25" s="39"/>
      <c r="H25" s="39"/>
      <c r="I25" s="39"/>
      <c r="J25" s="39"/>
      <c r="K25" s="39"/>
      <c r="L25" s="39"/>
      <c r="M25" s="39"/>
      <c r="N25" s="39"/>
      <c r="O25" s="39"/>
      <c r="P25" s="39"/>
      <c r="Q25" s="39"/>
      <c r="R25" s="39"/>
      <c r="S25" s="39"/>
    </row>
    <row r="26" spans="1:19" x14ac:dyDescent="0.3">
      <c r="A26" s="43">
        <v>12.560294700673978</v>
      </c>
      <c r="B26" s="43">
        <v>50.965772432932397</v>
      </c>
      <c r="C26" t="s">
        <v>95</v>
      </c>
      <c r="D26" s="39"/>
      <c r="E26" s="39"/>
      <c r="F26" s="39"/>
      <c r="G26" s="39"/>
      <c r="H26" s="39"/>
      <c r="I26" s="39"/>
      <c r="J26" s="39"/>
      <c r="K26" s="39"/>
      <c r="L26" s="39"/>
      <c r="M26" s="39"/>
      <c r="N26" s="39"/>
      <c r="O26" s="39"/>
      <c r="P26" s="39"/>
      <c r="Q26" s="39"/>
      <c r="R26" s="39"/>
      <c r="S26" s="39"/>
    </row>
    <row r="27" spans="1:19" x14ac:dyDescent="0.3">
      <c r="A27" s="43">
        <v>12.562772565085027</v>
      </c>
      <c r="B27" s="43">
        <v>51.2377428307123</v>
      </c>
      <c r="C27" t="s">
        <v>81</v>
      </c>
    </row>
    <row r="28" spans="1:19" x14ac:dyDescent="0.3">
      <c r="A28" s="43">
        <v>13.814094092770972</v>
      </c>
      <c r="B28" s="43">
        <v>52.889916743755698</v>
      </c>
      <c r="C28" t="s">
        <v>95</v>
      </c>
    </row>
    <row r="29" spans="1:19" x14ac:dyDescent="0.3">
      <c r="A29" s="43">
        <v>50.884184617418043</v>
      </c>
      <c r="B29" s="43">
        <v>55.637835337650301</v>
      </c>
      <c r="C29" t="s">
        <v>170</v>
      </c>
    </row>
    <row r="30" spans="1:19" x14ac:dyDescent="0.3">
      <c r="A30" s="43">
        <v>14.444710585437008</v>
      </c>
      <c r="B30" s="43">
        <v>56.178307123034202</v>
      </c>
      <c r="C30" t="s">
        <v>81</v>
      </c>
    </row>
    <row r="31" spans="1:19" x14ac:dyDescent="0.3">
      <c r="A31" s="43">
        <v>14.449666314258991</v>
      </c>
      <c r="B31" s="43">
        <v>56.450277520813998</v>
      </c>
      <c r="C31" t="s">
        <v>95</v>
      </c>
    </row>
    <row r="32" spans="1:19" x14ac:dyDescent="0.3">
      <c r="A32" s="43">
        <v>35.178241046649987</v>
      </c>
      <c r="B32" s="43">
        <v>57.269426456984199</v>
      </c>
      <c r="C32" t="s">
        <v>81</v>
      </c>
    </row>
    <row r="33" spans="1:3" x14ac:dyDescent="0.3">
      <c r="A33" s="43">
        <v>18.831769525571019</v>
      </c>
      <c r="B33" s="43">
        <v>58.916281221091502</v>
      </c>
      <c r="C33" t="s">
        <v>95</v>
      </c>
    </row>
    <row r="34" spans="1:3" x14ac:dyDescent="0.3">
      <c r="A34" s="43">
        <v>17.595315184352955</v>
      </c>
      <c r="B34" s="43">
        <v>61.396160962072102</v>
      </c>
      <c r="C34" t="s">
        <v>81</v>
      </c>
    </row>
    <row r="35" spans="1:3" x14ac:dyDescent="0.3">
      <c r="A35" s="43">
        <v>27.009961014933992</v>
      </c>
      <c r="B35" s="43">
        <v>63.043709528214599</v>
      </c>
      <c r="C35" t="s">
        <v>170</v>
      </c>
    </row>
    <row r="36" spans="1:3" x14ac:dyDescent="0.3">
      <c r="A36" s="43">
        <v>29.529949121184018</v>
      </c>
      <c r="B36" s="43">
        <v>64.138066604995302</v>
      </c>
      <c r="C36" t="s">
        <v>81</v>
      </c>
    </row>
    <row r="37" spans="1:3" x14ac:dyDescent="0.3">
      <c r="A37" s="43">
        <v>21.349279767410962</v>
      </c>
      <c r="B37" s="43">
        <v>66.337881591119299</v>
      </c>
      <c r="C37" t="s">
        <v>294</v>
      </c>
    </row>
    <row r="38" spans="1:3" x14ac:dyDescent="0.3">
      <c r="A38" s="43">
        <v>23.23617351658504</v>
      </c>
      <c r="B38" s="43">
        <v>67.710684551341302</v>
      </c>
      <c r="C38" t="s">
        <v>95</v>
      </c>
    </row>
    <row r="39" spans="1:3" x14ac:dyDescent="0.3">
      <c r="A39" s="43">
        <v>7.5376635390509819</v>
      </c>
      <c r="B39" s="43">
        <v>69.086031452358895</v>
      </c>
      <c r="C39" t="s">
        <v>81</v>
      </c>
    </row>
    <row r="40" spans="1:3" x14ac:dyDescent="0.3">
      <c r="A40" s="43">
        <v>10.047740187657041</v>
      </c>
      <c r="B40" s="43">
        <v>69.910730804810299</v>
      </c>
      <c r="C40" t="s">
        <v>170</v>
      </c>
    </row>
    <row r="41" spans="1:3" x14ac:dyDescent="0.3">
      <c r="A41" s="43">
        <v>45.85659772697295</v>
      </c>
      <c r="B41" s="43">
        <v>74.042784458834404</v>
      </c>
      <c r="C41" t="s">
        <v>95</v>
      </c>
    </row>
    <row r="42" spans="1:3" x14ac:dyDescent="0.3">
      <c r="A42" s="43">
        <v>15.077804942513012</v>
      </c>
      <c r="B42" s="43">
        <v>85.351757631822395</v>
      </c>
      <c r="C42" t="s">
        <v>290</v>
      </c>
    </row>
    <row r="43" spans="1:3" x14ac:dyDescent="0.3">
      <c r="A43" s="43">
        <v>11.308973172987976</v>
      </c>
      <c r="B43" s="43">
        <v>87.003469010175706</v>
      </c>
      <c r="C43" t="s">
        <v>294</v>
      </c>
    </row>
    <row r="44" spans="1:3" x14ac:dyDescent="0.3">
      <c r="A44" s="43">
        <v>47.112874983480992</v>
      </c>
      <c r="B44" s="43">
        <v>88.096438482886199</v>
      </c>
      <c r="C44" t="s">
        <v>290</v>
      </c>
    </row>
    <row r="45" spans="1:3" x14ac:dyDescent="0.3">
      <c r="A45" s="43">
        <v>15.698509977534059</v>
      </c>
      <c r="B45" s="43">
        <v>98.577937095282095</v>
      </c>
      <c r="C45" t="s">
        <v>294</v>
      </c>
    </row>
  </sheetData>
  <autoFilter ref="C8:C45" xr:uid="{D8D037A8-2D90-4D9E-9440-942523F54FA0}"/>
  <conditionalFormatting sqref="A2:A5 A1:XFD1 A7:XFD1048576 B2:XFD6">
    <cfRule type="expression" dxfId="5" priority="1">
      <formula>_xlfn.ISFORMULA(A1)</formula>
    </cfRule>
  </conditionalFormatting>
  <hyperlinks>
    <hyperlink ref="B3" r:id="rId1" location="imgrc=tyvfI-ClKrmjFM: " xr:uid="{223661D2-6D0E-4834-85A8-47F533233923}"/>
  </hyperlinks>
  <pageMargins left="0.7" right="0.7" top="0.75" bottom="0.75" header="0.3" footer="0.3"/>
  <pageSetup paperSize="9" orientation="portrait" horizontalDpi="4294967294" verticalDpi="4294967294"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27F13-4A5A-4AE2-82EB-4E5DAFF23C02}">
  <sheetPr>
    <tabColor theme="7" tint="0.39997558519241921"/>
  </sheetPr>
  <dimension ref="A1:S45"/>
  <sheetViews>
    <sheetView workbookViewId="0"/>
  </sheetViews>
  <sheetFormatPr defaultColWidth="10.33203125" defaultRowHeight="14.4" x14ac:dyDescent="0.3"/>
  <cols>
    <col min="1" max="18" width="15.6640625" style="28" customWidth="1"/>
    <col min="19" max="19" width="40.6640625" style="28" customWidth="1"/>
    <col min="20" max="16384" width="10.33203125" style="28"/>
  </cols>
  <sheetData>
    <row r="1" spans="1:19" s="25" customFormat="1" ht="49.5" customHeight="1" x14ac:dyDescent="0.3">
      <c r="A1" s="25" t="s">
        <v>323</v>
      </c>
    </row>
    <row r="2" spans="1:19" s="26" customFormat="1" x14ac:dyDescent="0.3">
      <c r="A2" s="26" t="s">
        <v>50</v>
      </c>
      <c r="B2" s="26" t="s">
        <v>37</v>
      </c>
    </row>
    <row r="3" spans="1:19" s="26" customFormat="1" x14ac:dyDescent="0.3">
      <c r="A3" s="26" t="s">
        <v>52</v>
      </c>
      <c r="B3" s="46" t="s">
        <v>38</v>
      </c>
    </row>
    <row r="4" spans="1:19" s="26" customFormat="1" x14ac:dyDescent="0.3">
      <c r="A4" s="26" t="s">
        <v>54</v>
      </c>
      <c r="B4" s="44">
        <v>43271</v>
      </c>
    </row>
    <row r="5" spans="1:19" s="26" customFormat="1" x14ac:dyDescent="0.3">
      <c r="A5" s="26" t="s">
        <v>55</v>
      </c>
    </row>
    <row r="6" spans="1:19" s="26" customFormat="1" x14ac:dyDescent="0.3">
      <c r="A6" s="26" t="s">
        <v>57</v>
      </c>
      <c r="B6" s="26" t="s">
        <v>299</v>
      </c>
    </row>
    <row r="7" spans="1:19" x14ac:dyDescent="0.3">
      <c r="A7" s="39"/>
      <c r="B7" s="39"/>
      <c r="C7" s="39"/>
      <c r="D7" s="39"/>
      <c r="E7" s="39"/>
      <c r="F7" s="39"/>
      <c r="G7" s="39"/>
      <c r="H7" s="39"/>
      <c r="I7" s="39"/>
      <c r="J7" s="39"/>
      <c r="K7" s="39"/>
      <c r="L7" s="39"/>
      <c r="M7" s="39"/>
      <c r="N7" s="39"/>
      <c r="O7" s="39"/>
      <c r="P7" s="39"/>
      <c r="Q7" s="39"/>
      <c r="R7" s="39"/>
      <c r="S7" s="39"/>
    </row>
    <row r="8" spans="1:19" x14ac:dyDescent="0.3">
      <c r="A8" s="45" t="s">
        <v>286</v>
      </c>
      <c r="B8" s="45" t="s">
        <v>287</v>
      </c>
      <c r="C8" s="45" t="s">
        <v>288</v>
      </c>
      <c r="D8" s="39"/>
      <c r="E8" s="39"/>
      <c r="F8" s="39"/>
      <c r="G8" s="39"/>
      <c r="H8" s="39"/>
      <c r="I8" s="39"/>
      <c r="J8" s="39"/>
      <c r="K8" s="39"/>
      <c r="L8" s="39"/>
      <c r="M8" s="39"/>
      <c r="N8" s="39"/>
      <c r="O8" s="39"/>
      <c r="P8" s="39"/>
      <c r="Q8" s="39"/>
      <c r="R8" s="39"/>
      <c r="S8" s="39"/>
    </row>
    <row r="9" spans="1:19" x14ac:dyDescent="0.3">
      <c r="A9" s="43">
        <v>94.562647754137103</v>
      </c>
      <c r="B9" s="43">
        <v>35.201149425287298</v>
      </c>
      <c r="C9" t="s">
        <v>145</v>
      </c>
      <c r="D9" s="39"/>
      <c r="E9" s="39"/>
      <c r="F9" s="39"/>
      <c r="G9" s="39"/>
      <c r="H9" s="39"/>
      <c r="I9" s="39"/>
      <c r="J9" s="39"/>
      <c r="K9" s="39"/>
      <c r="L9" s="39"/>
      <c r="M9" s="39"/>
      <c r="N9" s="39"/>
      <c r="O9" s="39"/>
      <c r="P9" s="39"/>
      <c r="Q9" s="39"/>
      <c r="R9" s="39"/>
      <c r="S9" s="39"/>
    </row>
    <row r="10" spans="1:19" x14ac:dyDescent="0.3">
      <c r="A10" s="43">
        <v>33.104172893851896</v>
      </c>
      <c r="B10" s="43">
        <v>39.032567049808399</v>
      </c>
      <c r="C10" t="s">
        <v>81</v>
      </c>
      <c r="D10" s="39"/>
      <c r="E10" s="39"/>
      <c r="F10" s="39"/>
      <c r="G10" s="39"/>
      <c r="H10" s="39"/>
      <c r="I10" s="39"/>
      <c r="J10" s="39"/>
      <c r="K10" s="39"/>
      <c r="L10" s="39"/>
      <c r="M10" s="39"/>
      <c r="N10" s="39"/>
      <c r="O10" s="39"/>
      <c r="P10" s="39"/>
      <c r="Q10" s="39"/>
      <c r="R10" s="39"/>
      <c r="S10" s="39"/>
    </row>
    <row r="11" spans="1:19" x14ac:dyDescent="0.3">
      <c r="A11" s="43">
        <v>23.626169578725012</v>
      </c>
      <c r="B11" s="43">
        <v>40.708812260536398</v>
      </c>
      <c r="C11" t="s">
        <v>145</v>
      </c>
      <c r="D11" s="39"/>
      <c r="E11" s="39"/>
      <c r="F11" s="39"/>
      <c r="G11" s="39"/>
      <c r="H11" s="39"/>
      <c r="I11" s="39"/>
      <c r="J11" s="39"/>
      <c r="K11" s="39"/>
      <c r="L11" s="39"/>
      <c r="M11" s="39"/>
      <c r="N11" s="39"/>
      <c r="O11" s="39"/>
      <c r="P11" s="39"/>
      <c r="Q11" s="39"/>
      <c r="R11" s="39"/>
      <c r="S11" s="39"/>
    </row>
    <row r="12" spans="1:19" x14ac:dyDescent="0.3">
      <c r="A12" s="43">
        <v>22.705904730849994</v>
      </c>
      <c r="B12" s="43">
        <v>43.821839080459696</v>
      </c>
      <c r="C12" t="s">
        <v>81</v>
      </c>
      <c r="D12" s="39"/>
      <c r="E12" s="39"/>
      <c r="F12" s="39"/>
      <c r="G12" s="39"/>
      <c r="H12" s="39"/>
      <c r="I12" s="39"/>
      <c r="J12" s="39"/>
      <c r="K12" s="39"/>
      <c r="L12" s="39"/>
      <c r="M12" s="39"/>
      <c r="N12" s="39"/>
      <c r="O12" s="39"/>
      <c r="P12" s="39"/>
      <c r="Q12" s="39"/>
      <c r="R12" s="39"/>
      <c r="S12" s="39"/>
    </row>
    <row r="13" spans="1:19" x14ac:dyDescent="0.3">
      <c r="A13" s="43">
        <v>52.944213472460007</v>
      </c>
      <c r="B13" s="43">
        <v>44.779693486589998</v>
      </c>
      <c r="C13" t="s">
        <v>170</v>
      </c>
      <c r="D13" s="39"/>
      <c r="E13" s="39"/>
      <c r="F13" s="39"/>
      <c r="G13" s="39"/>
      <c r="H13" s="39"/>
      <c r="I13" s="39"/>
      <c r="J13" s="39"/>
      <c r="K13" s="39"/>
      <c r="L13" s="39"/>
      <c r="M13" s="39"/>
      <c r="N13" s="39"/>
      <c r="O13" s="39"/>
      <c r="P13" s="39"/>
      <c r="Q13" s="39"/>
      <c r="R13" s="39"/>
      <c r="S13" s="39"/>
    </row>
    <row r="14" spans="1:19" x14ac:dyDescent="0.3">
      <c r="A14" s="43">
        <v>38.777931759100994</v>
      </c>
      <c r="B14" s="43">
        <v>46.934865900383102</v>
      </c>
      <c r="C14" t="s">
        <v>145</v>
      </c>
      <c r="D14" s="39"/>
      <c r="E14" s="39"/>
      <c r="F14" s="39"/>
      <c r="G14" s="39"/>
      <c r="H14" s="39"/>
      <c r="I14" s="39"/>
      <c r="J14" s="39"/>
      <c r="K14" s="39"/>
      <c r="L14" s="39"/>
      <c r="M14" s="39"/>
      <c r="N14" s="39"/>
      <c r="O14" s="39"/>
      <c r="P14" s="39"/>
      <c r="Q14" s="39"/>
      <c r="R14" s="39"/>
      <c r="S14" s="39"/>
    </row>
    <row r="15" spans="1:19" x14ac:dyDescent="0.3">
      <c r="A15" s="43">
        <v>68.088729472930993</v>
      </c>
      <c r="B15" s="43">
        <v>47.1743295019157</v>
      </c>
      <c r="C15" t="s">
        <v>81</v>
      </c>
      <c r="D15" s="39"/>
      <c r="E15" s="39"/>
      <c r="F15" s="39"/>
      <c r="G15" s="39"/>
      <c r="H15" s="39"/>
      <c r="I15" s="39"/>
      <c r="J15" s="39"/>
      <c r="K15" s="39"/>
      <c r="L15" s="39"/>
      <c r="M15" s="39"/>
      <c r="N15" s="39"/>
      <c r="O15" s="39"/>
      <c r="P15" s="39"/>
      <c r="Q15" s="39"/>
      <c r="R15" s="39"/>
      <c r="S15" s="39"/>
    </row>
    <row r="16" spans="1:19" x14ac:dyDescent="0.3">
      <c r="A16" s="43">
        <v>39.712688966784981</v>
      </c>
      <c r="B16" s="43">
        <v>48.850574712643599</v>
      </c>
      <c r="C16" t="s">
        <v>145</v>
      </c>
      <c r="D16" s="39"/>
      <c r="E16" s="39"/>
      <c r="F16" s="39"/>
      <c r="G16" s="39"/>
      <c r="H16" s="40"/>
      <c r="I16" s="40"/>
      <c r="J16" s="40"/>
      <c r="K16" s="39"/>
      <c r="L16" s="39"/>
      <c r="M16" s="39"/>
      <c r="N16" s="39"/>
      <c r="O16" s="39"/>
      <c r="P16" s="39"/>
      <c r="Q16" s="39"/>
      <c r="R16" s="39"/>
      <c r="S16" s="39"/>
    </row>
    <row r="17" spans="1:19" x14ac:dyDescent="0.3">
      <c r="A17" s="43">
        <v>12.296767297990016</v>
      </c>
      <c r="B17" s="43">
        <v>51.005747126436702</v>
      </c>
      <c r="C17" t="s">
        <v>170</v>
      </c>
      <c r="D17" s="39"/>
      <c r="E17" s="39"/>
      <c r="F17" s="39"/>
      <c r="G17" s="39"/>
      <c r="H17" s="39"/>
      <c r="I17" s="39"/>
      <c r="J17" s="39"/>
      <c r="K17" s="39"/>
      <c r="L17" s="39"/>
      <c r="M17" s="39"/>
      <c r="N17" s="39"/>
      <c r="O17" s="39"/>
      <c r="P17" s="39"/>
      <c r="Q17" s="39"/>
      <c r="R17" s="39"/>
      <c r="S17" s="39"/>
    </row>
    <row r="18" spans="1:19" x14ac:dyDescent="0.3">
      <c r="A18" s="43">
        <v>20.800159415957978</v>
      </c>
      <c r="B18" s="43">
        <v>51.724137931034399</v>
      </c>
      <c r="C18" t="s">
        <v>145</v>
      </c>
      <c r="D18" s="39"/>
      <c r="E18" s="39"/>
      <c r="F18" s="39"/>
      <c r="G18" s="39"/>
      <c r="H18" s="39"/>
      <c r="I18" s="39"/>
      <c r="J18" s="39"/>
      <c r="K18" s="39"/>
      <c r="L18" s="39"/>
      <c r="M18" s="39"/>
      <c r="N18" s="39"/>
      <c r="O18" s="39"/>
      <c r="P18" s="39"/>
      <c r="Q18" s="39"/>
      <c r="R18" s="39"/>
      <c r="S18" s="39"/>
    </row>
    <row r="19" spans="1:19" x14ac:dyDescent="0.3">
      <c r="A19" s="43">
        <v>21.745785893499033</v>
      </c>
      <c r="B19" s="43">
        <v>52.442528735632102</v>
      </c>
      <c r="C19" t="s">
        <v>170</v>
      </c>
      <c r="D19" s="39"/>
      <c r="E19" s="39"/>
      <c r="F19" s="39"/>
      <c r="G19" s="39"/>
      <c r="H19" s="39"/>
      <c r="I19" s="39"/>
      <c r="J19" s="39"/>
      <c r="K19" s="39"/>
      <c r="L19" s="39"/>
      <c r="M19" s="39"/>
      <c r="N19" s="39"/>
      <c r="O19" s="39"/>
      <c r="P19" s="39"/>
      <c r="Q19" s="39"/>
      <c r="R19" s="39"/>
      <c r="S19" s="39"/>
    </row>
    <row r="20" spans="1:19" x14ac:dyDescent="0.3">
      <c r="A20" s="43">
        <v>61.476590310045992</v>
      </c>
      <c r="B20" s="43">
        <v>54.358237547892699</v>
      </c>
      <c r="C20" t="s">
        <v>81</v>
      </c>
      <c r="D20" s="39"/>
      <c r="E20" s="39"/>
      <c r="F20" s="39"/>
      <c r="G20" s="39"/>
      <c r="H20" s="39"/>
      <c r="I20" s="39"/>
      <c r="J20" s="39"/>
      <c r="K20" s="39"/>
      <c r="L20" s="39"/>
      <c r="M20" s="39"/>
      <c r="N20" s="39"/>
      <c r="O20" s="39"/>
      <c r="P20" s="39"/>
      <c r="Q20" s="39"/>
      <c r="R20" s="39"/>
      <c r="S20" s="39"/>
    </row>
    <row r="21" spans="1:19" x14ac:dyDescent="0.3">
      <c r="A21" s="43">
        <v>10.398268163003024</v>
      </c>
      <c r="B21" s="43">
        <v>56.273946360153197</v>
      </c>
      <c r="C21" t="s">
        <v>145</v>
      </c>
      <c r="D21" s="39"/>
      <c r="E21" s="39"/>
      <c r="F21" s="39"/>
      <c r="G21" s="39"/>
      <c r="H21" s="39"/>
      <c r="I21" s="39"/>
      <c r="J21" s="39"/>
      <c r="K21" s="39"/>
      <c r="L21" s="39"/>
      <c r="M21" s="39"/>
      <c r="N21" s="39"/>
      <c r="O21" s="39"/>
      <c r="P21" s="39"/>
      <c r="Q21" s="39"/>
      <c r="R21" s="39"/>
      <c r="S21" s="39"/>
    </row>
    <row r="22" spans="1:19" x14ac:dyDescent="0.3">
      <c r="A22" s="43">
        <v>5.6737588652479758</v>
      </c>
      <c r="B22" s="43">
        <v>56.752873563218301</v>
      </c>
      <c r="C22" t="s">
        <v>170</v>
      </c>
      <c r="D22" s="39"/>
      <c r="E22" s="39"/>
      <c r="F22" s="39"/>
      <c r="G22" s="39"/>
      <c r="H22" s="39"/>
      <c r="I22" s="39"/>
      <c r="J22" s="39"/>
      <c r="K22" s="39"/>
      <c r="L22" s="39"/>
      <c r="M22" s="39"/>
      <c r="N22" s="39"/>
      <c r="O22" s="39"/>
      <c r="P22" s="39"/>
      <c r="Q22" s="39"/>
      <c r="R22" s="39"/>
      <c r="S22" s="39"/>
    </row>
    <row r="23" spans="1:19" x14ac:dyDescent="0.3">
      <c r="A23" s="43">
        <v>17.017653505793021</v>
      </c>
      <c r="B23" s="43">
        <v>57.710727969348603</v>
      </c>
      <c r="C23" t="s">
        <v>81</v>
      </c>
      <c r="D23" s="39"/>
      <c r="E23" s="39"/>
      <c r="F23" s="39"/>
      <c r="G23" s="39"/>
      <c r="H23" s="39"/>
      <c r="I23" s="39"/>
      <c r="J23" s="39"/>
      <c r="K23" s="39"/>
      <c r="L23" s="39"/>
      <c r="M23" s="39"/>
      <c r="N23" s="39"/>
      <c r="O23" s="39"/>
      <c r="P23" s="39"/>
      <c r="Q23" s="39"/>
      <c r="R23" s="39"/>
      <c r="S23" s="39"/>
    </row>
    <row r="24" spans="1:19" x14ac:dyDescent="0.3">
      <c r="A24" s="43">
        <v>16.079273208154973</v>
      </c>
      <c r="B24" s="43">
        <v>59.147509578544003</v>
      </c>
      <c r="C24" t="s">
        <v>170</v>
      </c>
      <c r="D24" s="39"/>
      <c r="E24" s="39"/>
      <c r="F24" s="39"/>
      <c r="G24" s="39"/>
      <c r="H24" s="39"/>
      <c r="I24" s="39"/>
      <c r="J24" s="39"/>
      <c r="K24" s="39"/>
      <c r="L24" s="39"/>
      <c r="M24" s="39"/>
      <c r="N24" s="39"/>
      <c r="O24" s="39"/>
      <c r="P24" s="39"/>
      <c r="Q24" s="39"/>
      <c r="R24" s="39"/>
      <c r="S24" s="39"/>
    </row>
    <row r="25" spans="1:19" x14ac:dyDescent="0.3">
      <c r="A25" s="43">
        <v>20.800159415957978</v>
      </c>
      <c r="B25" s="43">
        <v>60.823754789272002</v>
      </c>
      <c r="C25" t="s">
        <v>145</v>
      </c>
      <c r="D25" s="39"/>
      <c r="E25" s="39"/>
      <c r="F25" s="39"/>
      <c r="G25" s="39"/>
      <c r="H25" s="39"/>
      <c r="I25" s="39"/>
      <c r="J25" s="39"/>
      <c r="K25" s="39"/>
      <c r="L25" s="39"/>
      <c r="M25" s="39"/>
      <c r="N25" s="39"/>
      <c r="O25" s="39"/>
      <c r="P25" s="39"/>
      <c r="Q25" s="39"/>
      <c r="R25" s="39"/>
      <c r="S25" s="39"/>
    </row>
    <row r="26" spans="1:19" x14ac:dyDescent="0.3">
      <c r="A26" s="43">
        <v>17.017653505793078</v>
      </c>
      <c r="B26" s="43">
        <v>62.260536398467401</v>
      </c>
      <c r="C26" t="s">
        <v>170</v>
      </c>
      <c r="D26" s="39"/>
      <c r="E26" s="39"/>
      <c r="F26" s="39"/>
      <c r="G26" s="39"/>
      <c r="H26" s="39"/>
      <c r="I26" s="39"/>
      <c r="J26" s="39"/>
      <c r="K26" s="39"/>
      <c r="L26" s="39"/>
      <c r="M26" s="39"/>
      <c r="N26" s="39"/>
      <c r="O26" s="39"/>
      <c r="P26" s="39"/>
      <c r="Q26" s="39"/>
      <c r="R26" s="39"/>
      <c r="S26" s="39"/>
    </row>
    <row r="27" spans="1:19" x14ac:dyDescent="0.3">
      <c r="A27" s="43">
        <v>17.021276595743984</v>
      </c>
      <c r="B27" s="43">
        <v>63.9367816091954</v>
      </c>
      <c r="C27" t="s">
        <v>81</v>
      </c>
    </row>
    <row r="28" spans="1:19" x14ac:dyDescent="0.3">
      <c r="A28" s="43">
        <v>55.79558526489393</v>
      </c>
      <c r="B28" s="43">
        <v>64.415708812260505</v>
      </c>
      <c r="C28" t="s">
        <v>170</v>
      </c>
    </row>
    <row r="29" spans="1:19" x14ac:dyDescent="0.3">
      <c r="A29" s="43">
        <v>28.368794326241073</v>
      </c>
      <c r="B29" s="43">
        <v>66.331417624520995</v>
      </c>
      <c r="C29" t="s">
        <v>81</v>
      </c>
    </row>
    <row r="30" spans="1:19" x14ac:dyDescent="0.3">
      <c r="A30" s="43">
        <v>20.807405595861951</v>
      </c>
      <c r="B30" s="43">
        <v>69.4444444444444</v>
      </c>
      <c r="C30" t="s">
        <v>170</v>
      </c>
    </row>
    <row r="31" spans="1:19" x14ac:dyDescent="0.3">
      <c r="A31" s="43">
        <v>15.130023640661989</v>
      </c>
      <c r="B31" s="43">
        <v>70.162835249042104</v>
      </c>
      <c r="C31" t="s">
        <v>81</v>
      </c>
    </row>
    <row r="32" spans="1:19" x14ac:dyDescent="0.3">
      <c r="A32" s="43">
        <v>23.637038848582051</v>
      </c>
      <c r="B32" s="43">
        <v>73.754789272030607</v>
      </c>
      <c r="C32" t="s">
        <v>145</v>
      </c>
    </row>
    <row r="33" spans="1:3" x14ac:dyDescent="0.3">
      <c r="A33" s="43">
        <v>39.72355823664202</v>
      </c>
      <c r="B33" s="43">
        <v>80.938697318007598</v>
      </c>
      <c r="C33" t="s">
        <v>81</v>
      </c>
    </row>
    <row r="34" spans="1:3" x14ac:dyDescent="0.3">
      <c r="A34" s="43">
        <v>18.90890646087496</v>
      </c>
      <c r="B34" s="43">
        <v>108.95593869731699</v>
      </c>
      <c r="C34" t="s">
        <v>145</v>
      </c>
    </row>
    <row r="35" spans="1:3" x14ac:dyDescent="0.3">
      <c r="A35" s="43"/>
      <c r="B35" s="43"/>
      <c r="C35"/>
    </row>
    <row r="36" spans="1:3" x14ac:dyDescent="0.3">
      <c r="A36" s="43"/>
      <c r="B36" s="43"/>
      <c r="C36"/>
    </row>
    <row r="37" spans="1:3" x14ac:dyDescent="0.3">
      <c r="A37" s="43"/>
      <c r="B37" s="43"/>
      <c r="C37"/>
    </row>
    <row r="38" spans="1:3" x14ac:dyDescent="0.3">
      <c r="A38" s="43"/>
      <c r="B38" s="43"/>
      <c r="C38"/>
    </row>
    <row r="39" spans="1:3" x14ac:dyDescent="0.3">
      <c r="A39" s="43"/>
      <c r="B39" s="43"/>
      <c r="C39"/>
    </row>
    <row r="40" spans="1:3" x14ac:dyDescent="0.3">
      <c r="A40" s="43"/>
      <c r="B40" s="43"/>
      <c r="C40"/>
    </row>
    <row r="41" spans="1:3" x14ac:dyDescent="0.3">
      <c r="A41" s="43"/>
      <c r="B41" s="43"/>
      <c r="C41"/>
    </row>
    <row r="42" spans="1:3" x14ac:dyDescent="0.3">
      <c r="A42" s="43"/>
      <c r="B42" s="43"/>
      <c r="C42"/>
    </row>
    <row r="43" spans="1:3" x14ac:dyDescent="0.3">
      <c r="A43" s="43"/>
      <c r="B43" s="43"/>
      <c r="C43"/>
    </row>
    <row r="44" spans="1:3" x14ac:dyDescent="0.3">
      <c r="A44" s="43"/>
      <c r="B44" s="43"/>
      <c r="C44"/>
    </row>
    <row r="45" spans="1:3" x14ac:dyDescent="0.3">
      <c r="A45" s="43"/>
      <c r="B45" s="43"/>
      <c r="C45"/>
    </row>
  </sheetData>
  <autoFilter ref="C8:C34" xr:uid="{EDCE4ACF-06B9-4E39-861B-D27C65DA0403}"/>
  <conditionalFormatting sqref="A2:A5 A1:XFD1 A7:XFD1048576 B2:XFD6">
    <cfRule type="expression" dxfId="4" priority="1">
      <formula>_xlfn.ISFORMULA(A1)</formula>
    </cfRule>
  </conditionalFormatting>
  <hyperlinks>
    <hyperlink ref="B3" r:id="rId1" xr:uid="{8C79349E-CC60-4075-BBE6-4B2383B8BD45}"/>
  </hyperlinks>
  <pageMargins left="0.7" right="0.7" top="0.75" bottom="0.75" header="0.3" footer="0.3"/>
  <pageSetup paperSize="9" orientation="portrait" horizontalDpi="4294967294" verticalDpi="4294967294"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6B65C-63C7-4C0F-BCAD-B2E753BB6FE1}">
  <sheetPr>
    <tabColor theme="7" tint="0.39997558519241921"/>
  </sheetPr>
  <dimension ref="A1:S47"/>
  <sheetViews>
    <sheetView workbookViewId="0"/>
  </sheetViews>
  <sheetFormatPr defaultColWidth="10.33203125" defaultRowHeight="14.4" x14ac:dyDescent="0.3"/>
  <cols>
    <col min="1" max="18" width="15.6640625" style="28" customWidth="1"/>
    <col min="19" max="19" width="40.6640625" style="28" customWidth="1"/>
    <col min="20" max="16384" width="10.33203125" style="28"/>
  </cols>
  <sheetData>
    <row r="1" spans="1:19" s="25" customFormat="1" ht="49.5" customHeight="1" x14ac:dyDescent="0.3">
      <c r="A1" s="25" t="s">
        <v>324</v>
      </c>
    </row>
    <row r="2" spans="1:19" s="26" customFormat="1" x14ac:dyDescent="0.3">
      <c r="A2" s="26" t="s">
        <v>50</v>
      </c>
      <c r="B2" s="26" t="s">
        <v>40</v>
      </c>
    </row>
    <row r="3" spans="1:19" s="26" customFormat="1" x14ac:dyDescent="0.3">
      <c r="A3" s="26" t="s">
        <v>52</v>
      </c>
      <c r="B3" s="46" t="s">
        <v>380</v>
      </c>
    </row>
    <row r="4" spans="1:19" s="26" customFormat="1" x14ac:dyDescent="0.3">
      <c r="A4" s="26" t="s">
        <v>54</v>
      </c>
      <c r="B4" s="44">
        <v>43271</v>
      </c>
    </row>
    <row r="5" spans="1:19" s="26" customFormat="1" x14ac:dyDescent="0.3">
      <c r="A5" s="26" t="s">
        <v>55</v>
      </c>
    </row>
    <row r="6" spans="1:19" s="26" customFormat="1" x14ac:dyDescent="0.3">
      <c r="A6" s="26" t="s">
        <v>57</v>
      </c>
      <c r="B6" s="26" t="s">
        <v>300</v>
      </c>
    </row>
    <row r="7" spans="1:19" x14ac:dyDescent="0.3">
      <c r="A7" s="39"/>
      <c r="B7" s="39"/>
      <c r="C7" s="39"/>
      <c r="D7" s="39"/>
      <c r="E7" s="39"/>
      <c r="F7" s="39"/>
      <c r="G7" s="39"/>
      <c r="H7" s="39"/>
      <c r="I7" s="39"/>
      <c r="J7" s="39"/>
      <c r="K7" s="39"/>
      <c r="L7" s="39"/>
      <c r="M7" s="39"/>
      <c r="N7" s="39"/>
      <c r="O7" s="39"/>
      <c r="P7" s="39"/>
      <c r="Q7" s="39"/>
      <c r="R7" s="39"/>
      <c r="S7" s="39"/>
    </row>
    <row r="8" spans="1:19" x14ac:dyDescent="0.3">
      <c r="A8" s="45" t="s">
        <v>286</v>
      </c>
      <c r="B8" s="45" t="s">
        <v>287</v>
      </c>
      <c r="C8" s="45" t="s">
        <v>288</v>
      </c>
      <c r="D8" s="39"/>
      <c r="E8" s="39"/>
      <c r="F8" s="39"/>
      <c r="G8" s="39"/>
      <c r="H8" s="39"/>
      <c r="I8" s="39"/>
      <c r="J8" s="39"/>
      <c r="K8" s="39"/>
      <c r="L8" s="39"/>
      <c r="M8" s="39"/>
      <c r="N8" s="39"/>
      <c r="O8" s="39"/>
      <c r="P8" s="39"/>
      <c r="Q8" s="39"/>
      <c r="R8" s="39"/>
      <c r="S8" s="39"/>
    </row>
    <row r="9" spans="1:19" x14ac:dyDescent="0.3">
      <c r="A9" s="43">
        <v>11.618257261410697</v>
      </c>
      <c r="B9" s="43">
        <v>34.273318872017299</v>
      </c>
      <c r="C9" t="s">
        <v>170</v>
      </c>
      <c r="D9" s="39"/>
      <c r="E9" s="39"/>
      <c r="F9" s="39"/>
      <c r="G9" s="39"/>
      <c r="H9" s="39"/>
      <c r="I9" s="39"/>
      <c r="J9" s="39"/>
      <c r="K9" s="39"/>
      <c r="L9" s="39"/>
      <c r="M9" s="39"/>
      <c r="N9" s="39"/>
      <c r="O9" s="39"/>
      <c r="P9" s="39"/>
      <c r="Q9" s="39"/>
      <c r="R9" s="39"/>
      <c r="S9" s="39"/>
    </row>
    <row r="10" spans="1:19" x14ac:dyDescent="0.3">
      <c r="A10" s="43">
        <v>9.1286307053942011</v>
      </c>
      <c r="B10" s="43">
        <v>37.744034707158299</v>
      </c>
      <c r="C10" t="s">
        <v>81</v>
      </c>
      <c r="D10" s="39"/>
      <c r="E10" s="39"/>
      <c r="F10" s="39"/>
      <c r="G10" s="39"/>
      <c r="H10" s="39"/>
      <c r="I10" s="39"/>
      <c r="J10" s="39"/>
      <c r="K10" s="39"/>
      <c r="L10" s="39"/>
      <c r="M10" s="39"/>
      <c r="N10" s="39"/>
      <c r="O10" s="39"/>
      <c r="P10" s="39"/>
      <c r="Q10" s="39"/>
      <c r="R10" s="39"/>
      <c r="S10" s="39"/>
    </row>
    <row r="11" spans="1:19" x14ac:dyDescent="0.3">
      <c r="A11" s="43">
        <v>151.86721991701191</v>
      </c>
      <c r="B11" s="43">
        <v>47.722342733188697</v>
      </c>
      <c r="C11" t="s">
        <v>170</v>
      </c>
      <c r="D11" s="39"/>
      <c r="E11" s="39"/>
      <c r="F11" s="39"/>
      <c r="G11" s="39"/>
      <c r="H11" s="39"/>
      <c r="I11" s="39"/>
      <c r="J11" s="39"/>
      <c r="K11" s="39"/>
      <c r="L11" s="39"/>
      <c r="M11" s="39"/>
      <c r="N11" s="39"/>
      <c r="O11" s="39"/>
      <c r="P11" s="39"/>
      <c r="Q11" s="39"/>
      <c r="R11" s="39"/>
      <c r="S11" s="39"/>
    </row>
    <row r="12" spans="1:19" x14ac:dyDescent="0.3">
      <c r="A12" s="43">
        <v>20.746887966804991</v>
      </c>
      <c r="B12" s="43">
        <v>57.266811279826399</v>
      </c>
      <c r="C12" t="s">
        <v>81</v>
      </c>
      <c r="D12" s="39"/>
      <c r="E12" s="39"/>
      <c r="F12" s="39"/>
      <c r="G12" s="39"/>
      <c r="H12" s="39"/>
      <c r="I12" s="39"/>
      <c r="J12" s="39"/>
      <c r="K12" s="39"/>
      <c r="L12" s="39"/>
      <c r="M12" s="39"/>
      <c r="N12" s="39"/>
      <c r="O12" s="39"/>
      <c r="P12" s="39"/>
      <c r="Q12" s="39"/>
      <c r="R12" s="39"/>
      <c r="S12" s="39"/>
    </row>
    <row r="13" spans="1:19" x14ac:dyDescent="0.3">
      <c r="A13" s="43">
        <v>9.9585062240670084</v>
      </c>
      <c r="B13" s="43">
        <v>58.134490238611697</v>
      </c>
      <c r="C13" t="s">
        <v>95</v>
      </c>
      <c r="D13" s="39"/>
      <c r="E13" s="39"/>
      <c r="F13" s="39"/>
      <c r="G13" s="39"/>
      <c r="H13" s="39"/>
      <c r="I13" s="39"/>
      <c r="J13" s="39"/>
      <c r="K13" s="39"/>
      <c r="L13" s="39"/>
      <c r="M13" s="39"/>
      <c r="N13" s="39"/>
      <c r="O13" s="39"/>
      <c r="P13" s="39"/>
      <c r="Q13" s="39"/>
      <c r="R13" s="39"/>
      <c r="S13" s="39"/>
    </row>
    <row r="14" spans="1:19" x14ac:dyDescent="0.3">
      <c r="A14" s="43">
        <v>46.473029045642988</v>
      </c>
      <c r="B14" s="43">
        <v>60.737527114967399</v>
      </c>
      <c r="C14" t="s">
        <v>92</v>
      </c>
      <c r="D14" s="39"/>
      <c r="E14" s="39"/>
      <c r="F14" s="39"/>
      <c r="G14" s="39"/>
      <c r="H14" s="39"/>
      <c r="I14" s="39"/>
      <c r="J14" s="39"/>
      <c r="K14" s="39"/>
      <c r="L14" s="39"/>
      <c r="M14" s="39"/>
      <c r="N14" s="39"/>
      <c r="O14" s="39"/>
      <c r="P14" s="39"/>
      <c r="Q14" s="39"/>
      <c r="R14" s="39"/>
      <c r="S14" s="39"/>
    </row>
    <row r="15" spans="1:19" x14ac:dyDescent="0.3">
      <c r="A15" s="43">
        <v>13.278008298755026</v>
      </c>
      <c r="B15" s="43">
        <v>61.605206073752697</v>
      </c>
      <c r="C15" t="s">
        <v>290</v>
      </c>
      <c r="D15" s="39"/>
      <c r="E15" s="39"/>
      <c r="F15" s="39"/>
      <c r="G15" s="39"/>
      <c r="H15" s="39"/>
      <c r="I15" s="39"/>
      <c r="J15" s="39"/>
      <c r="K15" s="39"/>
      <c r="L15" s="39"/>
      <c r="M15" s="39"/>
      <c r="N15" s="39"/>
      <c r="O15" s="39"/>
      <c r="P15" s="39"/>
      <c r="Q15" s="39"/>
      <c r="R15" s="39"/>
      <c r="S15" s="39"/>
    </row>
    <row r="16" spans="1:19" x14ac:dyDescent="0.3">
      <c r="A16" s="43">
        <v>19.917012448132994</v>
      </c>
      <c r="B16" s="43">
        <v>62.0390455531453</v>
      </c>
      <c r="C16" t="s">
        <v>170</v>
      </c>
      <c r="D16" s="39"/>
      <c r="E16" s="39"/>
      <c r="F16" s="39"/>
      <c r="G16" s="39"/>
      <c r="H16" s="40"/>
      <c r="I16" s="40"/>
      <c r="J16" s="40"/>
      <c r="K16" s="39"/>
      <c r="L16" s="39"/>
      <c r="M16" s="39"/>
      <c r="N16" s="39"/>
      <c r="O16" s="39"/>
      <c r="P16" s="39"/>
      <c r="Q16" s="39"/>
      <c r="R16" s="39"/>
      <c r="S16" s="39"/>
    </row>
    <row r="17" spans="1:19" x14ac:dyDescent="0.3">
      <c r="A17" s="43">
        <v>24.896265560166</v>
      </c>
      <c r="B17" s="43">
        <v>64.642082429501002</v>
      </c>
      <c r="C17" t="s">
        <v>81</v>
      </c>
      <c r="D17" s="39"/>
      <c r="E17" s="39"/>
      <c r="F17" s="39"/>
      <c r="G17" s="39"/>
      <c r="H17" s="39"/>
      <c r="I17" s="39"/>
      <c r="J17" s="39"/>
      <c r="K17" s="39"/>
      <c r="L17" s="39"/>
      <c r="M17" s="39"/>
      <c r="N17" s="39"/>
      <c r="O17" s="39"/>
      <c r="P17" s="39"/>
      <c r="Q17" s="39"/>
      <c r="R17" s="39"/>
      <c r="S17" s="39"/>
    </row>
    <row r="18" spans="1:19" x14ac:dyDescent="0.3">
      <c r="A18" s="43">
        <v>30.705394190871004</v>
      </c>
      <c r="B18" s="43">
        <v>65.509761388286293</v>
      </c>
      <c r="C18" t="s">
        <v>170</v>
      </c>
      <c r="D18" s="39"/>
      <c r="E18" s="39"/>
      <c r="F18" s="39"/>
      <c r="G18" s="39"/>
      <c r="H18" s="39"/>
      <c r="I18" s="39"/>
      <c r="J18" s="39"/>
      <c r="K18" s="39"/>
      <c r="L18" s="39"/>
      <c r="M18" s="39"/>
      <c r="N18" s="39"/>
      <c r="O18" s="39"/>
      <c r="P18" s="39"/>
      <c r="Q18" s="39"/>
      <c r="R18" s="39"/>
      <c r="S18" s="39"/>
    </row>
    <row r="19" spans="1:19" x14ac:dyDescent="0.3">
      <c r="A19" s="43">
        <v>13.278008298754969</v>
      </c>
      <c r="B19" s="43">
        <v>66.377440347071499</v>
      </c>
      <c r="C19" t="s">
        <v>92</v>
      </c>
      <c r="D19" s="39"/>
      <c r="E19" s="39"/>
      <c r="F19" s="39"/>
      <c r="G19" s="39"/>
      <c r="H19" s="39"/>
      <c r="I19" s="39"/>
      <c r="J19" s="39"/>
      <c r="K19" s="39"/>
      <c r="L19" s="39"/>
      <c r="M19" s="39"/>
      <c r="N19" s="39"/>
      <c r="O19" s="39"/>
      <c r="P19" s="39"/>
      <c r="Q19" s="39"/>
      <c r="R19" s="39"/>
      <c r="S19" s="39"/>
    </row>
    <row r="20" spans="1:19" x14ac:dyDescent="0.3">
      <c r="A20" s="43">
        <v>14.107883817427989</v>
      </c>
      <c r="B20" s="43">
        <v>66.811279826464101</v>
      </c>
      <c r="C20" t="s">
        <v>170</v>
      </c>
      <c r="D20" s="39"/>
      <c r="E20" s="39"/>
      <c r="F20" s="39"/>
      <c r="G20" s="39"/>
      <c r="H20" s="39"/>
      <c r="I20" s="39"/>
      <c r="J20" s="39"/>
      <c r="K20" s="39"/>
      <c r="L20" s="39"/>
      <c r="M20" s="39"/>
      <c r="N20" s="39"/>
      <c r="O20" s="39"/>
      <c r="P20" s="39"/>
      <c r="Q20" s="39"/>
      <c r="R20" s="39"/>
      <c r="S20" s="39"/>
    </row>
    <row r="21" spans="1:19" x14ac:dyDescent="0.3">
      <c r="A21" s="43">
        <v>18.257261410788033</v>
      </c>
      <c r="B21" s="43">
        <v>67.678958785249407</v>
      </c>
      <c r="C21" t="s">
        <v>81</v>
      </c>
      <c r="D21" s="39"/>
      <c r="E21" s="39"/>
      <c r="F21" s="39"/>
      <c r="G21" s="39"/>
      <c r="H21" s="39"/>
      <c r="I21" s="39"/>
      <c r="J21" s="39"/>
      <c r="K21" s="39"/>
      <c r="L21" s="39"/>
      <c r="M21" s="39"/>
      <c r="N21" s="39"/>
      <c r="O21" s="39"/>
      <c r="P21" s="39"/>
      <c r="Q21" s="39"/>
      <c r="R21" s="39"/>
      <c r="S21" s="39"/>
    </row>
    <row r="22" spans="1:19" x14ac:dyDescent="0.3">
      <c r="A22" s="43">
        <v>7.4688796680499649</v>
      </c>
      <c r="B22" s="43">
        <v>68.112798264641995</v>
      </c>
      <c r="C22" t="s">
        <v>290</v>
      </c>
      <c r="D22" s="39"/>
      <c r="E22" s="39"/>
      <c r="F22" s="39"/>
      <c r="G22" s="39"/>
      <c r="H22" s="39"/>
      <c r="I22" s="39"/>
      <c r="J22" s="39"/>
      <c r="K22" s="39"/>
      <c r="L22" s="39"/>
      <c r="M22" s="39"/>
      <c r="N22" s="39"/>
      <c r="O22" s="39"/>
      <c r="P22" s="39"/>
      <c r="Q22" s="39"/>
      <c r="R22" s="39"/>
      <c r="S22" s="39"/>
    </row>
    <row r="23" spans="1:19" x14ac:dyDescent="0.3">
      <c r="A23" s="43">
        <v>51.452282157675995</v>
      </c>
      <c r="B23" s="43">
        <v>69.414316702819903</v>
      </c>
      <c r="C23" t="s">
        <v>170</v>
      </c>
      <c r="D23" s="39"/>
      <c r="E23" s="39"/>
      <c r="F23" s="39"/>
      <c r="G23" s="39"/>
      <c r="H23" s="39"/>
      <c r="I23" s="39"/>
      <c r="J23" s="39"/>
      <c r="K23" s="39"/>
      <c r="L23" s="39"/>
      <c r="M23" s="39"/>
      <c r="N23" s="39"/>
      <c r="O23" s="39"/>
      <c r="P23" s="39"/>
      <c r="Q23" s="39"/>
      <c r="R23" s="39"/>
      <c r="S23" s="39"/>
    </row>
    <row r="24" spans="1:19" x14ac:dyDescent="0.3">
      <c r="A24" s="43">
        <v>18.257261410788999</v>
      </c>
      <c r="B24" s="43">
        <v>69.848156182212506</v>
      </c>
      <c r="C24" t="s">
        <v>81</v>
      </c>
      <c r="D24" s="39"/>
      <c r="E24" s="39"/>
      <c r="F24" s="39"/>
      <c r="G24" s="39"/>
      <c r="H24" s="39"/>
      <c r="I24" s="39"/>
      <c r="J24" s="39"/>
      <c r="K24" s="39"/>
      <c r="L24" s="39"/>
      <c r="M24" s="39"/>
      <c r="N24" s="39"/>
      <c r="O24" s="39"/>
      <c r="P24" s="39"/>
      <c r="Q24" s="39"/>
      <c r="R24" s="39"/>
      <c r="S24" s="39"/>
    </row>
    <row r="25" spans="1:19" x14ac:dyDescent="0.3">
      <c r="A25" s="43">
        <v>15.767634854771018</v>
      </c>
      <c r="B25" s="43">
        <v>70.281995661605194</v>
      </c>
      <c r="C25" t="s">
        <v>170</v>
      </c>
      <c r="D25" s="39"/>
      <c r="E25" s="39"/>
      <c r="F25" s="39"/>
      <c r="G25" s="39"/>
      <c r="H25" s="39"/>
      <c r="I25" s="39"/>
      <c r="J25" s="39"/>
      <c r="K25" s="39"/>
      <c r="L25" s="39"/>
      <c r="M25" s="39"/>
      <c r="N25" s="39"/>
      <c r="O25" s="39"/>
      <c r="P25" s="39"/>
      <c r="Q25" s="39"/>
      <c r="R25" s="39"/>
      <c r="S25" s="39"/>
    </row>
    <row r="26" spans="1:19" x14ac:dyDescent="0.3">
      <c r="A26" s="43">
        <v>12.448132780083029</v>
      </c>
      <c r="B26" s="43">
        <v>71.583514099783002</v>
      </c>
      <c r="C26" t="s">
        <v>81</v>
      </c>
      <c r="D26" s="39"/>
      <c r="E26" s="39"/>
      <c r="F26" s="39"/>
      <c r="G26" s="39"/>
      <c r="H26" s="39"/>
      <c r="I26" s="39"/>
      <c r="J26" s="39"/>
      <c r="K26" s="39"/>
      <c r="L26" s="39"/>
      <c r="M26" s="39"/>
      <c r="N26" s="39"/>
      <c r="O26" s="39"/>
      <c r="P26" s="39"/>
      <c r="Q26" s="39"/>
      <c r="R26" s="39"/>
      <c r="S26" s="39"/>
    </row>
    <row r="27" spans="1:19" x14ac:dyDescent="0.3">
      <c r="A27" s="43">
        <v>13.278008298754969</v>
      </c>
      <c r="B27" s="43">
        <v>72.017353579175605</v>
      </c>
      <c r="C27" t="s">
        <v>170</v>
      </c>
    </row>
    <row r="28" spans="1:19" x14ac:dyDescent="0.3">
      <c r="A28" s="43">
        <v>14.937759336100044</v>
      </c>
      <c r="B28" s="43">
        <v>72.451193058568293</v>
      </c>
      <c r="C28" t="s">
        <v>95</v>
      </c>
    </row>
    <row r="29" spans="1:19" x14ac:dyDescent="0.3">
      <c r="A29" s="43">
        <v>13.278008298754912</v>
      </c>
      <c r="B29" s="43">
        <v>73.318872017353499</v>
      </c>
      <c r="C29" t="s">
        <v>170</v>
      </c>
    </row>
    <row r="30" spans="1:19" x14ac:dyDescent="0.3">
      <c r="A30" s="43">
        <v>20.746887966805048</v>
      </c>
      <c r="B30" s="43">
        <v>74.186550976138705</v>
      </c>
      <c r="C30" t="s">
        <v>92</v>
      </c>
    </row>
    <row r="31" spans="1:19" x14ac:dyDescent="0.3">
      <c r="A31" s="43">
        <v>19.91701244813305</v>
      </c>
      <c r="B31" s="43">
        <v>75.921908893709301</v>
      </c>
      <c r="C31" t="s">
        <v>170</v>
      </c>
    </row>
    <row r="32" spans="1:19" x14ac:dyDescent="0.3">
      <c r="A32" s="43">
        <v>13.278008298754912</v>
      </c>
      <c r="B32" s="43">
        <v>77.657266811279797</v>
      </c>
      <c r="C32" t="s">
        <v>290</v>
      </c>
    </row>
    <row r="33" spans="1:3" x14ac:dyDescent="0.3">
      <c r="A33" s="43">
        <v>19.91701244813305</v>
      </c>
      <c r="B33" s="43">
        <v>78.958785249457605</v>
      </c>
      <c r="C33" t="s">
        <v>81</v>
      </c>
    </row>
    <row r="34" spans="1:3" x14ac:dyDescent="0.3">
      <c r="A34" s="43">
        <v>8.2987551867220191</v>
      </c>
      <c r="B34" s="43">
        <v>78.958785249457605</v>
      </c>
      <c r="C34" t="s">
        <v>290</v>
      </c>
    </row>
    <row r="35" spans="1:3" x14ac:dyDescent="0.3">
      <c r="A35" s="43">
        <v>6.6390041493770013</v>
      </c>
      <c r="B35" s="43">
        <v>78.958785249457605</v>
      </c>
      <c r="C35" t="s">
        <v>95</v>
      </c>
    </row>
    <row r="36" spans="1:3" x14ac:dyDescent="0.3">
      <c r="A36" s="43">
        <v>12.448132780083938</v>
      </c>
      <c r="B36" s="43">
        <v>79.826464208242896</v>
      </c>
      <c r="C36" t="s">
        <v>81</v>
      </c>
    </row>
    <row r="37" spans="1:3" x14ac:dyDescent="0.3">
      <c r="A37" s="43">
        <v>36.514522821576065</v>
      </c>
      <c r="B37" s="43">
        <v>80.260303687635499</v>
      </c>
      <c r="C37" t="s">
        <v>290</v>
      </c>
    </row>
    <row r="38" spans="1:3" x14ac:dyDescent="0.3">
      <c r="A38" s="43">
        <v>32.365145228215965</v>
      </c>
      <c r="B38" s="43">
        <v>81.561822125813407</v>
      </c>
      <c r="C38" t="s">
        <v>81</v>
      </c>
    </row>
    <row r="39" spans="1:3" x14ac:dyDescent="0.3">
      <c r="A39" s="43">
        <v>13.278008298755026</v>
      </c>
      <c r="B39" s="43">
        <v>82.863340563991301</v>
      </c>
      <c r="C39" t="s">
        <v>95</v>
      </c>
    </row>
    <row r="40" spans="1:3" x14ac:dyDescent="0.3">
      <c r="A40" s="43">
        <v>15.767634854771927</v>
      </c>
      <c r="B40" s="43">
        <v>87.635574837310102</v>
      </c>
      <c r="C40" t="s">
        <v>290</v>
      </c>
    </row>
    <row r="41" spans="1:3" x14ac:dyDescent="0.3">
      <c r="A41" s="43">
        <v>62.240663900415029</v>
      </c>
      <c r="B41" s="43">
        <v>91.9739696312364</v>
      </c>
      <c r="C41" t="s">
        <v>170</v>
      </c>
    </row>
    <row r="42" spans="1:3" x14ac:dyDescent="0.3">
      <c r="A42" s="43">
        <v>14.937759336100044</v>
      </c>
      <c r="B42" s="43">
        <v>92.407809110629003</v>
      </c>
      <c r="C42" t="s">
        <v>81</v>
      </c>
    </row>
    <row r="43" spans="1:3" x14ac:dyDescent="0.3">
      <c r="A43" s="43">
        <v>13.278008298755026</v>
      </c>
      <c r="B43" s="43">
        <v>95.010845986984805</v>
      </c>
      <c r="C43" t="s">
        <v>95</v>
      </c>
    </row>
    <row r="44" spans="1:3" x14ac:dyDescent="0.3">
      <c r="A44" s="43">
        <v>11.618257261410918</v>
      </c>
      <c r="B44" s="43">
        <v>98.481561822125698</v>
      </c>
      <c r="C44" t="s">
        <v>81</v>
      </c>
    </row>
    <row r="45" spans="1:3" x14ac:dyDescent="0.3">
      <c r="A45" s="43">
        <v>31.535269709543059</v>
      </c>
      <c r="B45" s="43">
        <v>102.819956616052</v>
      </c>
      <c r="C45" t="s">
        <v>301</v>
      </c>
    </row>
    <row r="46" spans="1:3" x14ac:dyDescent="0.3">
      <c r="A46" s="43">
        <v>15.767634854771927</v>
      </c>
      <c r="B46" s="43">
        <v>114.533622559652</v>
      </c>
      <c r="C46" t="s">
        <v>170</v>
      </c>
    </row>
    <row r="47" spans="1:3" x14ac:dyDescent="0.3">
      <c r="A47" s="43">
        <v>14.107883817427023</v>
      </c>
      <c r="B47" s="43">
        <v>124.07809110629</v>
      </c>
      <c r="C47" t="s">
        <v>81</v>
      </c>
    </row>
  </sheetData>
  <autoFilter ref="C8:C47" xr:uid="{8AEB5E3A-EF3B-4442-8DA2-C96D6284590B}"/>
  <conditionalFormatting sqref="A2:A5 A1:XFD1 A7:XFD1048576 B2:XFD6">
    <cfRule type="expression" dxfId="3" priority="1">
      <formula>_xlfn.ISFORMULA(A1)</formula>
    </cfRule>
  </conditionalFormatting>
  <hyperlinks>
    <hyperlink ref="B3" r:id="rId1" location="imgrc=pLr_rntOpEGFGM" display="https://www.google.co.uk/search?q=coal+cost+curve&amp;rlz=1C1CHBD_en-GBGB800GB800&amp;tbm=isch&amp;source=iu&amp;ictx=1&amp;fir=Xp1HJg5hCl4chM%253A%252Cv_jydOy9mmo6WM%252C_&amp;usg=__MafcOh4E00mtIpPXARpEwDWqg4k%3D&amp;sa=X&amp;ved=2ahUKEwiikOPWvN_bAhXjJMAKHe8QA3oQ9QEwAHoECAEQLw#imgrc=pLr_rntOpEGFGM" xr:uid="{825F3F26-B74A-4363-8FC1-314C088A7F1F}"/>
  </hyperlinks>
  <pageMargins left="0.7" right="0.7" top="0.75" bottom="0.75" header="0.3" footer="0.3"/>
  <pageSetup paperSize="9" orientation="portrait" horizontalDpi="4294967294" verticalDpi="4294967294"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585BD-2D94-45AC-9C09-B68AA58A7BA2}">
  <sheetPr>
    <tabColor theme="7" tint="0.39997558519241921"/>
  </sheetPr>
  <dimension ref="A1:S47"/>
  <sheetViews>
    <sheetView workbookViewId="0"/>
  </sheetViews>
  <sheetFormatPr defaultColWidth="10.33203125" defaultRowHeight="14.4" x14ac:dyDescent="0.3"/>
  <cols>
    <col min="1" max="18" width="15.6640625" style="28" customWidth="1"/>
    <col min="19" max="19" width="40.6640625" style="28" customWidth="1"/>
    <col min="20" max="16384" width="10.33203125" style="28"/>
  </cols>
  <sheetData>
    <row r="1" spans="1:19" s="25" customFormat="1" ht="49.5" customHeight="1" x14ac:dyDescent="0.3">
      <c r="A1" s="25" t="s">
        <v>325</v>
      </c>
    </row>
    <row r="2" spans="1:19" s="26" customFormat="1" x14ac:dyDescent="0.3">
      <c r="A2" s="26" t="s">
        <v>50</v>
      </c>
      <c r="B2" s="26" t="s">
        <v>43</v>
      </c>
    </row>
    <row r="3" spans="1:19" s="26" customFormat="1" x14ac:dyDescent="0.3">
      <c r="A3" s="26" t="s">
        <v>52</v>
      </c>
      <c r="B3" s="46"/>
    </row>
    <row r="4" spans="1:19" s="26" customFormat="1" x14ac:dyDescent="0.3">
      <c r="A4" s="26" t="s">
        <v>54</v>
      </c>
      <c r="B4" s="44">
        <v>43277</v>
      </c>
    </row>
    <row r="5" spans="1:19" s="26" customFormat="1" x14ac:dyDescent="0.3">
      <c r="A5" s="26" t="s">
        <v>55</v>
      </c>
    </row>
    <row r="6" spans="1:19" s="26" customFormat="1" x14ac:dyDescent="0.3">
      <c r="A6" s="26" t="s">
        <v>57</v>
      </c>
      <c r="B6" s="26" t="s">
        <v>302</v>
      </c>
    </row>
    <row r="7" spans="1:19" x14ac:dyDescent="0.3">
      <c r="A7" s="55" t="s">
        <v>303</v>
      </c>
      <c r="B7" s="55" t="s">
        <v>304</v>
      </c>
      <c r="C7" s="55" t="s">
        <v>18</v>
      </c>
      <c r="D7" s="39"/>
      <c r="E7" s="39"/>
      <c r="F7" s="39"/>
      <c r="G7" s="39"/>
      <c r="H7" s="39"/>
      <c r="I7" s="39"/>
      <c r="J7" s="39"/>
      <c r="K7" s="39"/>
      <c r="L7" s="39"/>
      <c r="M7" s="39"/>
      <c r="N7" s="39"/>
      <c r="O7" s="39"/>
      <c r="P7" s="39"/>
      <c r="Q7" s="39"/>
      <c r="R7" s="39"/>
      <c r="S7" s="39"/>
    </row>
    <row r="8" spans="1:19" x14ac:dyDescent="0.3">
      <c r="A8" t="s">
        <v>305</v>
      </c>
      <c r="B8" s="43" t="s">
        <v>306</v>
      </c>
      <c r="C8" t="s">
        <v>307</v>
      </c>
      <c r="D8" s="39"/>
      <c r="E8" s="39"/>
      <c r="F8" s="39"/>
      <c r="G8" s="39"/>
      <c r="H8" s="39"/>
      <c r="I8" s="39"/>
      <c r="J8" s="39"/>
      <c r="K8" s="39"/>
      <c r="L8" s="39"/>
      <c r="M8" s="39"/>
      <c r="N8" s="39"/>
      <c r="O8" s="39"/>
      <c r="P8" s="39"/>
      <c r="Q8" s="39"/>
      <c r="R8" s="39"/>
      <c r="S8" s="39"/>
    </row>
    <row r="9" spans="1:19" x14ac:dyDescent="0.3">
      <c r="A9" s="43" t="s">
        <v>308</v>
      </c>
      <c r="B9" t="s">
        <v>309</v>
      </c>
      <c r="C9" t="s">
        <v>307</v>
      </c>
      <c r="D9" s="39"/>
      <c r="E9" s="39"/>
      <c r="F9" s="39"/>
      <c r="G9" s="39"/>
      <c r="H9" s="39"/>
      <c r="I9" s="39"/>
      <c r="J9" s="39"/>
      <c r="K9" s="39"/>
      <c r="L9" s="39"/>
      <c r="M9" s="39"/>
      <c r="N9" s="39"/>
      <c r="O9" s="39"/>
      <c r="P9" s="39"/>
      <c r="Q9" s="39"/>
      <c r="R9" s="39"/>
      <c r="S9" s="39"/>
    </row>
    <row r="10" spans="1:19" x14ac:dyDescent="0.3">
      <c r="A10" s="43" t="s">
        <v>310</v>
      </c>
      <c r="C10" t="s">
        <v>311</v>
      </c>
      <c r="D10" s="39"/>
      <c r="E10" s="39"/>
      <c r="F10" s="39"/>
      <c r="G10" s="39"/>
      <c r="H10" s="39"/>
      <c r="I10" s="39"/>
      <c r="J10" s="39"/>
      <c r="K10" s="39"/>
      <c r="L10" s="39"/>
      <c r="M10" s="39"/>
      <c r="N10" s="39"/>
      <c r="O10" s="39"/>
      <c r="P10" s="39"/>
      <c r="Q10" s="39"/>
      <c r="R10" s="39"/>
      <c r="S10" s="39"/>
    </row>
    <row r="11" spans="1:19" x14ac:dyDescent="0.3">
      <c r="A11" s="43" t="s">
        <v>312</v>
      </c>
      <c r="B11" s="43" t="s">
        <v>313</v>
      </c>
      <c r="C11" t="s">
        <v>314</v>
      </c>
      <c r="D11" s="39"/>
      <c r="E11" s="39"/>
      <c r="F11" s="39"/>
      <c r="G11" s="39"/>
      <c r="H11" s="39"/>
      <c r="I11" s="39"/>
      <c r="J11" s="39"/>
      <c r="K11" s="39"/>
      <c r="L11" s="39"/>
      <c r="M11" s="39"/>
      <c r="N11" s="39"/>
      <c r="O11" s="39"/>
      <c r="P11" s="39"/>
      <c r="Q11" s="39"/>
      <c r="R11" s="39"/>
      <c r="S11" s="39"/>
    </row>
    <row r="12" spans="1:19" x14ac:dyDescent="0.3">
      <c r="A12" s="43" t="s">
        <v>315</v>
      </c>
      <c r="B12" s="43"/>
      <c r="C12" t="s">
        <v>316</v>
      </c>
      <c r="D12" s="39"/>
      <c r="E12" s="39"/>
      <c r="F12" s="39"/>
      <c r="G12" s="39"/>
      <c r="H12" s="39"/>
      <c r="I12" s="39"/>
      <c r="J12" s="39"/>
      <c r="K12" s="39"/>
      <c r="L12" s="39"/>
      <c r="M12" s="39"/>
      <c r="N12" s="39"/>
      <c r="O12" s="39"/>
      <c r="P12" s="39"/>
      <c r="Q12" s="39"/>
      <c r="R12" s="39"/>
      <c r="S12" s="39"/>
    </row>
    <row r="13" spans="1:19" x14ac:dyDescent="0.3">
      <c r="A13" s="43" t="s">
        <v>317</v>
      </c>
      <c r="B13" s="43"/>
      <c r="C13" t="s">
        <v>318</v>
      </c>
      <c r="D13" s="39"/>
      <c r="E13" s="39"/>
      <c r="F13" s="39"/>
      <c r="G13" s="39"/>
      <c r="H13" s="39"/>
      <c r="I13" s="39"/>
      <c r="J13" s="39"/>
      <c r="K13" s="39"/>
      <c r="L13" s="39"/>
      <c r="M13" s="39"/>
      <c r="N13" s="39"/>
      <c r="O13" s="39"/>
      <c r="P13" s="39"/>
      <c r="Q13" s="39"/>
      <c r="R13" s="39"/>
      <c r="S13" s="39"/>
    </row>
    <row r="14" spans="1:19" x14ac:dyDescent="0.3">
      <c r="A14" s="43"/>
      <c r="B14" s="43"/>
      <c r="C14"/>
      <c r="D14" s="39"/>
      <c r="E14" s="39"/>
      <c r="F14" s="39"/>
      <c r="G14" s="39"/>
      <c r="H14" s="39"/>
      <c r="I14" s="39"/>
      <c r="J14" s="39"/>
      <c r="K14" s="39"/>
      <c r="L14" s="39"/>
      <c r="M14" s="39"/>
      <c r="N14" s="39"/>
      <c r="O14" s="39"/>
      <c r="P14" s="39"/>
      <c r="Q14" s="39"/>
      <c r="R14" s="39"/>
      <c r="S14" s="39"/>
    </row>
    <row r="15" spans="1:19" x14ac:dyDescent="0.3">
      <c r="A15" s="43"/>
      <c r="B15" s="43"/>
      <c r="C15"/>
      <c r="D15" s="39"/>
      <c r="E15" s="39"/>
      <c r="F15" s="39"/>
      <c r="G15" s="39"/>
      <c r="H15" s="39"/>
      <c r="I15" s="39"/>
      <c r="J15" s="39"/>
      <c r="K15" s="39"/>
      <c r="L15" s="39"/>
      <c r="M15" s="39"/>
      <c r="N15" s="39"/>
      <c r="O15" s="39"/>
      <c r="P15" s="39"/>
      <c r="Q15" s="39"/>
      <c r="R15" s="39"/>
      <c r="S15" s="39"/>
    </row>
    <row r="16" spans="1:19" x14ac:dyDescent="0.3">
      <c r="A16" s="43"/>
      <c r="B16" s="43"/>
      <c r="C16"/>
      <c r="D16" s="39"/>
      <c r="E16" s="39"/>
      <c r="F16" s="39"/>
      <c r="G16" s="39"/>
      <c r="H16" s="40"/>
      <c r="I16" s="40"/>
      <c r="J16" s="40"/>
      <c r="K16" s="39"/>
      <c r="L16" s="39"/>
      <c r="M16" s="39"/>
      <c r="N16" s="39"/>
      <c r="O16" s="39"/>
      <c r="P16" s="39"/>
      <c r="Q16" s="39"/>
      <c r="R16" s="39"/>
      <c r="S16" s="39"/>
    </row>
    <row r="17" spans="1:19" x14ac:dyDescent="0.3">
      <c r="A17" s="43"/>
      <c r="B17" s="43"/>
      <c r="C17"/>
      <c r="D17" s="39"/>
      <c r="E17"/>
      <c r="F17" s="39"/>
      <c r="G17" s="39"/>
      <c r="H17" s="39"/>
      <c r="I17" s="39"/>
      <c r="J17" s="39"/>
      <c r="K17" s="39"/>
      <c r="L17" s="39"/>
      <c r="M17" s="39"/>
      <c r="N17" s="39"/>
      <c r="O17" s="39"/>
      <c r="P17" s="39"/>
      <c r="Q17" s="39"/>
      <c r="R17" s="39"/>
      <c r="S17" s="39"/>
    </row>
    <row r="18" spans="1:19" x14ac:dyDescent="0.3">
      <c r="A18" s="43"/>
      <c r="B18" s="43"/>
      <c r="C18"/>
      <c r="D18" s="39"/>
      <c r="E18" s="39"/>
      <c r="F18" s="39"/>
      <c r="G18" s="39"/>
      <c r="H18" s="39"/>
      <c r="I18" s="39"/>
      <c r="J18" s="39"/>
      <c r="K18" s="39"/>
      <c r="L18" s="39"/>
      <c r="M18" s="39"/>
      <c r="N18" s="39"/>
      <c r="O18" s="39"/>
      <c r="P18" s="39"/>
      <c r="Q18" s="39"/>
      <c r="R18" s="39"/>
      <c r="S18" s="39"/>
    </row>
    <row r="19" spans="1:19" x14ac:dyDescent="0.3">
      <c r="A19" s="43"/>
      <c r="B19" s="43"/>
      <c r="C19"/>
      <c r="D19" s="39"/>
      <c r="E19" s="39"/>
      <c r="F19" s="39"/>
      <c r="G19" s="39"/>
      <c r="H19" s="39"/>
      <c r="I19" s="39"/>
      <c r="J19" s="39"/>
      <c r="K19" s="39"/>
      <c r="L19" s="39"/>
      <c r="M19" s="39"/>
      <c r="N19" s="39"/>
      <c r="O19" s="39"/>
      <c r="P19" s="39"/>
      <c r="Q19" s="39"/>
      <c r="R19" s="39"/>
      <c r="S19" s="39"/>
    </row>
    <row r="20" spans="1:19" x14ac:dyDescent="0.3">
      <c r="A20" s="43"/>
      <c r="B20" s="43"/>
      <c r="C20"/>
      <c r="D20" s="39"/>
      <c r="E20" s="39"/>
      <c r="F20" s="39"/>
      <c r="G20" s="39"/>
      <c r="H20" s="39"/>
      <c r="I20" s="39"/>
      <c r="J20" s="39"/>
      <c r="K20" s="39"/>
      <c r="L20" s="39"/>
      <c r="M20" s="39"/>
      <c r="N20" s="39"/>
      <c r="O20" s="39"/>
      <c r="P20" s="39"/>
      <c r="Q20" s="39"/>
      <c r="R20" s="39"/>
      <c r="S20" s="39"/>
    </row>
    <row r="21" spans="1:19" x14ac:dyDescent="0.3">
      <c r="A21" s="43"/>
      <c r="B21" s="43"/>
      <c r="C21"/>
      <c r="D21" s="39"/>
      <c r="E21" s="39"/>
      <c r="F21" s="39"/>
      <c r="G21" s="39"/>
      <c r="H21" s="39"/>
      <c r="I21" s="39"/>
      <c r="J21" s="39"/>
      <c r="K21" s="39"/>
      <c r="L21" s="39"/>
      <c r="M21" s="39"/>
      <c r="N21" s="39"/>
      <c r="O21" s="39"/>
      <c r="P21" s="39"/>
      <c r="Q21" s="39"/>
      <c r="R21" s="39"/>
      <c r="S21" s="39"/>
    </row>
    <row r="22" spans="1:19" x14ac:dyDescent="0.3">
      <c r="A22" s="43"/>
      <c r="B22" s="43"/>
      <c r="C22"/>
      <c r="D22" s="39"/>
      <c r="E22" s="39"/>
      <c r="F22" s="39"/>
      <c r="G22" s="39"/>
      <c r="H22" s="39"/>
      <c r="I22" s="39"/>
      <c r="J22" s="39"/>
      <c r="K22" s="39"/>
      <c r="L22" s="39"/>
      <c r="M22" s="39"/>
      <c r="N22" s="39"/>
      <c r="O22" s="39"/>
      <c r="P22" s="39"/>
      <c r="Q22" s="39"/>
      <c r="R22" s="39"/>
      <c r="S22" s="39"/>
    </row>
    <row r="23" spans="1:19" x14ac:dyDescent="0.3">
      <c r="A23" s="43"/>
      <c r="B23" s="43"/>
      <c r="C23"/>
      <c r="D23" s="39"/>
      <c r="E23" s="39"/>
      <c r="F23" s="39"/>
      <c r="G23" s="39"/>
      <c r="H23" s="39"/>
      <c r="I23" s="39"/>
      <c r="J23" s="39"/>
      <c r="K23" s="39"/>
      <c r="L23" s="39"/>
      <c r="M23" s="39"/>
      <c r="N23" s="39"/>
      <c r="O23" s="39"/>
      <c r="P23" s="39"/>
      <c r="Q23" s="39"/>
      <c r="R23" s="39"/>
      <c r="S23" s="39"/>
    </row>
    <row r="24" spans="1:19" x14ac:dyDescent="0.3">
      <c r="A24" s="43"/>
      <c r="B24" s="43"/>
      <c r="C24"/>
      <c r="D24" s="39"/>
      <c r="E24" s="39"/>
      <c r="F24" s="39"/>
      <c r="G24" s="39"/>
      <c r="H24" s="39"/>
      <c r="I24" s="39"/>
      <c r="J24" s="39"/>
      <c r="K24" s="39"/>
      <c r="L24" s="39"/>
      <c r="M24" s="39"/>
      <c r="N24" s="39"/>
      <c r="O24" s="39"/>
      <c r="P24" s="39"/>
      <c r="Q24" s="39"/>
      <c r="R24" s="39"/>
      <c r="S24" s="39"/>
    </row>
    <row r="25" spans="1:19" x14ac:dyDescent="0.3">
      <c r="A25" s="43"/>
      <c r="B25" s="43"/>
      <c r="C25"/>
      <c r="D25" s="39"/>
      <c r="E25" s="39"/>
      <c r="F25" s="39"/>
      <c r="G25" s="39"/>
      <c r="H25" s="39"/>
      <c r="I25" s="39"/>
      <c r="J25" s="39"/>
      <c r="K25" s="39"/>
      <c r="L25" s="39"/>
      <c r="M25" s="39"/>
      <c r="N25" s="39"/>
      <c r="O25" s="39"/>
      <c r="P25" s="39"/>
      <c r="Q25" s="39"/>
      <c r="R25" s="39"/>
      <c r="S25" s="39"/>
    </row>
    <row r="26" spans="1:19" x14ac:dyDescent="0.3">
      <c r="A26" s="43"/>
      <c r="B26" s="43"/>
      <c r="C26"/>
      <c r="D26" s="39"/>
      <c r="E26" s="39"/>
      <c r="F26" s="39"/>
      <c r="G26" s="39"/>
      <c r="H26" s="39"/>
      <c r="I26" s="39"/>
      <c r="J26" s="39"/>
      <c r="K26" s="39"/>
      <c r="L26" s="39"/>
      <c r="M26" s="39"/>
      <c r="N26" s="39"/>
      <c r="O26" s="39"/>
      <c r="P26" s="39"/>
      <c r="Q26" s="39"/>
      <c r="R26" s="39"/>
      <c r="S26" s="39"/>
    </row>
    <row r="27" spans="1:19" x14ac:dyDescent="0.3">
      <c r="A27" s="43"/>
      <c r="B27" s="43"/>
      <c r="C27"/>
    </row>
    <row r="28" spans="1:19" x14ac:dyDescent="0.3">
      <c r="A28" s="43"/>
      <c r="B28" s="43"/>
      <c r="C28"/>
    </row>
    <row r="29" spans="1:19" x14ac:dyDescent="0.3">
      <c r="A29" s="43"/>
      <c r="B29" s="43"/>
      <c r="C29"/>
    </row>
    <row r="30" spans="1:19" x14ac:dyDescent="0.3">
      <c r="A30" s="43"/>
      <c r="B30" s="43"/>
      <c r="C30"/>
    </row>
    <row r="31" spans="1:19" x14ac:dyDescent="0.3">
      <c r="A31" s="43"/>
      <c r="B31" s="43"/>
      <c r="C31"/>
    </row>
    <row r="32" spans="1:19" x14ac:dyDescent="0.3">
      <c r="A32" s="43"/>
      <c r="B32" s="43"/>
      <c r="C32"/>
    </row>
    <row r="33" spans="1:3" x14ac:dyDescent="0.3">
      <c r="A33" s="43"/>
      <c r="B33" s="43"/>
      <c r="C33"/>
    </row>
    <row r="34" spans="1:3" x14ac:dyDescent="0.3">
      <c r="A34" s="43"/>
      <c r="B34" s="43"/>
      <c r="C34"/>
    </row>
    <row r="35" spans="1:3" x14ac:dyDescent="0.3">
      <c r="A35" s="43"/>
      <c r="B35" s="43"/>
      <c r="C35"/>
    </row>
    <row r="36" spans="1:3" x14ac:dyDescent="0.3">
      <c r="A36" s="43"/>
      <c r="B36" s="43"/>
      <c r="C36"/>
    </row>
    <row r="37" spans="1:3" x14ac:dyDescent="0.3">
      <c r="A37" s="43"/>
      <c r="B37" s="43"/>
      <c r="C37"/>
    </row>
    <row r="38" spans="1:3" x14ac:dyDescent="0.3">
      <c r="A38" s="43"/>
      <c r="B38" s="43"/>
      <c r="C38"/>
    </row>
    <row r="39" spans="1:3" x14ac:dyDescent="0.3">
      <c r="A39" s="43"/>
      <c r="B39" s="43"/>
      <c r="C39"/>
    </row>
    <row r="40" spans="1:3" x14ac:dyDescent="0.3">
      <c r="A40" s="43"/>
      <c r="B40" s="43"/>
      <c r="C40"/>
    </row>
    <row r="41" spans="1:3" x14ac:dyDescent="0.3">
      <c r="A41" s="43"/>
      <c r="B41" s="43"/>
      <c r="C41"/>
    </row>
    <row r="42" spans="1:3" x14ac:dyDescent="0.3">
      <c r="A42" s="43"/>
      <c r="B42" s="43"/>
      <c r="C42"/>
    </row>
    <row r="43" spans="1:3" x14ac:dyDescent="0.3">
      <c r="A43" s="43"/>
      <c r="B43" s="43"/>
      <c r="C43"/>
    </row>
    <row r="44" spans="1:3" x14ac:dyDescent="0.3">
      <c r="A44" s="43"/>
      <c r="B44" s="43"/>
      <c r="C44"/>
    </row>
    <row r="45" spans="1:3" x14ac:dyDescent="0.3">
      <c r="A45" s="43"/>
      <c r="B45" s="43"/>
      <c r="C45"/>
    </row>
    <row r="46" spans="1:3" x14ac:dyDescent="0.3">
      <c r="A46" s="43"/>
      <c r="B46" s="43"/>
      <c r="C46"/>
    </row>
    <row r="47" spans="1:3" x14ac:dyDescent="0.3">
      <c r="A47" s="43"/>
      <c r="B47" s="43"/>
      <c r="C47"/>
    </row>
  </sheetData>
  <conditionalFormatting sqref="A2:A5 A1:XFD1 B2:XFD6 A7:XFD7 A8:A10 C10:XFD10 B8:XFD9 A18:XFD1048576 A17:D17 F17:XFD17 A11:XFD16">
    <cfRule type="expression" dxfId="2" priority="1">
      <formula>_xlfn.ISFORMULA(A1)</formula>
    </cfRule>
  </conditionalFormatting>
  <pageMargins left="0.7" right="0.7" top="0.75" bottom="0.75" header="0.3" footer="0.3"/>
  <pageSetup paperSize="9" orientation="portrait" horizontalDpi="4294967294" verticalDpi="4294967294"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1A458A34C1B804487783B2D6E744E74" ma:contentTypeVersion="8" ma:contentTypeDescription="Create a new document." ma:contentTypeScope="" ma:versionID="db55914762f75c69a3f428beb16e5e78">
  <xsd:schema xmlns:xsd="http://www.w3.org/2001/XMLSchema" xmlns:xs="http://www.w3.org/2001/XMLSchema" xmlns:p="http://schemas.microsoft.com/office/2006/metadata/properties" xmlns:ns2="b5fc07e1-684f-42dd-a9b9-4a385070eb2f" xmlns:ns3="40da89ef-49c0-40fe-8775-bed27f6d4e3e" targetNamespace="http://schemas.microsoft.com/office/2006/metadata/properties" ma:root="true" ma:fieldsID="3788be5c6e889f205c249745f37b3686" ns2:_="" ns3:_="">
    <xsd:import namespace="b5fc07e1-684f-42dd-a9b9-4a385070eb2f"/>
    <xsd:import namespace="40da89ef-49c0-40fe-8775-bed27f6d4e3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fc07e1-684f-42dd-a9b9-4a385070eb2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MediaServic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da89ef-49c0-40fe-8775-bed27f6d4e3e"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4C1667C-D128-41F2-BB5D-7EE5FCCD0ADE}">
  <ds:schemaRefs>
    <ds:schemaRef ds:uri="40da89ef-49c0-40fe-8775-bed27f6d4e3e"/>
    <ds:schemaRef ds:uri="http://purl.org/dc/terms/"/>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b5fc07e1-684f-42dd-a9b9-4a385070eb2f"/>
    <ds:schemaRef ds:uri="http://www.w3.org/XML/1998/namespace"/>
    <ds:schemaRef ds:uri="http://purl.org/dc/dcmitype/"/>
  </ds:schemaRefs>
</ds:datastoreItem>
</file>

<file path=customXml/itemProps2.xml><?xml version="1.0" encoding="utf-8"?>
<ds:datastoreItem xmlns:ds="http://schemas.openxmlformats.org/officeDocument/2006/customXml" ds:itemID="{79EB0CA5-730E-4B07-9D3F-1AC2E82850F7}"/>
</file>

<file path=customXml/itemProps3.xml><?xml version="1.0" encoding="utf-8"?>
<ds:datastoreItem xmlns:ds="http://schemas.openxmlformats.org/officeDocument/2006/customXml" ds:itemID="{5E9115F3-7959-4110-BC63-72845B5D1A1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Summary</vt:lpstr>
      <vt:lpstr>R0. ISIN code matching</vt:lpstr>
      <vt:lpstr>R1. Company coal data</vt:lpstr>
      <vt:lpstr>R2. Seaborne CC 16</vt:lpstr>
      <vt:lpstr>R3. Aus Seaborne CC 13</vt:lpstr>
      <vt:lpstr>R4. Seaborne CC 13</vt:lpstr>
      <vt:lpstr>R5. Aus Seaborne CC 15</vt:lpstr>
      <vt:lpstr>R6. Seaborne CC 15</vt:lpstr>
      <vt:lpstr>R7. CC dump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Shyamal</dc:creator>
  <cp:keywords/>
  <dc:description/>
  <cp:lastModifiedBy>Shyamal</cp:lastModifiedBy>
  <cp:revision/>
  <dcterms:created xsi:type="dcterms:W3CDTF">2016-04-28T13:13:34Z</dcterms:created>
  <dcterms:modified xsi:type="dcterms:W3CDTF">2018-08-18T20:32:35Z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0x01010071A458A34C1B804487783B2D6E744E74</vt:lpwstr>
  </property>
</Properties>
</file>